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aniel Rohrer\"/>
    </mc:Choice>
  </mc:AlternateContent>
  <xr:revisionPtr revIDLastSave="0" documentId="8_{E5B106C8-1C6A-49DF-B113-243250D0F6F3}" xr6:coauthVersionLast="47" xr6:coauthVersionMax="47" xr10:uidLastSave="{00000000-0000-0000-0000-000000000000}"/>
  <bookViews>
    <workbookView xWindow="-120" yWindow="-120" windowWidth="29040" windowHeight="15720" xr2:uid="{63685FE6-4C20-4EA0-AE4E-EA8BB8652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5" i="1" l="1"/>
  <c r="M52" i="1"/>
  <c r="M49" i="1"/>
  <c r="M46" i="1"/>
  <c r="M43" i="1"/>
  <c r="D43" i="1"/>
  <c r="D61" i="1" s="1"/>
  <c r="M40" i="1"/>
  <c r="M37" i="1"/>
  <c r="M34" i="1"/>
  <c r="M31" i="1"/>
  <c r="M28" i="1"/>
  <c r="M25" i="1"/>
  <c r="M22" i="1"/>
  <c r="M19" i="1"/>
  <c r="M16" i="1"/>
  <c r="M13" i="1"/>
  <c r="M10" i="1"/>
  <c r="M7" i="1"/>
  <c r="M4" i="1"/>
</calcChain>
</file>

<file path=xl/sharedStrings.xml><?xml version="1.0" encoding="utf-8"?>
<sst xmlns="http://schemas.openxmlformats.org/spreadsheetml/2006/main" count="76" uniqueCount="73">
  <si>
    <t>PAY IN</t>
  </si>
  <si>
    <t>UNCLAIMED FD</t>
  </si>
  <si>
    <t>Transferred to Land Bank</t>
  </si>
  <si>
    <t>WHEN TO</t>
  </si>
  <si>
    <t xml:space="preserve"> * Sheriff Sale-3 years  **Auditor Sale-1 year</t>
  </si>
  <si>
    <t>YEAR</t>
  </si>
  <si>
    <t>WARRANT #</t>
  </si>
  <si>
    <t>AMOUNT</t>
  </si>
  <si>
    <t>TOTAL</t>
  </si>
  <si>
    <t>NAME OF OWNER</t>
  </si>
  <si>
    <t>CASE #</t>
  </si>
  <si>
    <t>PAY-IN#</t>
  </si>
  <si>
    <t>DATE</t>
  </si>
  <si>
    <t>CO. DEPT</t>
  </si>
  <si>
    <t>Parcel Number</t>
  </si>
  <si>
    <t>TRANSFER</t>
  </si>
  <si>
    <t>Mercer Janet A</t>
  </si>
  <si>
    <t>21CI0341</t>
  </si>
  <si>
    <t>043-436-00</t>
  </si>
  <si>
    <t>043-437-00</t>
  </si>
  <si>
    <t>RICHESSON JAMES A</t>
  </si>
  <si>
    <t>2022CI0122</t>
  </si>
  <si>
    <t>013-1702-01</t>
  </si>
  <si>
    <t>BRADFORD CINDY</t>
  </si>
  <si>
    <t>2022CI0265</t>
  </si>
  <si>
    <t>043-1178-00</t>
  </si>
  <si>
    <t>Eldon Ray Myers &amp; Linda D Myers</t>
  </si>
  <si>
    <t>22CI0092</t>
  </si>
  <si>
    <t>030-00000039-02</t>
  </si>
  <si>
    <t>Frederick Frey (dec'd)</t>
  </si>
  <si>
    <t>22CI0178</t>
  </si>
  <si>
    <t>026-061000013-01</t>
  </si>
  <si>
    <t xml:space="preserve">Robert Hughes </t>
  </si>
  <si>
    <t>2022CI0174</t>
  </si>
  <si>
    <t>032-342-10</t>
  </si>
  <si>
    <t>Cassingham, George W</t>
  </si>
  <si>
    <t>23CI0088</t>
  </si>
  <si>
    <t>038-20400077-00</t>
  </si>
  <si>
    <t>Thatcher, Isaac</t>
  </si>
  <si>
    <t>22CI0329</t>
  </si>
  <si>
    <t>033-01301001-00</t>
  </si>
  <si>
    <t>Adams, Nora; Nellie Linebaugh; Forest Adams</t>
  </si>
  <si>
    <t>23CI0085</t>
  </si>
  <si>
    <t>042-20200073-00</t>
  </si>
  <si>
    <t>Sturtz, Kristi Lynn</t>
  </si>
  <si>
    <t>22CI0259</t>
  </si>
  <si>
    <t>043-4441-00</t>
  </si>
  <si>
    <t>Ashcraft Doris E et al</t>
  </si>
  <si>
    <t>23CI0118</t>
  </si>
  <si>
    <t>013-00001736-00</t>
  </si>
  <si>
    <t>Ernestine Guilliams</t>
  </si>
  <si>
    <t>2023CI0089</t>
  </si>
  <si>
    <t>038-00000082-00</t>
  </si>
  <si>
    <t>Aaron Michael Allnutt &amp; Heather Dawn Allnutt</t>
  </si>
  <si>
    <t>Partial Claims 6/3/24, 7/17/24, 9/10/24,11/19/2024,03/06/2025</t>
  </si>
  <si>
    <t>2023CI0299</t>
  </si>
  <si>
    <t>043-00004222-00</t>
  </si>
  <si>
    <t>Streets Clee E</t>
  </si>
  <si>
    <t>2023CI0303A</t>
  </si>
  <si>
    <t>037-237-00</t>
  </si>
  <si>
    <t>2023CI0303B</t>
  </si>
  <si>
    <t>037-239-00</t>
  </si>
  <si>
    <t>Paugh Beulah, George S Van Horn, Wilbert H. Van Horn, Sandra Van Horn, Doris Van Horn Strange, Edward Van Horn, Wanda Van Horn Moldovan, Richard Van Horn</t>
  </si>
  <si>
    <t>2024CI0033</t>
  </si>
  <si>
    <t>016-346-00</t>
  </si>
  <si>
    <t>016-347-00</t>
  </si>
  <si>
    <t>Bridges Robert A</t>
  </si>
  <si>
    <t>2023CI0320</t>
  </si>
  <si>
    <t>020-719-00</t>
  </si>
  <si>
    <t>Rick A. Davis</t>
  </si>
  <si>
    <t>2024CI0352</t>
  </si>
  <si>
    <t>043-00001498-00</t>
  </si>
  <si>
    <t>Balanced 09.17.25 ($140,556.57)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</si>
</sst>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yy;@"/>
    <numFmt numFmtId="165" formatCode="m/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0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2" fillId="0" borderId="0" xfId="0" applyNumberFormat="1" applyFont="1"/>
    <xf numFmtId="4" fontId="3" fillId="0" borderId="0" xfId="0" applyNumberFormat="1" applyFont="1"/>
    <xf numFmtId="44" fontId="3" fillId="0" borderId="0" xfId="0" applyNumberFormat="1" applyFont="1"/>
    <xf numFmtId="44" fontId="2" fillId="0" borderId="0" xfId="0" applyNumberFormat="1" applyFont="1"/>
    <xf numFmtId="4" fontId="3" fillId="0" borderId="0" xfId="0" applyNumberFormat="1" applyFont="1" applyAlignment="1">
      <alignment horizontal="center"/>
    </xf>
    <xf numFmtId="4" fontId="4" fillId="2" borderId="0" xfId="0" applyNumberFormat="1" applyFont="1" applyFill="1"/>
    <xf numFmtId="165" fontId="3" fillId="0" borderId="0" xfId="0" applyNumberFormat="1" applyFont="1"/>
    <xf numFmtId="4" fontId="2" fillId="3" borderId="0" xfId="0" applyNumberFormat="1" applyFont="1" applyFill="1" applyAlignment="1">
      <alignment wrapText="1"/>
    </xf>
    <xf numFmtId="4" fontId="5" fillId="0" borderId="0" xfId="0" applyNumberFormat="1" applyFont="1"/>
    <xf numFmtId="4" fontId="0" fillId="0" borderId="0" xfId="0" applyNumberFormat="1"/>
    <xf numFmtId="4" fontId="2" fillId="0" borderId="0" xfId="0" applyNumberFormat="1" applyFont="1"/>
    <xf numFmtId="165" fontId="2" fillId="0" borderId="0" xfId="0" applyNumberFormat="1" applyFont="1"/>
    <xf numFmtId="4" fontId="6" fillId="0" borderId="0" xfId="0" applyNumberFormat="1" applyFont="1" applyAlignment="1">
      <alignment horizontal="center"/>
    </xf>
    <xf numFmtId="4" fontId="1" fillId="0" borderId="0" xfId="0" applyNumberFormat="1" applyFont="1"/>
    <xf numFmtId="0" fontId="7" fillId="0" borderId="0" xfId="0" applyFont="1"/>
    <xf numFmtId="44" fontId="7" fillId="0" borderId="0" xfId="0" applyNumberFormat="1" applyFont="1"/>
    <xf numFmtId="165" fontId="7" fillId="0" borderId="0" xfId="0" applyNumberFormat="1" applyFont="1"/>
    <xf numFmtId="165" fontId="7" fillId="3" borderId="0" xfId="0" applyNumberFormat="1" applyFont="1" applyFill="1" applyAlignment="1">
      <alignment wrapText="1"/>
    </xf>
    <xf numFmtId="0" fontId="7" fillId="3" borderId="0" xfId="0" applyFont="1" applyFill="1" applyAlignment="1">
      <alignment wrapText="1"/>
    </xf>
    <xf numFmtId="44" fontId="8" fillId="0" borderId="0" xfId="0" applyNumberFormat="1" applyFont="1"/>
    <xf numFmtId="0" fontId="8" fillId="0" borderId="0" xfId="0" applyFont="1"/>
    <xf numFmtId="14" fontId="7" fillId="3" borderId="0" xfId="0" applyNumberFormat="1" applyFont="1" applyFill="1" applyAlignment="1">
      <alignment wrapText="1"/>
    </xf>
    <xf numFmtId="44" fontId="7" fillId="0" borderId="1" xfId="0" applyNumberFormat="1" applyFont="1" applyBorder="1"/>
    <xf numFmtId="44" fontId="1" fillId="0" borderId="0" xfId="0" applyNumberFormat="1" applyFont="1"/>
    <xf numFmtId="44" fontId="9" fillId="0" borderId="0" xfId="0" applyNumberFormat="1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BDB7D-48CC-4842-8A1C-637F139DEF1E}">
  <dimension ref="A1:IV62"/>
  <sheetViews>
    <sheetView tabSelected="1" workbookViewId="0">
      <selection activeCell="H62" sqref="H62"/>
    </sheetView>
  </sheetViews>
  <sheetFormatPr defaultColWidth="9.140625" defaultRowHeight="12.75" x14ac:dyDescent="0.2"/>
  <cols>
    <col min="1" max="1" width="9.140625" style="15"/>
    <col min="2" max="2" width="11.85546875" style="15" bestFit="1" customWidth="1"/>
    <col min="3" max="3" width="12" style="16" bestFit="1" customWidth="1"/>
    <col min="4" max="4" width="16.42578125" style="16" customWidth="1"/>
    <col min="5" max="5" width="32.140625" style="15" customWidth="1"/>
    <col min="6" max="6" width="3.42578125" style="15" customWidth="1"/>
    <col min="7" max="7" width="34.140625" style="15" bestFit="1" customWidth="1"/>
    <col min="8" max="8" width="44.7109375" style="15" customWidth="1"/>
    <col min="9" max="9" width="10.42578125" style="15" bestFit="1" customWidth="1"/>
    <col min="10" max="10" width="10.42578125" style="17" bestFit="1" customWidth="1"/>
    <col min="11" max="11" width="9.140625" style="15"/>
    <col min="12" max="12" width="20.7109375" style="15" customWidth="1"/>
    <col min="13" max="13" width="10.85546875" style="19" customWidth="1"/>
    <col min="14" max="16384" width="9.140625" style="15"/>
  </cols>
  <sheetData>
    <row r="1" spans="1:256" s="10" customFormat="1" ht="15" x14ac:dyDescent="0.25">
      <c r="A1" s="1" t="s">
        <v>0</v>
      </c>
      <c r="B1" s="2"/>
      <c r="C1" s="3"/>
      <c r="D1" s="4" t="s">
        <v>1</v>
      </c>
      <c r="E1" s="2"/>
      <c r="F1" s="5"/>
      <c r="G1" s="6" t="s">
        <v>2</v>
      </c>
      <c r="H1" s="2"/>
      <c r="I1" s="2"/>
      <c r="J1" s="7"/>
      <c r="K1" s="2"/>
      <c r="L1" s="2"/>
      <c r="M1" s="8" t="s">
        <v>3</v>
      </c>
      <c r="N1" s="9" t="s">
        <v>4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14" customFormat="1" ht="15" x14ac:dyDescent="0.25">
      <c r="A2" s="1" t="s">
        <v>5</v>
      </c>
      <c r="B2" s="11" t="s">
        <v>6</v>
      </c>
      <c r="C2" s="4" t="s">
        <v>7</v>
      </c>
      <c r="D2" s="4" t="s">
        <v>8</v>
      </c>
      <c r="E2" s="11" t="s">
        <v>9</v>
      </c>
      <c r="F2" s="11"/>
      <c r="G2" s="11"/>
      <c r="H2" s="11" t="s">
        <v>10</v>
      </c>
      <c r="I2" s="11" t="s">
        <v>11</v>
      </c>
      <c r="J2" s="12" t="s">
        <v>12</v>
      </c>
      <c r="K2" s="11" t="s">
        <v>13</v>
      </c>
      <c r="L2" s="13" t="s">
        <v>14</v>
      </c>
      <c r="M2" s="8" t="s">
        <v>15</v>
      </c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</row>
    <row r="4" spans="1:256" x14ac:dyDescent="0.2">
      <c r="A4" s="15">
        <v>2022</v>
      </c>
      <c r="C4" s="16">
        <v>586.08000000000004</v>
      </c>
      <c r="E4" s="15" t="s">
        <v>16</v>
      </c>
      <c r="H4" s="15" t="s">
        <v>17</v>
      </c>
      <c r="I4" s="15">
        <v>87389</v>
      </c>
      <c r="J4" s="17">
        <v>44883</v>
      </c>
      <c r="L4" s="15" t="s">
        <v>18</v>
      </c>
      <c r="M4" s="18">
        <f>J4+1096</f>
        <v>45979</v>
      </c>
    </row>
    <row r="5" spans="1:256" x14ac:dyDescent="0.2">
      <c r="D5" s="16">
        <v>586.08000000000004</v>
      </c>
    </row>
    <row r="7" spans="1:256" x14ac:dyDescent="0.2">
      <c r="A7" s="15">
        <v>2022</v>
      </c>
      <c r="C7" s="16">
        <v>240.11</v>
      </c>
      <c r="E7" s="15" t="s">
        <v>16</v>
      </c>
      <c r="H7" s="15" t="s">
        <v>17</v>
      </c>
      <c r="I7" s="15">
        <v>87390</v>
      </c>
      <c r="J7" s="17">
        <v>44883</v>
      </c>
      <c r="L7" s="15" t="s">
        <v>19</v>
      </c>
      <c r="M7" s="18">
        <f>J7+1096</f>
        <v>45979</v>
      </c>
    </row>
    <row r="8" spans="1:256" x14ac:dyDescent="0.2">
      <c r="D8" s="16">
        <v>240.11</v>
      </c>
    </row>
    <row r="10" spans="1:256" x14ac:dyDescent="0.2">
      <c r="A10" s="15">
        <v>2023</v>
      </c>
      <c r="C10" s="16">
        <v>833.36</v>
      </c>
      <c r="D10" s="20"/>
      <c r="E10" s="15" t="s">
        <v>20</v>
      </c>
      <c r="G10" s="21"/>
      <c r="H10" s="15" t="s">
        <v>21</v>
      </c>
      <c r="I10" s="15">
        <v>88775</v>
      </c>
      <c r="J10" s="17">
        <v>44981</v>
      </c>
      <c r="L10" s="15" t="s">
        <v>22</v>
      </c>
      <c r="M10" s="18">
        <f>J10+1096</f>
        <v>46077</v>
      </c>
    </row>
    <row r="11" spans="1:256" x14ac:dyDescent="0.2">
      <c r="D11" s="16">
        <v>833.36</v>
      </c>
    </row>
    <row r="13" spans="1:256" x14ac:dyDescent="0.2">
      <c r="A13" s="15">
        <v>2023</v>
      </c>
      <c r="C13" s="16">
        <v>18080.3</v>
      </c>
      <c r="E13" s="15" t="s">
        <v>23</v>
      </c>
      <c r="H13" s="15" t="s">
        <v>24</v>
      </c>
      <c r="I13" s="15">
        <v>88858</v>
      </c>
      <c r="J13" s="17">
        <v>44987</v>
      </c>
      <c r="L13" s="15" t="s">
        <v>25</v>
      </c>
      <c r="M13" s="18">
        <f>J13+1096</f>
        <v>46083</v>
      </c>
    </row>
    <row r="14" spans="1:256" x14ac:dyDescent="0.2">
      <c r="D14" s="16">
        <v>18080.3</v>
      </c>
    </row>
    <row r="16" spans="1:256" x14ac:dyDescent="0.2">
      <c r="A16" s="15">
        <v>2023</v>
      </c>
      <c r="C16" s="16">
        <v>15098.84</v>
      </c>
      <c r="E16" s="15" t="s">
        <v>26</v>
      </c>
      <c r="H16" s="15" t="s">
        <v>27</v>
      </c>
      <c r="I16" s="15">
        <v>89207</v>
      </c>
      <c r="J16" s="17">
        <v>45015</v>
      </c>
      <c r="L16" s="15" t="s">
        <v>28</v>
      </c>
      <c r="M16" s="18">
        <f>J16+1096</f>
        <v>46111</v>
      </c>
    </row>
    <row r="17" spans="1:13" x14ac:dyDescent="0.2">
      <c r="D17" s="16">
        <v>15098.84</v>
      </c>
    </row>
    <row r="19" spans="1:13" x14ac:dyDescent="0.2">
      <c r="A19" s="15">
        <v>2023</v>
      </c>
      <c r="C19" s="16">
        <v>149.26</v>
      </c>
      <c r="E19" s="15" t="s">
        <v>29</v>
      </c>
      <c r="H19" s="15" t="s">
        <v>30</v>
      </c>
      <c r="I19" s="15">
        <v>89224</v>
      </c>
      <c r="J19" s="17">
        <v>45014</v>
      </c>
      <c r="L19" s="15" t="s">
        <v>31</v>
      </c>
      <c r="M19" s="18">
        <f>J19+1096</f>
        <v>46110</v>
      </c>
    </row>
    <row r="20" spans="1:13" x14ac:dyDescent="0.2">
      <c r="D20" s="16">
        <v>149.26</v>
      </c>
    </row>
    <row r="22" spans="1:13" x14ac:dyDescent="0.2">
      <c r="A22" s="15">
        <v>2023</v>
      </c>
      <c r="C22" s="16">
        <v>1352.9</v>
      </c>
      <c r="E22" s="15" t="s">
        <v>32</v>
      </c>
      <c r="H22" s="15" t="s">
        <v>33</v>
      </c>
      <c r="I22" s="15">
        <v>89345</v>
      </c>
      <c r="J22" s="17">
        <v>45022</v>
      </c>
      <c r="L22" s="15" t="s">
        <v>34</v>
      </c>
      <c r="M22" s="18">
        <f>J22+1096</f>
        <v>46118</v>
      </c>
    </row>
    <row r="23" spans="1:13" x14ac:dyDescent="0.2">
      <c r="D23" s="16">
        <v>1352.9</v>
      </c>
    </row>
    <row r="25" spans="1:13" x14ac:dyDescent="0.2">
      <c r="A25" s="15">
        <v>2023</v>
      </c>
      <c r="C25" s="16">
        <v>21979.16</v>
      </c>
      <c r="E25" s="15" t="s">
        <v>35</v>
      </c>
      <c r="H25" s="15" t="s">
        <v>36</v>
      </c>
      <c r="I25" s="15">
        <v>91636</v>
      </c>
      <c r="J25" s="17">
        <v>45189</v>
      </c>
      <c r="L25" s="15" t="s">
        <v>37</v>
      </c>
      <c r="M25" s="18">
        <f>J25+1096</f>
        <v>46285</v>
      </c>
    </row>
    <row r="26" spans="1:13" x14ac:dyDescent="0.2">
      <c r="D26" s="16">
        <v>21979.16</v>
      </c>
    </row>
    <row r="28" spans="1:13" x14ac:dyDescent="0.2">
      <c r="A28" s="15">
        <v>2023</v>
      </c>
      <c r="C28" s="16">
        <v>211.41</v>
      </c>
      <c r="E28" s="15" t="s">
        <v>38</v>
      </c>
      <c r="H28" s="15" t="s">
        <v>39</v>
      </c>
      <c r="I28" s="15">
        <v>91719</v>
      </c>
      <c r="J28" s="17">
        <v>45196</v>
      </c>
      <c r="L28" s="15" t="s">
        <v>40</v>
      </c>
      <c r="M28" s="18">
        <f>J28+1096</f>
        <v>46292</v>
      </c>
    </row>
    <row r="29" spans="1:13" x14ac:dyDescent="0.2">
      <c r="D29" s="16">
        <v>211.41</v>
      </c>
    </row>
    <row r="31" spans="1:13" x14ac:dyDescent="0.2">
      <c r="A31" s="15">
        <v>2023</v>
      </c>
      <c r="C31" s="16">
        <v>148.4</v>
      </c>
      <c r="E31" s="15" t="s">
        <v>41</v>
      </c>
      <c r="H31" s="15" t="s">
        <v>42</v>
      </c>
      <c r="I31" s="15">
        <v>91946</v>
      </c>
      <c r="J31" s="17">
        <v>45212</v>
      </c>
      <c r="L31" s="15" t="s">
        <v>43</v>
      </c>
      <c r="M31" s="18">
        <f>J31+1096</f>
        <v>46308</v>
      </c>
    </row>
    <row r="32" spans="1:13" x14ac:dyDescent="0.2">
      <c r="D32" s="16">
        <v>148.4</v>
      </c>
    </row>
    <row r="34" spans="1:13" x14ac:dyDescent="0.2">
      <c r="A34" s="15">
        <v>2023</v>
      </c>
      <c r="C34" s="16">
        <v>11718.19</v>
      </c>
      <c r="E34" s="15" t="s">
        <v>44</v>
      </c>
      <c r="H34" s="15" t="s">
        <v>45</v>
      </c>
      <c r="I34" s="15">
        <v>92318</v>
      </c>
      <c r="J34" s="17">
        <v>45239</v>
      </c>
      <c r="L34" s="15" t="s">
        <v>46</v>
      </c>
      <c r="M34" s="18">
        <f>J34+1096</f>
        <v>46335</v>
      </c>
    </row>
    <row r="35" spans="1:13" x14ac:dyDescent="0.2">
      <c r="D35" s="16">
        <v>11718.19</v>
      </c>
    </row>
    <row r="37" spans="1:13" x14ac:dyDescent="0.2">
      <c r="A37" s="15">
        <v>2024</v>
      </c>
      <c r="C37" s="16">
        <v>143.07</v>
      </c>
      <c r="E37" s="15" t="s">
        <v>47</v>
      </c>
      <c r="H37" s="15" t="s">
        <v>48</v>
      </c>
      <c r="I37" s="15">
        <v>93785</v>
      </c>
      <c r="J37" s="17">
        <v>45343</v>
      </c>
      <c r="L37" s="15" t="s">
        <v>49</v>
      </c>
      <c r="M37" s="18">
        <f>J37+1096</f>
        <v>46439</v>
      </c>
    </row>
    <row r="38" spans="1:13" x14ac:dyDescent="0.2">
      <c r="D38" s="16">
        <v>143.07</v>
      </c>
    </row>
    <row r="40" spans="1:13" x14ac:dyDescent="0.2">
      <c r="A40" s="15">
        <v>2024</v>
      </c>
      <c r="C40" s="16">
        <v>4972.28</v>
      </c>
      <c r="E40" s="15" t="s">
        <v>50</v>
      </c>
      <c r="H40" s="15" t="s">
        <v>51</v>
      </c>
      <c r="I40" s="15">
        <v>93886</v>
      </c>
      <c r="J40" s="17">
        <v>45350</v>
      </c>
      <c r="L40" s="15" t="s">
        <v>52</v>
      </c>
      <c r="M40" s="18">
        <f>J40+1096</f>
        <v>46446</v>
      </c>
    </row>
    <row r="41" spans="1:13" x14ac:dyDescent="0.2">
      <c r="D41" s="16">
        <v>4972.28</v>
      </c>
    </row>
    <row r="43" spans="1:13" x14ac:dyDescent="0.2">
      <c r="A43" s="15">
        <v>2024</v>
      </c>
      <c r="C43" s="16">
        <v>19401.04</v>
      </c>
      <c r="D43" s="20">
        <f>-1641.91+-99.61+-327.68+-711.64+-409.6</f>
        <v>-3190.4399999999996</v>
      </c>
      <c r="E43" s="15" t="s">
        <v>53</v>
      </c>
      <c r="G43" s="21" t="s">
        <v>54</v>
      </c>
      <c r="H43" s="15" t="s">
        <v>55</v>
      </c>
      <c r="I43" s="15">
        <v>95080</v>
      </c>
      <c r="J43" s="17">
        <v>45433</v>
      </c>
      <c r="L43" s="15" t="s">
        <v>56</v>
      </c>
      <c r="M43" s="18">
        <f>J43+1096</f>
        <v>46529</v>
      </c>
    </row>
    <row r="44" spans="1:13" x14ac:dyDescent="0.2">
      <c r="D44" s="16">
        <v>19401.04</v>
      </c>
    </row>
    <row r="46" spans="1:13" x14ac:dyDescent="0.2">
      <c r="A46" s="15">
        <v>2024</v>
      </c>
      <c r="C46" s="16">
        <v>24256.15</v>
      </c>
      <c r="E46" s="15" t="s">
        <v>57</v>
      </c>
      <c r="H46" s="15" t="s">
        <v>58</v>
      </c>
      <c r="I46" s="15">
        <v>95286</v>
      </c>
      <c r="J46" s="17">
        <v>45448</v>
      </c>
      <c r="L46" s="15" t="s">
        <v>59</v>
      </c>
      <c r="M46" s="18">
        <f>J46+1096</f>
        <v>46544</v>
      </c>
    </row>
    <row r="47" spans="1:13" x14ac:dyDescent="0.2">
      <c r="D47" s="16">
        <v>24256.15</v>
      </c>
    </row>
    <row r="49" spans="1:13" x14ac:dyDescent="0.2">
      <c r="A49" s="15">
        <v>2024</v>
      </c>
      <c r="C49" s="16">
        <v>2684.39</v>
      </c>
      <c r="E49" s="15" t="s">
        <v>57</v>
      </c>
      <c r="H49" s="15" t="s">
        <v>60</v>
      </c>
      <c r="I49" s="15">
        <v>95315</v>
      </c>
      <c r="J49" s="17">
        <v>45449</v>
      </c>
      <c r="L49" s="15" t="s">
        <v>61</v>
      </c>
      <c r="M49" s="18">
        <f>J49+1096</f>
        <v>46545</v>
      </c>
    </row>
    <row r="50" spans="1:13" x14ac:dyDescent="0.2">
      <c r="D50" s="16">
        <v>2684.39</v>
      </c>
    </row>
    <row r="52" spans="1:13" x14ac:dyDescent="0.2">
      <c r="A52" s="15">
        <v>2024</v>
      </c>
      <c r="C52" s="16">
        <v>15842.38</v>
      </c>
      <c r="E52" s="15" t="s">
        <v>62</v>
      </c>
      <c r="H52" s="15" t="s">
        <v>63</v>
      </c>
      <c r="I52" s="15">
        <v>96754</v>
      </c>
      <c r="J52" s="17">
        <v>45561</v>
      </c>
      <c r="L52" s="15" t="s">
        <v>64</v>
      </c>
      <c r="M52" s="18">
        <f>J52+1096</f>
        <v>46657</v>
      </c>
    </row>
    <row r="53" spans="1:13" x14ac:dyDescent="0.2">
      <c r="D53" s="16">
        <v>15842.38</v>
      </c>
      <c r="L53" s="15" t="s">
        <v>65</v>
      </c>
    </row>
    <row r="55" spans="1:13" x14ac:dyDescent="0.2">
      <c r="A55" s="15">
        <v>2024</v>
      </c>
      <c r="C55" s="16">
        <v>4378.1899999999996</v>
      </c>
      <c r="E55" s="15" t="s">
        <v>66</v>
      </c>
      <c r="H55" s="15" t="s">
        <v>67</v>
      </c>
      <c r="I55" s="15">
        <v>96948</v>
      </c>
      <c r="J55" s="17">
        <v>45575</v>
      </c>
      <c r="L55" s="15" t="s">
        <v>68</v>
      </c>
      <c r="M55" s="18">
        <f>J55+1096</f>
        <v>46671</v>
      </c>
    </row>
    <row r="56" spans="1:13" x14ac:dyDescent="0.2">
      <c r="D56" s="16">
        <v>4378.1899999999996</v>
      </c>
    </row>
    <row r="58" spans="1:13" x14ac:dyDescent="0.2">
      <c r="C58" s="16">
        <v>1671.5</v>
      </c>
      <c r="E58" s="15" t="s">
        <v>69</v>
      </c>
      <c r="H58" s="15" t="s">
        <v>70</v>
      </c>
      <c r="I58" s="15">
        <v>100317</v>
      </c>
      <c r="J58" s="17">
        <v>45818</v>
      </c>
      <c r="L58" s="15" t="s">
        <v>71</v>
      </c>
      <c r="M58" s="22">
        <v>46914</v>
      </c>
    </row>
    <row r="59" spans="1:13" x14ac:dyDescent="0.2">
      <c r="D59" s="16">
        <v>1671.5</v>
      </c>
    </row>
    <row r="60" spans="1:13" ht="13.5" thickBot="1" x14ac:dyDescent="0.25">
      <c r="D60" s="23"/>
    </row>
    <row r="61" spans="1:13" ht="15.75" thickTop="1" x14ac:dyDescent="0.25">
      <c r="D61" s="24">
        <f>SUM(D5:D59)</f>
        <v>140556.57</v>
      </c>
    </row>
    <row r="62" spans="1:13" x14ac:dyDescent="0.2">
      <c r="D62" s="25"/>
      <c r="F62" s="26" t="s">
        <v>72</v>
      </c>
      <c r="M62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Rohrer</dc:creator>
  <cp:lastModifiedBy>Daniel Rohrer</cp:lastModifiedBy>
  <dcterms:created xsi:type="dcterms:W3CDTF">2025-09-30T16:36:27Z</dcterms:created>
  <dcterms:modified xsi:type="dcterms:W3CDTF">2025-09-30T16:42:17Z</dcterms:modified>
</cp:coreProperties>
</file>