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deeds\"/>
    </mc:Choice>
  </mc:AlternateContent>
  <xr:revisionPtr revIDLastSave="0" documentId="13_ncr:1_{2C1A8448-23C0-425E-BDB4-5D9FB3FD0B0E}" xr6:coauthVersionLast="47" xr6:coauthVersionMax="47" xr10:uidLastSave="{00000000-0000-0000-0000-000000000000}"/>
  <bookViews>
    <workbookView xWindow="75" yWindow="1575" windowWidth="28005" windowHeight="13905" xr2:uid="{00000000-000D-0000-FFFF-FFFF00000000}"/>
  </bookViews>
  <sheets>
    <sheet name="2024" sheetId="1" r:id="rId1"/>
    <sheet name="District Chart" sheetId="2" r:id="rId2"/>
    <sheet name="Sheet3" sheetId="3" r:id="rId3"/>
    <sheet name="Chris' stats" sheetId="4" r:id="rId4"/>
    <sheet name="TRF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55" i="1" l="1"/>
  <c r="K755" i="1"/>
  <c r="N686" i="1"/>
  <c r="K686" i="1"/>
  <c r="N685" i="1"/>
  <c r="K685" i="1"/>
  <c r="N684" i="1"/>
  <c r="K684" i="1"/>
  <c r="N620" i="1" l="1"/>
  <c r="K620" i="1"/>
  <c r="N593" i="1" l="1"/>
  <c r="K593" i="1"/>
  <c r="N592" i="1"/>
  <c r="K592" i="1"/>
  <c r="N591" i="1"/>
  <c r="K591" i="1"/>
  <c r="K532" i="1"/>
  <c r="N532" i="1"/>
  <c r="K533" i="1"/>
  <c r="N533" i="1"/>
  <c r="K534" i="1"/>
  <c r="N534" i="1"/>
  <c r="K535" i="1"/>
  <c r="N535" i="1"/>
  <c r="K536" i="1"/>
  <c r="N536" i="1"/>
  <c r="K539" i="1"/>
  <c r="N539" i="1"/>
  <c r="K540" i="1"/>
  <c r="N540" i="1"/>
  <c r="K541" i="1"/>
  <c r="N541" i="1"/>
  <c r="K542" i="1"/>
  <c r="N542" i="1"/>
  <c r="K543" i="1"/>
  <c r="N543" i="1"/>
  <c r="K544" i="1"/>
  <c r="N544" i="1"/>
  <c r="K545" i="1"/>
  <c r="N545" i="1"/>
  <c r="K546" i="1"/>
  <c r="N546" i="1"/>
  <c r="K547" i="1"/>
  <c r="N547" i="1"/>
  <c r="K548" i="1"/>
  <c r="N548" i="1"/>
  <c r="K549" i="1"/>
  <c r="N549" i="1"/>
  <c r="K550" i="1"/>
  <c r="N550" i="1"/>
  <c r="K551" i="1"/>
  <c r="N551" i="1"/>
  <c r="K552" i="1"/>
  <c r="N552" i="1"/>
  <c r="K553" i="1"/>
  <c r="N553" i="1"/>
  <c r="K554" i="1"/>
  <c r="N554" i="1"/>
  <c r="K555" i="1"/>
  <c r="N555" i="1"/>
  <c r="K556" i="1"/>
  <c r="N556" i="1"/>
  <c r="K557" i="1"/>
  <c r="N557" i="1"/>
  <c r="K558" i="1"/>
  <c r="N558" i="1"/>
  <c r="K559" i="1"/>
  <c r="N559" i="1"/>
  <c r="K560" i="1"/>
  <c r="N560" i="1"/>
  <c r="K561" i="1"/>
  <c r="N561" i="1"/>
  <c r="K562" i="1"/>
  <c r="N562" i="1"/>
  <c r="K563" i="1"/>
  <c r="N563" i="1"/>
  <c r="K564" i="1"/>
  <c r="N564" i="1"/>
  <c r="K565" i="1"/>
  <c r="N565" i="1"/>
  <c r="K566" i="1"/>
  <c r="N566" i="1"/>
  <c r="K567" i="1"/>
  <c r="N567" i="1"/>
  <c r="K573" i="1"/>
  <c r="N573" i="1"/>
  <c r="K574" i="1"/>
  <c r="N574" i="1"/>
  <c r="K575" i="1"/>
  <c r="N575" i="1"/>
  <c r="K576" i="1"/>
  <c r="N576" i="1"/>
  <c r="K577" i="1"/>
  <c r="N577" i="1"/>
  <c r="K578" i="1"/>
  <c r="N578" i="1"/>
  <c r="K579" i="1"/>
  <c r="N579" i="1"/>
  <c r="K580" i="1"/>
  <c r="N580" i="1"/>
  <c r="K582" i="1"/>
  <c r="N582" i="1"/>
  <c r="K583" i="1"/>
  <c r="N583" i="1"/>
  <c r="K584" i="1"/>
  <c r="N584" i="1"/>
  <c r="K585" i="1"/>
  <c r="N585" i="1"/>
  <c r="K586" i="1"/>
  <c r="N586" i="1"/>
  <c r="K587" i="1"/>
  <c r="N587" i="1"/>
  <c r="K588" i="1"/>
  <c r="N588" i="1"/>
  <c r="K594" i="1"/>
  <c r="N594" i="1"/>
  <c r="K595" i="1"/>
  <c r="N595" i="1"/>
  <c r="K596" i="1"/>
  <c r="N596" i="1"/>
  <c r="K597" i="1"/>
  <c r="N597" i="1"/>
  <c r="K598" i="1"/>
  <c r="N598" i="1"/>
  <c r="K599" i="1"/>
  <c r="N599" i="1"/>
  <c r="K600" i="1"/>
  <c r="N600" i="1"/>
  <c r="K604" i="1"/>
  <c r="N604" i="1"/>
  <c r="K605" i="1"/>
  <c r="N605" i="1"/>
  <c r="K606" i="1"/>
  <c r="N606" i="1"/>
  <c r="K607" i="1"/>
  <c r="N607" i="1"/>
  <c r="K610" i="1"/>
  <c r="N610" i="1"/>
  <c r="K611" i="1"/>
  <c r="N611" i="1"/>
  <c r="K612" i="1"/>
  <c r="N612" i="1"/>
  <c r="K613" i="1"/>
  <c r="N613" i="1"/>
  <c r="K614" i="1"/>
  <c r="N614" i="1"/>
  <c r="K615" i="1"/>
  <c r="N615" i="1"/>
  <c r="K621" i="1"/>
  <c r="N621" i="1"/>
  <c r="K622" i="1"/>
  <c r="N622" i="1"/>
  <c r="K623" i="1"/>
  <c r="N623" i="1"/>
  <c r="K624" i="1"/>
  <c r="N624" i="1"/>
  <c r="K625" i="1"/>
  <c r="N625" i="1"/>
  <c r="K626" i="1"/>
  <c r="N626" i="1"/>
  <c r="K627" i="1"/>
  <c r="N627" i="1"/>
  <c r="K630" i="1"/>
  <c r="N630" i="1"/>
  <c r="K631" i="1"/>
  <c r="N631" i="1"/>
  <c r="K632" i="1"/>
  <c r="N632" i="1"/>
  <c r="K633" i="1"/>
  <c r="N633" i="1"/>
  <c r="K634" i="1"/>
  <c r="N634" i="1"/>
  <c r="K635" i="1"/>
  <c r="N635" i="1"/>
  <c r="K639" i="1"/>
  <c r="N639" i="1"/>
  <c r="K640" i="1"/>
  <c r="N640" i="1"/>
  <c r="K641" i="1"/>
  <c r="N641" i="1"/>
  <c r="K642" i="1"/>
  <c r="N642" i="1"/>
  <c r="K643" i="1"/>
  <c r="N643" i="1"/>
  <c r="K644" i="1"/>
  <c r="N644" i="1"/>
  <c r="K645" i="1"/>
  <c r="N645" i="1"/>
  <c r="K646" i="1"/>
  <c r="N646" i="1"/>
  <c r="K649" i="1"/>
  <c r="N649" i="1"/>
  <c r="K650" i="1"/>
  <c r="N650" i="1"/>
  <c r="K651" i="1"/>
  <c r="N651" i="1"/>
  <c r="K652" i="1"/>
  <c r="N652" i="1"/>
  <c r="K653" i="1"/>
  <c r="N653" i="1"/>
  <c r="K654" i="1"/>
  <c r="N654" i="1"/>
  <c r="K657" i="1"/>
  <c r="N657" i="1"/>
  <c r="K658" i="1"/>
  <c r="N658" i="1"/>
  <c r="K659" i="1"/>
  <c r="N659" i="1"/>
  <c r="K660" i="1"/>
  <c r="N660" i="1"/>
  <c r="K661" i="1"/>
  <c r="N661" i="1"/>
  <c r="K662" i="1"/>
  <c r="N662" i="1"/>
  <c r="K663" i="1"/>
  <c r="N663" i="1"/>
  <c r="K664" i="1"/>
  <c r="N664" i="1"/>
  <c r="K665" i="1"/>
  <c r="N665" i="1"/>
  <c r="K669" i="1"/>
  <c r="N669" i="1"/>
  <c r="K670" i="1"/>
  <c r="N670" i="1"/>
  <c r="K671" i="1"/>
  <c r="N671" i="1"/>
  <c r="K672" i="1"/>
  <c r="N672" i="1"/>
  <c r="K673" i="1"/>
  <c r="N673" i="1"/>
  <c r="K674" i="1"/>
  <c r="N674" i="1"/>
  <c r="K675" i="1"/>
  <c r="N675" i="1"/>
  <c r="K676" i="1"/>
  <c r="N676" i="1"/>
  <c r="K677" i="1"/>
  <c r="N677" i="1"/>
  <c r="K678" i="1"/>
  <c r="N678" i="1"/>
  <c r="K679" i="1"/>
  <c r="N679" i="1"/>
  <c r="K680" i="1"/>
  <c r="N680" i="1"/>
  <c r="K687" i="1"/>
  <c r="N687" i="1"/>
  <c r="K688" i="1"/>
  <c r="N688" i="1"/>
  <c r="K689" i="1"/>
  <c r="N689" i="1"/>
  <c r="K690" i="1"/>
  <c r="N690" i="1"/>
  <c r="K691" i="1"/>
  <c r="N691" i="1"/>
  <c r="K692" i="1"/>
  <c r="N692" i="1"/>
  <c r="K693" i="1"/>
  <c r="N693" i="1"/>
  <c r="K694" i="1"/>
  <c r="N694" i="1"/>
  <c r="K695" i="1"/>
  <c r="N695" i="1"/>
  <c r="K696" i="1"/>
  <c r="N696" i="1"/>
  <c r="K697" i="1"/>
  <c r="N697" i="1"/>
  <c r="K700" i="1"/>
  <c r="N700" i="1"/>
  <c r="K701" i="1"/>
  <c r="N701" i="1"/>
  <c r="K702" i="1"/>
  <c r="N702" i="1"/>
  <c r="K703" i="1"/>
  <c r="N703" i="1"/>
  <c r="K706" i="1"/>
  <c r="N706" i="1"/>
  <c r="K707" i="1"/>
  <c r="N707" i="1"/>
  <c r="K708" i="1"/>
  <c r="N708" i="1"/>
  <c r="K709" i="1"/>
  <c r="N709" i="1"/>
  <c r="K710" i="1"/>
  <c r="N710" i="1"/>
  <c r="K713" i="1"/>
  <c r="N713" i="1"/>
  <c r="K714" i="1"/>
  <c r="N714" i="1"/>
  <c r="K718" i="1"/>
  <c r="N718" i="1"/>
  <c r="K719" i="1"/>
  <c r="N719" i="1"/>
  <c r="K720" i="1"/>
  <c r="N720" i="1"/>
  <c r="K724" i="1"/>
  <c r="N724" i="1"/>
  <c r="K721" i="1"/>
  <c r="N721" i="1"/>
  <c r="K725" i="1"/>
  <c r="N725" i="1"/>
  <c r="K726" i="1"/>
  <c r="N726" i="1"/>
  <c r="K727" i="1"/>
  <c r="N727" i="1"/>
  <c r="K728" i="1"/>
  <c r="N728" i="1"/>
  <c r="K729" i="1"/>
  <c r="N729" i="1"/>
  <c r="K730" i="1"/>
  <c r="N730" i="1"/>
  <c r="K731" i="1"/>
  <c r="N731" i="1"/>
  <c r="K732" i="1"/>
  <c r="N732" i="1"/>
  <c r="K733" i="1"/>
  <c r="N733" i="1"/>
  <c r="K734" i="1"/>
  <c r="N734" i="1"/>
  <c r="K735" i="1"/>
  <c r="N735" i="1"/>
  <c r="K736" i="1"/>
  <c r="N736" i="1"/>
  <c r="K737" i="1"/>
  <c r="N737" i="1"/>
  <c r="K738" i="1"/>
  <c r="N738" i="1"/>
  <c r="K739" i="1"/>
  <c r="N739" i="1"/>
  <c r="K740" i="1"/>
  <c r="N740" i="1"/>
  <c r="K741" i="1"/>
  <c r="N741" i="1"/>
  <c r="K742" i="1"/>
  <c r="N742" i="1"/>
  <c r="K745" i="1"/>
  <c r="N745" i="1"/>
  <c r="K746" i="1"/>
  <c r="N746" i="1"/>
  <c r="K747" i="1"/>
  <c r="N747" i="1"/>
  <c r="K748" i="1"/>
  <c r="N748" i="1"/>
  <c r="K749" i="1"/>
  <c r="N749" i="1"/>
  <c r="K750" i="1"/>
  <c r="N750" i="1"/>
  <c r="K751" i="1"/>
  <c r="N751" i="1"/>
  <c r="K752" i="1"/>
  <c r="N752" i="1"/>
  <c r="K756" i="1"/>
  <c r="N756" i="1"/>
  <c r="K757" i="1"/>
  <c r="N757" i="1"/>
  <c r="K758" i="1"/>
  <c r="N758" i="1"/>
  <c r="K759" i="1"/>
  <c r="N759" i="1"/>
  <c r="K760" i="1"/>
  <c r="N760" i="1"/>
  <c r="K761" i="1"/>
  <c r="N761" i="1"/>
  <c r="K762" i="1"/>
  <c r="N762" i="1"/>
  <c r="K763" i="1"/>
  <c r="N763" i="1"/>
  <c r="K764" i="1"/>
  <c r="N764" i="1"/>
  <c r="K765" i="1"/>
  <c r="N765" i="1"/>
  <c r="K766" i="1"/>
  <c r="N766" i="1"/>
  <c r="K767" i="1"/>
  <c r="N767" i="1"/>
  <c r="K768" i="1"/>
  <c r="N768" i="1"/>
  <c r="K769" i="1"/>
  <c r="N769" i="1"/>
  <c r="K770" i="1"/>
  <c r="N770" i="1"/>
  <c r="K771" i="1"/>
  <c r="N771" i="1"/>
  <c r="K772" i="1"/>
  <c r="N772" i="1"/>
  <c r="K773" i="1"/>
  <c r="N773" i="1"/>
  <c r="K774" i="1"/>
  <c r="N774" i="1"/>
  <c r="K775" i="1"/>
  <c r="N775" i="1"/>
  <c r="K776" i="1"/>
  <c r="N776" i="1"/>
  <c r="K777" i="1"/>
  <c r="N777" i="1"/>
  <c r="K778" i="1"/>
  <c r="N778" i="1"/>
  <c r="K779" i="1"/>
  <c r="N779" i="1"/>
  <c r="K780" i="1"/>
  <c r="N780" i="1"/>
  <c r="K781" i="1"/>
  <c r="N781" i="1"/>
  <c r="K782" i="1"/>
  <c r="N782" i="1"/>
  <c r="K783" i="1"/>
  <c r="N783" i="1"/>
  <c r="K784" i="1"/>
  <c r="N784" i="1"/>
  <c r="K785" i="1"/>
  <c r="N785" i="1"/>
  <c r="K786" i="1"/>
  <c r="N786" i="1"/>
  <c r="K787" i="1"/>
  <c r="N787" i="1"/>
  <c r="K788" i="1"/>
  <c r="N788" i="1"/>
  <c r="K789" i="1"/>
  <c r="N789" i="1"/>
  <c r="K790" i="1"/>
  <c r="N790" i="1"/>
  <c r="K791" i="1"/>
  <c r="N791" i="1"/>
  <c r="K792" i="1"/>
  <c r="N792" i="1"/>
  <c r="K793" i="1"/>
  <c r="N793" i="1"/>
  <c r="K794" i="1"/>
  <c r="N794" i="1"/>
  <c r="K795" i="1"/>
  <c r="N795" i="1"/>
  <c r="K796" i="1"/>
  <c r="N796" i="1"/>
  <c r="K797" i="1"/>
  <c r="N797" i="1"/>
  <c r="K798" i="1"/>
  <c r="N798" i="1"/>
  <c r="K799" i="1"/>
  <c r="N799" i="1"/>
  <c r="K800" i="1"/>
  <c r="N800" i="1"/>
  <c r="K801" i="1"/>
  <c r="N801" i="1"/>
  <c r="K802" i="1"/>
  <c r="N802" i="1"/>
  <c r="K803" i="1"/>
  <c r="N803" i="1"/>
  <c r="K804" i="1"/>
  <c r="N804" i="1"/>
  <c r="K805" i="1"/>
  <c r="N805" i="1"/>
  <c r="K806" i="1"/>
  <c r="N806" i="1"/>
  <c r="K807" i="1"/>
  <c r="N807" i="1"/>
  <c r="K808" i="1"/>
  <c r="N808" i="1"/>
  <c r="K809" i="1"/>
  <c r="N809" i="1"/>
  <c r="K810" i="1"/>
  <c r="N810" i="1"/>
  <c r="K811" i="1"/>
  <c r="N811" i="1"/>
  <c r="K812" i="1"/>
  <c r="N812" i="1"/>
  <c r="K813" i="1"/>
  <c r="N813" i="1"/>
  <c r="K814" i="1"/>
  <c r="N814" i="1"/>
  <c r="K815" i="1"/>
  <c r="N815" i="1"/>
  <c r="K816" i="1"/>
  <c r="N816" i="1"/>
  <c r="K817" i="1"/>
  <c r="N817" i="1"/>
  <c r="K818" i="1"/>
  <c r="N818" i="1"/>
  <c r="K819" i="1"/>
  <c r="N819" i="1"/>
  <c r="K820" i="1"/>
  <c r="N820" i="1"/>
  <c r="K821" i="1"/>
  <c r="N821" i="1"/>
  <c r="K822" i="1"/>
  <c r="N822" i="1"/>
  <c r="K823" i="1"/>
  <c r="N823" i="1"/>
  <c r="K824" i="1"/>
  <c r="N824" i="1"/>
  <c r="K825" i="1"/>
  <c r="N825" i="1"/>
  <c r="K826" i="1"/>
  <c r="N826" i="1"/>
  <c r="K827" i="1"/>
  <c r="N827" i="1"/>
  <c r="K828" i="1"/>
  <c r="N828" i="1"/>
  <c r="K829" i="1"/>
  <c r="N829" i="1"/>
  <c r="K830" i="1"/>
  <c r="N830" i="1"/>
  <c r="K831" i="1"/>
  <c r="N831" i="1"/>
  <c r="K832" i="1"/>
  <c r="N832" i="1"/>
  <c r="K833" i="1"/>
  <c r="N833" i="1"/>
  <c r="K834" i="1"/>
  <c r="N834" i="1"/>
  <c r="K835" i="1"/>
  <c r="N835" i="1"/>
  <c r="K836" i="1"/>
  <c r="N836" i="1"/>
  <c r="K837" i="1"/>
  <c r="N837" i="1"/>
  <c r="K838" i="1"/>
  <c r="N838" i="1"/>
  <c r="K839" i="1"/>
  <c r="N839" i="1"/>
  <c r="K840" i="1"/>
  <c r="N840" i="1"/>
  <c r="K841" i="1"/>
  <c r="N841" i="1"/>
  <c r="K842" i="1"/>
  <c r="N842" i="1"/>
  <c r="K843" i="1"/>
  <c r="N843" i="1"/>
  <c r="K844" i="1"/>
  <c r="N844" i="1"/>
  <c r="K845" i="1"/>
  <c r="N845" i="1"/>
  <c r="K846" i="1"/>
  <c r="N846" i="1"/>
  <c r="K847" i="1"/>
  <c r="N847" i="1"/>
  <c r="K848" i="1"/>
  <c r="N848" i="1"/>
  <c r="K849" i="1"/>
  <c r="N849" i="1"/>
  <c r="K850" i="1"/>
  <c r="N850" i="1"/>
  <c r="K851" i="1"/>
  <c r="N851" i="1"/>
  <c r="K852" i="1"/>
  <c r="N852" i="1"/>
  <c r="K853" i="1"/>
  <c r="N853" i="1"/>
  <c r="K854" i="1"/>
  <c r="N854" i="1"/>
  <c r="K855" i="1"/>
  <c r="N855" i="1"/>
  <c r="K856" i="1"/>
  <c r="N856" i="1"/>
  <c r="K857" i="1"/>
  <c r="N857" i="1"/>
  <c r="K858" i="1"/>
  <c r="N858" i="1"/>
  <c r="K859" i="1"/>
  <c r="N859" i="1"/>
  <c r="K860" i="1"/>
  <c r="N860" i="1"/>
  <c r="K861" i="1"/>
  <c r="N861" i="1"/>
  <c r="K862" i="1"/>
  <c r="N862" i="1"/>
  <c r="K863" i="1"/>
  <c r="N863" i="1"/>
  <c r="K864" i="1"/>
  <c r="N864" i="1"/>
  <c r="K865" i="1"/>
  <c r="N865" i="1"/>
  <c r="K866" i="1"/>
  <c r="N866" i="1"/>
  <c r="K867" i="1"/>
  <c r="N867" i="1"/>
  <c r="K868" i="1"/>
  <c r="N868" i="1"/>
  <c r="K869" i="1"/>
  <c r="N869" i="1"/>
  <c r="K870" i="1"/>
  <c r="N870" i="1"/>
  <c r="K871" i="1"/>
  <c r="N871" i="1"/>
  <c r="K872" i="1"/>
  <c r="N872" i="1"/>
  <c r="K873" i="1"/>
  <c r="N873" i="1"/>
  <c r="K874" i="1"/>
  <c r="N874" i="1"/>
  <c r="K875" i="1"/>
  <c r="N875" i="1"/>
  <c r="K876" i="1"/>
  <c r="N876" i="1"/>
  <c r="K877" i="1"/>
  <c r="N877" i="1"/>
  <c r="K878" i="1"/>
  <c r="N878" i="1"/>
  <c r="K879" i="1"/>
  <c r="N879" i="1"/>
  <c r="K880" i="1"/>
  <c r="N880" i="1"/>
  <c r="K881" i="1"/>
  <c r="N881" i="1"/>
  <c r="K882" i="1"/>
  <c r="N882" i="1"/>
  <c r="K883" i="1"/>
  <c r="N883" i="1"/>
  <c r="K884" i="1"/>
  <c r="N884" i="1"/>
  <c r="K885" i="1"/>
  <c r="N885" i="1"/>
  <c r="K886" i="1"/>
  <c r="N886" i="1"/>
  <c r="K887" i="1"/>
  <c r="N887" i="1"/>
  <c r="K888" i="1"/>
  <c r="N888" i="1"/>
  <c r="K889" i="1"/>
  <c r="N889" i="1"/>
  <c r="K890" i="1"/>
  <c r="N890" i="1"/>
  <c r="K891" i="1"/>
  <c r="N891" i="1"/>
  <c r="K892" i="1"/>
  <c r="N892" i="1"/>
  <c r="K893" i="1"/>
  <c r="N893" i="1"/>
  <c r="K894" i="1"/>
  <c r="N894" i="1"/>
  <c r="K895" i="1"/>
  <c r="N895" i="1"/>
  <c r="K896" i="1"/>
  <c r="N896" i="1"/>
  <c r="K897" i="1"/>
  <c r="N897" i="1"/>
  <c r="K898" i="1"/>
  <c r="N898" i="1"/>
  <c r="K899" i="1"/>
  <c r="N899" i="1"/>
  <c r="K900" i="1"/>
  <c r="N900" i="1"/>
  <c r="K901" i="1"/>
  <c r="N901" i="1"/>
  <c r="K902" i="1"/>
  <c r="N902" i="1"/>
  <c r="K903" i="1"/>
  <c r="N903" i="1"/>
  <c r="K904" i="1"/>
  <c r="N904" i="1"/>
  <c r="K905" i="1"/>
  <c r="N905" i="1"/>
  <c r="K906" i="1"/>
  <c r="N906" i="1"/>
  <c r="K907" i="1"/>
  <c r="N907" i="1"/>
  <c r="K908" i="1"/>
  <c r="N908" i="1"/>
  <c r="K909" i="1"/>
  <c r="N909" i="1"/>
  <c r="K910" i="1"/>
  <c r="N910" i="1"/>
  <c r="K911" i="1"/>
  <c r="N911" i="1"/>
  <c r="K912" i="1"/>
  <c r="N912" i="1"/>
  <c r="K913" i="1"/>
  <c r="N913" i="1"/>
  <c r="K914" i="1"/>
  <c r="N914" i="1"/>
  <c r="K915" i="1"/>
  <c r="N915" i="1"/>
  <c r="K916" i="1"/>
  <c r="N916" i="1"/>
  <c r="K917" i="1"/>
  <c r="N917" i="1"/>
  <c r="K918" i="1"/>
  <c r="N918" i="1"/>
  <c r="K919" i="1"/>
  <c r="N919" i="1"/>
  <c r="K920" i="1"/>
  <c r="N920" i="1"/>
  <c r="K921" i="1"/>
  <c r="N921" i="1"/>
  <c r="K922" i="1"/>
  <c r="N922" i="1"/>
  <c r="K923" i="1"/>
  <c r="N923" i="1"/>
  <c r="K924" i="1"/>
  <c r="N924" i="1"/>
  <c r="K925" i="1"/>
  <c r="N925" i="1"/>
  <c r="K926" i="1"/>
  <c r="N926" i="1"/>
  <c r="K927" i="1"/>
  <c r="N927" i="1"/>
  <c r="K928" i="1"/>
  <c r="N928" i="1"/>
  <c r="K929" i="1"/>
  <c r="N929" i="1"/>
  <c r="K930" i="1"/>
  <c r="N930" i="1"/>
  <c r="K931" i="1"/>
  <c r="N931" i="1"/>
  <c r="K932" i="1"/>
  <c r="N932" i="1"/>
  <c r="K933" i="1"/>
  <c r="N933" i="1"/>
  <c r="K934" i="1"/>
  <c r="N934" i="1"/>
  <c r="K935" i="1"/>
  <c r="N935" i="1"/>
  <c r="K936" i="1"/>
  <c r="N936" i="1"/>
  <c r="K937" i="1"/>
  <c r="N937" i="1"/>
  <c r="K938" i="1"/>
  <c r="N938" i="1"/>
  <c r="K939" i="1"/>
  <c r="N939" i="1"/>
  <c r="K940" i="1"/>
  <c r="N940" i="1"/>
  <c r="K941" i="1"/>
  <c r="N941" i="1"/>
  <c r="K942" i="1"/>
  <c r="N942" i="1"/>
  <c r="K943" i="1"/>
  <c r="N943" i="1"/>
  <c r="K944" i="1"/>
  <c r="N944" i="1"/>
  <c r="K945" i="1"/>
  <c r="N945" i="1"/>
  <c r="K946" i="1"/>
  <c r="N946" i="1"/>
  <c r="K947" i="1"/>
  <c r="N947" i="1"/>
  <c r="K948" i="1"/>
  <c r="N948" i="1"/>
  <c r="K949" i="1"/>
  <c r="N949" i="1"/>
  <c r="K950" i="1"/>
  <c r="N950" i="1"/>
  <c r="K951" i="1"/>
  <c r="N951" i="1"/>
  <c r="K952" i="1"/>
  <c r="N952" i="1"/>
  <c r="K953" i="1"/>
  <c r="N953" i="1"/>
  <c r="K954" i="1"/>
  <c r="N954" i="1"/>
  <c r="K955" i="1"/>
  <c r="N955" i="1"/>
  <c r="K956" i="1"/>
  <c r="N956" i="1"/>
  <c r="K957" i="1"/>
  <c r="N957" i="1"/>
  <c r="K958" i="1"/>
  <c r="N958" i="1"/>
  <c r="K959" i="1"/>
  <c r="N959" i="1"/>
  <c r="K960" i="1"/>
  <c r="N960" i="1"/>
  <c r="K961" i="1"/>
  <c r="N961" i="1"/>
  <c r="K962" i="1"/>
  <c r="N962" i="1"/>
  <c r="K963" i="1"/>
  <c r="N963" i="1"/>
  <c r="K964" i="1"/>
  <c r="N964" i="1"/>
  <c r="K965" i="1"/>
  <c r="N965" i="1"/>
  <c r="K966" i="1"/>
  <c r="N966" i="1"/>
  <c r="K967" i="1"/>
  <c r="N967" i="1"/>
  <c r="K968" i="1"/>
  <c r="N968" i="1"/>
  <c r="K969" i="1"/>
  <c r="N969" i="1"/>
  <c r="K970" i="1"/>
  <c r="N970" i="1"/>
  <c r="K971" i="1"/>
  <c r="N971" i="1"/>
  <c r="K972" i="1"/>
  <c r="N972" i="1"/>
  <c r="K973" i="1"/>
  <c r="N973" i="1"/>
  <c r="K974" i="1"/>
  <c r="N974" i="1"/>
  <c r="K975" i="1"/>
  <c r="N975" i="1"/>
  <c r="K976" i="1"/>
  <c r="N976" i="1"/>
  <c r="K977" i="1"/>
  <c r="N977" i="1"/>
  <c r="K978" i="1"/>
  <c r="N978" i="1"/>
  <c r="K979" i="1"/>
  <c r="N979" i="1"/>
  <c r="K980" i="1"/>
  <c r="N980" i="1"/>
  <c r="K981" i="1"/>
  <c r="N981" i="1"/>
  <c r="K982" i="1"/>
  <c r="N982" i="1"/>
  <c r="K983" i="1"/>
  <c r="N983" i="1"/>
  <c r="K984" i="1"/>
  <c r="N984" i="1"/>
  <c r="K985" i="1"/>
  <c r="N985" i="1"/>
  <c r="K986" i="1"/>
  <c r="N986" i="1"/>
  <c r="K987" i="1"/>
  <c r="N987" i="1"/>
  <c r="K988" i="1"/>
  <c r="N988" i="1"/>
  <c r="K989" i="1"/>
  <c r="N989" i="1"/>
  <c r="K990" i="1"/>
  <c r="N990" i="1"/>
  <c r="K991" i="1"/>
  <c r="N991" i="1"/>
  <c r="K992" i="1"/>
  <c r="N992" i="1"/>
  <c r="K993" i="1"/>
  <c r="N993" i="1"/>
  <c r="K994" i="1"/>
  <c r="N994" i="1"/>
  <c r="K995" i="1"/>
  <c r="N995" i="1"/>
  <c r="K996" i="1"/>
  <c r="N996" i="1"/>
  <c r="K997" i="1"/>
  <c r="N997" i="1"/>
  <c r="K998" i="1"/>
  <c r="N998" i="1"/>
  <c r="K999" i="1"/>
  <c r="N999" i="1"/>
  <c r="K1000" i="1"/>
  <c r="N1000" i="1"/>
  <c r="K1001" i="1"/>
  <c r="N1001" i="1"/>
  <c r="K1002" i="1"/>
  <c r="N1002" i="1"/>
  <c r="K1003" i="1"/>
  <c r="N1003" i="1"/>
  <c r="K1004" i="1"/>
  <c r="N1004" i="1"/>
  <c r="K1005" i="1"/>
  <c r="N1005" i="1"/>
  <c r="K1006" i="1"/>
  <c r="N1006" i="1"/>
  <c r="K1007" i="1"/>
  <c r="N1007" i="1"/>
  <c r="K1008" i="1"/>
  <c r="N1008" i="1"/>
  <c r="K1009" i="1"/>
  <c r="N1009" i="1"/>
  <c r="K1010" i="1"/>
  <c r="N1010" i="1"/>
  <c r="K1011" i="1"/>
  <c r="N1011" i="1"/>
  <c r="K1012" i="1"/>
  <c r="N1012" i="1"/>
  <c r="K1013" i="1"/>
  <c r="N1013" i="1"/>
  <c r="K1014" i="1"/>
  <c r="N1014" i="1"/>
  <c r="K1015" i="1"/>
  <c r="N1015" i="1"/>
  <c r="K1016" i="1"/>
  <c r="N1016" i="1"/>
  <c r="K1017" i="1"/>
  <c r="N1017" i="1"/>
  <c r="K1018" i="1"/>
  <c r="N1018" i="1"/>
  <c r="K1019" i="1"/>
  <c r="N1019" i="1"/>
  <c r="K1020" i="1"/>
  <c r="N1020" i="1"/>
  <c r="K1021" i="1"/>
  <c r="N1021" i="1"/>
  <c r="K1022" i="1"/>
  <c r="N1022" i="1"/>
  <c r="K1023" i="1"/>
  <c r="N1023" i="1"/>
  <c r="K1024" i="1"/>
  <c r="N1024" i="1"/>
  <c r="K1025" i="1"/>
  <c r="N1025" i="1"/>
  <c r="K1026" i="1"/>
  <c r="N1026" i="1"/>
  <c r="K1027" i="1"/>
  <c r="N1027" i="1"/>
  <c r="K1028" i="1"/>
  <c r="N1028" i="1"/>
  <c r="K1029" i="1"/>
  <c r="N1029" i="1"/>
  <c r="K1030" i="1"/>
  <c r="N1030" i="1"/>
  <c r="K1031" i="1"/>
  <c r="N1031" i="1"/>
  <c r="K1032" i="1"/>
  <c r="N1032" i="1"/>
  <c r="K1033" i="1"/>
  <c r="N1033" i="1"/>
  <c r="K1034" i="1"/>
  <c r="N1034" i="1"/>
  <c r="K1035" i="1"/>
  <c r="N1035" i="1"/>
  <c r="K1036" i="1"/>
  <c r="N1036" i="1"/>
  <c r="K1037" i="1"/>
  <c r="N1037" i="1"/>
  <c r="K1038" i="1"/>
  <c r="N1038" i="1"/>
  <c r="K1039" i="1"/>
  <c r="N1039" i="1"/>
  <c r="K1040" i="1"/>
  <c r="N1040" i="1"/>
  <c r="K1041" i="1"/>
  <c r="N1041" i="1"/>
  <c r="K1042" i="1"/>
  <c r="N1042" i="1"/>
  <c r="K1043" i="1"/>
  <c r="N1043" i="1"/>
  <c r="K1044" i="1"/>
  <c r="N1044" i="1"/>
  <c r="K1045" i="1"/>
  <c r="N1045" i="1"/>
  <c r="K1046" i="1"/>
  <c r="N1046" i="1"/>
  <c r="K1047" i="1"/>
  <c r="N1047" i="1"/>
  <c r="K1048" i="1"/>
  <c r="N1048" i="1"/>
  <c r="K1049" i="1"/>
  <c r="N1049" i="1"/>
  <c r="K1050" i="1"/>
  <c r="N1050" i="1"/>
  <c r="K1051" i="1"/>
  <c r="N1051" i="1"/>
  <c r="K1052" i="1"/>
  <c r="N1052" i="1"/>
  <c r="K1053" i="1"/>
  <c r="N1053" i="1"/>
  <c r="K1054" i="1"/>
  <c r="N1054" i="1"/>
  <c r="K1055" i="1"/>
  <c r="N1055" i="1"/>
  <c r="K1056" i="1"/>
  <c r="N1056" i="1"/>
  <c r="K1057" i="1"/>
  <c r="N1057" i="1"/>
  <c r="K1058" i="1"/>
  <c r="N1058" i="1"/>
  <c r="K1059" i="1"/>
  <c r="N1059" i="1"/>
  <c r="K1060" i="1"/>
  <c r="N1060" i="1"/>
  <c r="K1061" i="1"/>
  <c r="N1061" i="1"/>
  <c r="K1062" i="1"/>
  <c r="N1062" i="1"/>
  <c r="K1063" i="1"/>
  <c r="N1063" i="1"/>
  <c r="K1064" i="1"/>
  <c r="N1064" i="1"/>
  <c r="K1065" i="1"/>
  <c r="N1065" i="1"/>
  <c r="K1066" i="1"/>
  <c r="N1066" i="1"/>
  <c r="K1067" i="1"/>
  <c r="N1067" i="1"/>
  <c r="K1068" i="1"/>
  <c r="N1068" i="1"/>
  <c r="K1069" i="1"/>
  <c r="N1069" i="1"/>
  <c r="K1070" i="1"/>
  <c r="N1070" i="1"/>
  <c r="K1071" i="1"/>
  <c r="N1071" i="1"/>
  <c r="K1072" i="1"/>
  <c r="N1072" i="1"/>
  <c r="K1073" i="1"/>
  <c r="N1073" i="1"/>
  <c r="K1074" i="1"/>
  <c r="N1074" i="1"/>
  <c r="K1075" i="1"/>
  <c r="N1075" i="1"/>
  <c r="K1076" i="1"/>
  <c r="N1076" i="1"/>
  <c r="K1077" i="1"/>
  <c r="N1077" i="1"/>
  <c r="K1078" i="1"/>
  <c r="N1078" i="1"/>
  <c r="K1079" i="1"/>
  <c r="N1079" i="1"/>
  <c r="K1080" i="1"/>
  <c r="N1080" i="1"/>
  <c r="K1081" i="1"/>
  <c r="N1081" i="1"/>
  <c r="K1082" i="1"/>
  <c r="N1082" i="1"/>
  <c r="K1083" i="1"/>
  <c r="N1083" i="1"/>
  <c r="K1084" i="1"/>
  <c r="N1084" i="1"/>
  <c r="K1085" i="1"/>
  <c r="N1085" i="1"/>
  <c r="K1086" i="1"/>
  <c r="N1086" i="1"/>
  <c r="K1087" i="1"/>
  <c r="N1087" i="1"/>
  <c r="K1088" i="1"/>
  <c r="N1088" i="1"/>
  <c r="K1089" i="1"/>
  <c r="N1089" i="1"/>
  <c r="K1090" i="1"/>
  <c r="N1090" i="1"/>
  <c r="K1091" i="1"/>
  <c r="N1091" i="1"/>
  <c r="K1092" i="1"/>
  <c r="N1092" i="1"/>
  <c r="K1093" i="1"/>
  <c r="N1093" i="1"/>
  <c r="K1094" i="1"/>
  <c r="N1094" i="1"/>
  <c r="K1095" i="1"/>
  <c r="N1095" i="1"/>
  <c r="K1096" i="1"/>
  <c r="N1096" i="1"/>
  <c r="K1097" i="1"/>
  <c r="N1097" i="1"/>
  <c r="K1098" i="1"/>
  <c r="N1098" i="1"/>
  <c r="K1099" i="1"/>
  <c r="N1099" i="1"/>
  <c r="K1100" i="1"/>
  <c r="N1100" i="1"/>
  <c r="K1101" i="1"/>
  <c r="N1101" i="1"/>
  <c r="K1102" i="1"/>
  <c r="N1102" i="1"/>
  <c r="K1103" i="1"/>
  <c r="N1103" i="1"/>
  <c r="K1104" i="1"/>
  <c r="N1104" i="1"/>
  <c r="K1105" i="1"/>
  <c r="N1105" i="1"/>
  <c r="K1106" i="1"/>
  <c r="N1106" i="1"/>
  <c r="K1107" i="1"/>
  <c r="N1107" i="1"/>
  <c r="K1108" i="1"/>
  <c r="N1108" i="1"/>
  <c r="K1109" i="1"/>
  <c r="N1109" i="1"/>
  <c r="K1110" i="1"/>
  <c r="N1110" i="1"/>
  <c r="K1111" i="1"/>
  <c r="N1111" i="1"/>
  <c r="K1112" i="1"/>
  <c r="N1112" i="1"/>
  <c r="K1113" i="1"/>
  <c r="N1113" i="1"/>
  <c r="K1114" i="1"/>
  <c r="N1114" i="1"/>
  <c r="K1115" i="1"/>
  <c r="N1115" i="1"/>
  <c r="K1116" i="1"/>
  <c r="N1116" i="1"/>
  <c r="K1117" i="1"/>
  <c r="N1117" i="1"/>
  <c r="K1118" i="1"/>
  <c r="N1118" i="1"/>
  <c r="K1119" i="1"/>
  <c r="N1119" i="1"/>
  <c r="K1120" i="1"/>
  <c r="N1120" i="1"/>
  <c r="K1121" i="1"/>
  <c r="N1121" i="1"/>
  <c r="K1122" i="1"/>
  <c r="N1122" i="1"/>
  <c r="K1123" i="1"/>
  <c r="N1123" i="1"/>
  <c r="K1124" i="1"/>
  <c r="N1124" i="1"/>
  <c r="K1125" i="1"/>
  <c r="N1125" i="1"/>
  <c r="K1126" i="1"/>
  <c r="N1126" i="1"/>
  <c r="K1127" i="1"/>
  <c r="N1127" i="1"/>
  <c r="K1128" i="1"/>
  <c r="N1128" i="1"/>
  <c r="K1129" i="1"/>
  <c r="N1129" i="1"/>
  <c r="K1130" i="1"/>
  <c r="N1130" i="1"/>
  <c r="K1131" i="1"/>
  <c r="N1131" i="1"/>
  <c r="K1132" i="1"/>
  <c r="N1132" i="1"/>
  <c r="K1133" i="1"/>
  <c r="N1133" i="1"/>
  <c r="K1134" i="1"/>
  <c r="N1134" i="1"/>
  <c r="K1135" i="1"/>
  <c r="N1135" i="1"/>
  <c r="K1136" i="1"/>
  <c r="N1136" i="1"/>
  <c r="K1137" i="1"/>
  <c r="N1137" i="1"/>
  <c r="K1138" i="1"/>
  <c r="N1138" i="1"/>
  <c r="K1139" i="1"/>
  <c r="N1139" i="1"/>
  <c r="K1140" i="1"/>
  <c r="N1140" i="1"/>
  <c r="K1141" i="1"/>
  <c r="N1141" i="1"/>
  <c r="K1142" i="1"/>
  <c r="N1142" i="1"/>
  <c r="K1143" i="1"/>
  <c r="N1143" i="1"/>
  <c r="K1144" i="1"/>
  <c r="N1144" i="1"/>
  <c r="K1145" i="1"/>
  <c r="N1145" i="1"/>
  <c r="K1146" i="1"/>
  <c r="N1146" i="1"/>
  <c r="K1147" i="1"/>
  <c r="N1147" i="1"/>
  <c r="K1148" i="1"/>
  <c r="N1148" i="1"/>
  <c r="K1149" i="1"/>
  <c r="N1149" i="1"/>
  <c r="K1150" i="1"/>
  <c r="N1150" i="1"/>
  <c r="K1151" i="1"/>
  <c r="N1151" i="1"/>
  <c r="K1152" i="1"/>
  <c r="N1152" i="1"/>
  <c r="K1153" i="1"/>
  <c r="N1153" i="1"/>
  <c r="K1154" i="1"/>
  <c r="N1154" i="1"/>
  <c r="K1155" i="1"/>
  <c r="N1155" i="1"/>
  <c r="K1156" i="1"/>
  <c r="N1156" i="1"/>
  <c r="K1157" i="1"/>
  <c r="N1157" i="1"/>
  <c r="K1158" i="1"/>
  <c r="N1158" i="1"/>
  <c r="K1159" i="1"/>
  <c r="N1159" i="1"/>
  <c r="K1160" i="1"/>
  <c r="N1160" i="1"/>
  <c r="N753" i="1" l="1"/>
  <c r="N743" i="1"/>
  <c r="N722" i="1"/>
  <c r="N715" i="1"/>
  <c r="N711" i="1"/>
  <c r="N704" i="1"/>
  <c r="N698" i="1"/>
  <c r="N681" i="1"/>
  <c r="N666" i="1"/>
  <c r="N655" i="1"/>
  <c r="N647" i="1"/>
  <c r="N636" i="1"/>
  <c r="N628" i="1"/>
  <c r="N616" i="1"/>
  <c r="N608" i="1"/>
  <c r="N601" i="1"/>
  <c r="N589" i="1"/>
  <c r="N568" i="1"/>
  <c r="K527" i="1"/>
  <c r="N527" i="1"/>
  <c r="K528" i="1"/>
  <c r="N528" i="1"/>
  <c r="K402" i="1" l="1"/>
  <c r="N402" i="1"/>
  <c r="K403" i="1"/>
  <c r="N403" i="1"/>
  <c r="K404" i="1"/>
  <c r="N404" i="1"/>
  <c r="K405" i="1"/>
  <c r="N405" i="1"/>
  <c r="K406" i="1"/>
  <c r="N406" i="1"/>
  <c r="K407" i="1"/>
  <c r="N407" i="1"/>
  <c r="K408" i="1"/>
  <c r="N408" i="1"/>
  <c r="K409" i="1"/>
  <c r="N409" i="1"/>
  <c r="K410" i="1"/>
  <c r="N410" i="1"/>
  <c r="N411" i="1" l="1"/>
  <c r="N395" i="1"/>
  <c r="N396" i="1"/>
  <c r="N397" i="1"/>
  <c r="N398" i="1"/>
  <c r="N399" i="1"/>
  <c r="N413" i="1"/>
  <c r="N414" i="1"/>
  <c r="N415" i="1"/>
  <c r="N416" i="1"/>
  <c r="N417" i="1"/>
  <c r="N418" i="1"/>
  <c r="N419" i="1"/>
  <c r="N420" i="1"/>
  <c r="N421" i="1"/>
  <c r="N422" i="1"/>
  <c r="N428" i="1"/>
  <c r="N423" i="1"/>
  <c r="N424" i="1"/>
  <c r="N425" i="1"/>
  <c r="N429" i="1"/>
  <c r="N430" i="1"/>
  <c r="N431" i="1"/>
  <c r="N432" i="1"/>
  <c r="N435" i="1"/>
  <c r="N436" i="1"/>
  <c r="N437" i="1"/>
  <c r="N440" i="1"/>
  <c r="N441" i="1"/>
  <c r="N442" i="1"/>
  <c r="N443" i="1"/>
  <c r="N444" i="1"/>
  <c r="N445" i="1"/>
  <c r="N448" i="1"/>
  <c r="N449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4" i="1"/>
  <c r="N495" i="1"/>
  <c r="N496" i="1"/>
  <c r="N497" i="1"/>
  <c r="N498" i="1"/>
  <c r="N499" i="1"/>
  <c r="N500" i="1"/>
  <c r="N503" i="1"/>
  <c r="N504" i="1"/>
  <c r="N505" i="1"/>
  <c r="N506" i="1"/>
  <c r="N509" i="1"/>
  <c r="N510" i="1"/>
  <c r="N511" i="1"/>
  <c r="N529" i="1"/>
  <c r="N530" i="1"/>
  <c r="N515" i="1"/>
  <c r="N516" i="1"/>
  <c r="N517" i="1"/>
  <c r="N518" i="1"/>
  <c r="N521" i="1"/>
  <c r="N522" i="1"/>
  <c r="N531" i="1"/>
  <c r="N523" i="1"/>
  <c r="N524" i="1"/>
  <c r="K395" i="1"/>
  <c r="K396" i="1"/>
  <c r="K397" i="1"/>
  <c r="K398" i="1"/>
  <c r="K399" i="1"/>
  <c r="K413" i="1"/>
  <c r="K414" i="1"/>
  <c r="K415" i="1"/>
  <c r="K416" i="1"/>
  <c r="K417" i="1"/>
  <c r="K418" i="1"/>
  <c r="K419" i="1"/>
  <c r="K420" i="1"/>
  <c r="K421" i="1"/>
  <c r="K422" i="1"/>
  <c r="K428" i="1"/>
  <c r="K423" i="1"/>
  <c r="K424" i="1"/>
  <c r="K425" i="1"/>
  <c r="K429" i="1"/>
  <c r="K430" i="1"/>
  <c r="K431" i="1"/>
  <c r="K432" i="1"/>
  <c r="K435" i="1"/>
  <c r="K436" i="1"/>
  <c r="K437" i="1"/>
  <c r="K440" i="1"/>
  <c r="K441" i="1"/>
  <c r="K442" i="1"/>
  <c r="K443" i="1"/>
  <c r="K444" i="1"/>
  <c r="K445" i="1"/>
  <c r="K448" i="1"/>
  <c r="K449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4" i="1"/>
  <c r="K495" i="1"/>
  <c r="K496" i="1"/>
  <c r="K497" i="1"/>
  <c r="K498" i="1"/>
  <c r="K499" i="1"/>
  <c r="K500" i="1"/>
  <c r="K503" i="1"/>
  <c r="K504" i="1"/>
  <c r="K505" i="1"/>
  <c r="K506" i="1"/>
  <c r="K509" i="1"/>
  <c r="K510" i="1"/>
  <c r="K511" i="1"/>
  <c r="K529" i="1"/>
  <c r="K530" i="1"/>
  <c r="K515" i="1"/>
  <c r="K516" i="1"/>
  <c r="K517" i="1"/>
  <c r="K518" i="1"/>
  <c r="K521" i="1"/>
  <c r="K522" i="1"/>
  <c r="K531" i="1"/>
  <c r="K523" i="1"/>
  <c r="K524" i="1"/>
  <c r="N394" i="1"/>
  <c r="K394" i="1"/>
  <c r="N537" i="1" l="1"/>
  <c r="N525" i="1"/>
  <c r="N519" i="1"/>
  <c r="N512" i="1"/>
  <c r="N507" i="1"/>
  <c r="N501" i="1"/>
  <c r="N492" i="1"/>
  <c r="N450" i="1"/>
  <c r="N473" i="1"/>
  <c r="N446" i="1"/>
  <c r="N438" i="1"/>
  <c r="N433" i="1"/>
  <c r="N426" i="1"/>
  <c r="N400" i="1"/>
  <c r="N391" i="1"/>
  <c r="N392" i="1" s="1"/>
  <c r="K391" i="1"/>
  <c r="N380" i="1"/>
  <c r="K380" i="1"/>
  <c r="N379" i="1"/>
  <c r="K379" i="1"/>
  <c r="N378" i="1"/>
  <c r="K378" i="1"/>
  <c r="N377" i="1"/>
  <c r="K377" i="1"/>
  <c r="N376" i="1"/>
  <c r="K376" i="1"/>
  <c r="N375" i="1"/>
  <c r="K375" i="1"/>
  <c r="N381" i="1" l="1"/>
  <c r="N325" i="1"/>
  <c r="K325" i="1"/>
  <c r="N324" i="1"/>
  <c r="K324" i="1"/>
  <c r="N298" i="1" l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297" i="1"/>
  <c r="K298" i="1"/>
  <c r="K299" i="1"/>
  <c r="K300" i="1"/>
  <c r="K301" i="1"/>
  <c r="K302" i="1"/>
  <c r="K303" i="1"/>
  <c r="N317" i="1" l="1"/>
  <c r="N275" i="1"/>
  <c r="K275" i="1"/>
  <c r="N274" i="1"/>
  <c r="K274" i="1"/>
  <c r="N245" i="1"/>
  <c r="K245" i="1"/>
  <c r="N244" i="1"/>
  <c r="K244" i="1"/>
  <c r="N243" i="1"/>
  <c r="K243" i="1"/>
  <c r="N242" i="1"/>
  <c r="K242" i="1"/>
  <c r="N222" i="1" l="1"/>
  <c r="K222" i="1"/>
  <c r="N221" i="1"/>
  <c r="K221" i="1"/>
  <c r="N218" i="1"/>
  <c r="K218" i="1"/>
  <c r="N217" i="1"/>
  <c r="K217" i="1"/>
  <c r="N216" i="1"/>
  <c r="K216" i="1"/>
  <c r="N215" i="1"/>
  <c r="K215" i="1"/>
  <c r="N219" i="1" l="1"/>
  <c r="N223" i="1"/>
  <c r="N195" i="1"/>
  <c r="K195" i="1"/>
  <c r="N198" i="1"/>
  <c r="K198" i="1"/>
  <c r="N135" i="1"/>
  <c r="K135" i="1"/>
  <c r="N119" i="1" l="1"/>
  <c r="K119" i="1"/>
  <c r="N118" i="1"/>
  <c r="K118" i="1"/>
  <c r="N117" i="1"/>
  <c r="K117" i="1"/>
  <c r="N134" i="1"/>
  <c r="K134" i="1"/>
  <c r="N116" i="1"/>
  <c r="K116" i="1"/>
  <c r="N115" i="1"/>
  <c r="K115" i="1"/>
  <c r="N114" i="1"/>
  <c r="K114" i="1"/>
  <c r="N113" i="1"/>
  <c r="K113" i="1"/>
  <c r="N112" i="1"/>
  <c r="K112" i="1"/>
  <c r="N111" i="1"/>
  <c r="K111" i="1"/>
  <c r="K104" i="1" l="1"/>
  <c r="K103" i="1"/>
  <c r="N88" i="1" l="1"/>
  <c r="K88" i="1"/>
  <c r="N14" i="1" l="1"/>
  <c r="N15" i="1"/>
  <c r="N16" i="1"/>
  <c r="K14" i="1"/>
  <c r="K15" i="1"/>
  <c r="K16" i="1"/>
  <c r="N13" i="1" l="1"/>
  <c r="K13" i="1"/>
  <c r="N38" i="1" l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5" i="1"/>
  <c r="N6" i="1"/>
  <c r="N7" i="1"/>
  <c r="N8" i="1"/>
  <c r="N11" i="1"/>
  <c r="N12" i="1"/>
  <c r="N39" i="1"/>
  <c r="N17" i="1"/>
  <c r="N18" i="1"/>
  <c r="N42" i="1"/>
  <c r="N43" i="1"/>
  <c r="N44" i="1"/>
  <c r="N47" i="1"/>
  <c r="N48" i="1"/>
  <c r="N49" i="1"/>
  <c r="N50" i="1"/>
  <c r="N55" i="1"/>
  <c r="N51" i="1"/>
  <c r="N52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5" i="1"/>
  <c r="N76" i="1"/>
  <c r="N77" i="1"/>
  <c r="N78" i="1"/>
  <c r="N79" i="1"/>
  <c r="N80" i="1"/>
  <c r="N81" i="1"/>
  <c r="N84" i="1"/>
  <c r="N85" i="1"/>
  <c r="N86" i="1"/>
  <c r="N87" i="1"/>
  <c r="N89" i="1"/>
  <c r="N90" i="1"/>
  <c r="N91" i="1"/>
  <c r="N92" i="1"/>
  <c r="N93" i="1"/>
  <c r="N94" i="1"/>
  <c r="N95" i="1"/>
  <c r="N96" i="1"/>
  <c r="N97" i="1"/>
  <c r="N98" i="1"/>
  <c r="N99" i="1"/>
  <c r="N102" i="1"/>
  <c r="N103" i="1"/>
  <c r="N104" i="1"/>
  <c r="N105" i="1"/>
  <c r="N106" i="1"/>
  <c r="N107" i="1"/>
  <c r="N120" i="1"/>
  <c r="N121" i="1"/>
  <c r="N124" i="1"/>
  <c r="N125" i="1"/>
  <c r="N126" i="1"/>
  <c r="N136" i="1"/>
  <c r="N127" i="1"/>
  <c r="N128" i="1"/>
  <c r="N129" i="1"/>
  <c r="N130" i="1"/>
  <c r="N133" i="1"/>
  <c r="N137" i="1"/>
  <c r="N138" i="1"/>
  <c r="N139" i="1"/>
  <c r="N140" i="1"/>
  <c r="N141" i="1"/>
  <c r="N142" i="1"/>
  <c r="N143" i="1"/>
  <c r="N144" i="1"/>
  <c r="N145" i="1"/>
  <c r="N146" i="1"/>
  <c r="N149" i="1"/>
  <c r="N150" i="1"/>
  <c r="N151" i="1"/>
  <c r="N152" i="1"/>
  <c r="N153" i="1"/>
  <c r="N154" i="1"/>
  <c r="N155" i="1"/>
  <c r="N156" i="1"/>
  <c r="N159" i="1"/>
  <c r="N160" i="1"/>
  <c r="N161" i="1"/>
  <c r="N170" i="1"/>
  <c r="N162" i="1"/>
  <c r="N163" i="1"/>
  <c r="N164" i="1"/>
  <c r="N165" i="1"/>
  <c r="N166" i="1"/>
  <c r="N167" i="1"/>
  <c r="N171" i="1"/>
  <c r="N172" i="1"/>
  <c r="N173" i="1"/>
  <c r="N176" i="1"/>
  <c r="N177" i="1"/>
  <c r="N178" i="1"/>
  <c r="N179" i="1"/>
  <c r="N180" i="1"/>
  <c r="N183" i="1"/>
  <c r="N184" i="1"/>
  <c r="N185" i="1"/>
  <c r="N186" i="1"/>
  <c r="N187" i="1"/>
  <c r="N190" i="1"/>
  <c r="N191" i="1"/>
  <c r="N192" i="1"/>
  <c r="N193" i="1"/>
  <c r="N194" i="1"/>
  <c r="N200" i="1"/>
  <c r="N201" i="1"/>
  <c r="N202" i="1"/>
  <c r="N205" i="1"/>
  <c r="N206" i="1"/>
  <c r="N207" i="1"/>
  <c r="N208" i="1"/>
  <c r="N209" i="1"/>
  <c r="N210" i="1"/>
  <c r="N211" i="1"/>
  <c r="N212" i="1"/>
  <c r="N225" i="1"/>
  <c r="N226" i="1"/>
  <c r="N227" i="1"/>
  <c r="N228" i="1"/>
  <c r="N246" i="1"/>
  <c r="N229" i="1"/>
  <c r="N230" i="1"/>
  <c r="N231" i="1"/>
  <c r="N232" i="1"/>
  <c r="N233" i="1"/>
  <c r="N234" i="1"/>
  <c r="N235" i="1"/>
  <c r="N236" i="1"/>
  <c r="N237" i="1"/>
  <c r="N238" i="1"/>
  <c r="N239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9" i="1"/>
  <c r="N270" i="1"/>
  <c r="N276" i="1"/>
  <c r="N277" i="1"/>
  <c r="N278" i="1"/>
  <c r="N279" i="1"/>
  <c r="N280" i="1"/>
  <c r="N281" i="1"/>
  <c r="N285" i="1"/>
  <c r="N286" i="1"/>
  <c r="N282" i="1"/>
  <c r="N287" i="1"/>
  <c r="N288" i="1"/>
  <c r="N289" i="1"/>
  <c r="N290" i="1"/>
  <c r="N291" i="1"/>
  <c r="N292" i="1"/>
  <c r="N293" i="1"/>
  <c r="N319" i="1"/>
  <c r="N320" i="1"/>
  <c r="N321" i="1"/>
  <c r="N326" i="1"/>
  <c r="N327" i="1" s="1"/>
  <c r="N329" i="1"/>
  <c r="N330" i="1"/>
  <c r="N331" i="1"/>
  <c r="N334" i="1"/>
  <c r="N335" i="1"/>
  <c r="N336" i="1"/>
  <c r="N337" i="1"/>
  <c r="N338" i="1"/>
  <c r="N365" i="1"/>
  <c r="N366" i="1"/>
  <c r="N339" i="1"/>
  <c r="N340" i="1"/>
  <c r="N341" i="1"/>
  <c r="N342" i="1"/>
  <c r="N343" i="1"/>
  <c r="N344" i="1"/>
  <c r="N345" i="1"/>
  <c r="N346" i="1"/>
  <c r="N347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7" i="1"/>
  <c r="N368" i="1"/>
  <c r="N369" i="1"/>
  <c r="N370" i="1"/>
  <c r="N371" i="1"/>
  <c r="N372" i="1"/>
  <c r="N383" i="1"/>
  <c r="N384" i="1"/>
  <c r="N385" i="1"/>
  <c r="N386" i="1"/>
  <c r="N387" i="1"/>
  <c r="N388" i="1"/>
  <c r="N4" i="1"/>
  <c r="K4" i="1"/>
  <c r="K5" i="1"/>
  <c r="K6" i="1"/>
  <c r="K7" i="1"/>
  <c r="K8" i="1"/>
  <c r="K11" i="1"/>
  <c r="K12" i="1"/>
  <c r="K39" i="1"/>
  <c r="K17" i="1"/>
  <c r="K18" i="1"/>
  <c r="K42" i="1"/>
  <c r="K43" i="1"/>
  <c r="K44" i="1"/>
  <c r="K47" i="1"/>
  <c r="K48" i="1"/>
  <c r="K49" i="1"/>
  <c r="K50" i="1"/>
  <c r="K55" i="1"/>
  <c r="K51" i="1"/>
  <c r="K52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5" i="1"/>
  <c r="K76" i="1"/>
  <c r="K77" i="1"/>
  <c r="K78" i="1"/>
  <c r="K79" i="1"/>
  <c r="K80" i="1"/>
  <c r="K81" i="1"/>
  <c r="K84" i="1"/>
  <c r="K85" i="1"/>
  <c r="K86" i="1"/>
  <c r="K87" i="1"/>
  <c r="K89" i="1"/>
  <c r="K90" i="1"/>
  <c r="K91" i="1"/>
  <c r="K92" i="1"/>
  <c r="K93" i="1"/>
  <c r="K94" i="1"/>
  <c r="K95" i="1"/>
  <c r="K96" i="1"/>
  <c r="K97" i="1"/>
  <c r="K98" i="1"/>
  <c r="K99" i="1"/>
  <c r="K102" i="1"/>
  <c r="K105" i="1"/>
  <c r="K106" i="1"/>
  <c r="K107" i="1"/>
  <c r="K120" i="1"/>
  <c r="K121" i="1"/>
  <c r="K124" i="1"/>
  <c r="K125" i="1"/>
  <c r="K126" i="1"/>
  <c r="K136" i="1"/>
  <c r="K127" i="1"/>
  <c r="K128" i="1"/>
  <c r="K129" i="1"/>
  <c r="K130" i="1"/>
  <c r="K133" i="1"/>
  <c r="K137" i="1"/>
  <c r="K138" i="1"/>
  <c r="K139" i="1"/>
  <c r="K140" i="1"/>
  <c r="K141" i="1"/>
  <c r="K142" i="1"/>
  <c r="K143" i="1"/>
  <c r="K144" i="1"/>
  <c r="K145" i="1"/>
  <c r="K146" i="1"/>
  <c r="K149" i="1"/>
  <c r="K150" i="1"/>
  <c r="K151" i="1"/>
  <c r="K152" i="1"/>
  <c r="K153" i="1"/>
  <c r="K154" i="1"/>
  <c r="K155" i="1"/>
  <c r="K156" i="1"/>
  <c r="K159" i="1"/>
  <c r="K160" i="1"/>
  <c r="K161" i="1"/>
  <c r="K170" i="1"/>
  <c r="K162" i="1"/>
  <c r="K163" i="1"/>
  <c r="K164" i="1"/>
  <c r="K165" i="1"/>
  <c r="K166" i="1"/>
  <c r="K167" i="1"/>
  <c r="K171" i="1"/>
  <c r="K172" i="1"/>
  <c r="K173" i="1"/>
  <c r="K176" i="1"/>
  <c r="K177" i="1"/>
  <c r="K178" i="1"/>
  <c r="K179" i="1"/>
  <c r="K180" i="1"/>
  <c r="K183" i="1"/>
  <c r="K184" i="1"/>
  <c r="K185" i="1"/>
  <c r="K186" i="1"/>
  <c r="K187" i="1"/>
  <c r="K190" i="1"/>
  <c r="K191" i="1"/>
  <c r="K192" i="1"/>
  <c r="K193" i="1"/>
  <c r="K194" i="1"/>
  <c r="K200" i="1"/>
  <c r="K201" i="1"/>
  <c r="K202" i="1"/>
  <c r="K205" i="1"/>
  <c r="K206" i="1"/>
  <c r="K207" i="1"/>
  <c r="K208" i="1"/>
  <c r="K209" i="1"/>
  <c r="K210" i="1"/>
  <c r="K211" i="1"/>
  <c r="K212" i="1"/>
  <c r="K225" i="1"/>
  <c r="K226" i="1"/>
  <c r="K227" i="1"/>
  <c r="K228" i="1"/>
  <c r="K246" i="1"/>
  <c r="K229" i="1"/>
  <c r="K230" i="1"/>
  <c r="K231" i="1"/>
  <c r="K232" i="1"/>
  <c r="K233" i="1"/>
  <c r="K234" i="1"/>
  <c r="K235" i="1"/>
  <c r="K236" i="1"/>
  <c r="K237" i="1"/>
  <c r="K238" i="1"/>
  <c r="K239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9" i="1"/>
  <c r="K270" i="1"/>
  <c r="K276" i="1"/>
  <c r="K277" i="1"/>
  <c r="K278" i="1"/>
  <c r="K279" i="1"/>
  <c r="K280" i="1"/>
  <c r="K281" i="1"/>
  <c r="K285" i="1"/>
  <c r="K286" i="1"/>
  <c r="K282" i="1"/>
  <c r="K287" i="1"/>
  <c r="K288" i="1"/>
  <c r="K289" i="1"/>
  <c r="K290" i="1"/>
  <c r="K291" i="1"/>
  <c r="K292" i="1"/>
  <c r="K293" i="1"/>
  <c r="K297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9" i="1"/>
  <c r="K320" i="1"/>
  <c r="K321" i="1"/>
  <c r="K326" i="1"/>
  <c r="K329" i="1"/>
  <c r="K330" i="1"/>
  <c r="K331" i="1"/>
  <c r="K334" i="1"/>
  <c r="K335" i="1"/>
  <c r="K336" i="1"/>
  <c r="K337" i="1"/>
  <c r="K338" i="1"/>
  <c r="K365" i="1"/>
  <c r="K366" i="1"/>
  <c r="K339" i="1"/>
  <c r="K340" i="1"/>
  <c r="K341" i="1"/>
  <c r="K342" i="1"/>
  <c r="K343" i="1"/>
  <c r="K344" i="1"/>
  <c r="K345" i="1"/>
  <c r="K346" i="1"/>
  <c r="K347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7" i="1"/>
  <c r="K368" i="1"/>
  <c r="K369" i="1"/>
  <c r="K370" i="1"/>
  <c r="K371" i="1"/>
  <c r="K372" i="1"/>
  <c r="K383" i="1"/>
  <c r="K384" i="1"/>
  <c r="K385" i="1"/>
  <c r="K386" i="1"/>
  <c r="K387" i="1"/>
  <c r="K388" i="1"/>
  <c r="N3" i="1"/>
  <c r="K3" i="1"/>
  <c r="N389" i="1" l="1"/>
  <c r="N373" i="1"/>
  <c r="N363" i="1"/>
  <c r="N348" i="1"/>
  <c r="N332" i="1"/>
  <c r="N322" i="1"/>
  <c r="N294" i="1"/>
  <c r="N283" i="1"/>
  <c r="N271" i="1"/>
  <c r="N265" i="1"/>
  <c r="N240" i="1"/>
  <c r="N213" i="1"/>
  <c r="N203" i="1"/>
  <c r="N188" i="1"/>
  <c r="N181" i="1"/>
  <c r="N174" i="1"/>
  <c r="N168" i="1"/>
  <c r="N157" i="1"/>
  <c r="N147" i="1"/>
  <c r="N131" i="1"/>
  <c r="N122" i="1"/>
  <c r="N108" i="1"/>
  <c r="N100" i="1"/>
  <c r="N82" i="1"/>
  <c r="N73" i="1"/>
  <c r="N53" i="1"/>
  <c r="N45" i="1"/>
  <c r="N40" i="1"/>
  <c r="N9" i="1"/>
  <c r="XFD761" i="1"/>
  <c r="K3211" i="1" l="1"/>
  <c r="N3211" i="1"/>
  <c r="K3212" i="1"/>
  <c r="N3212" i="1"/>
  <c r="K3213" i="1"/>
  <c r="N3213" i="1"/>
  <c r="K3214" i="1"/>
  <c r="N3214" i="1"/>
  <c r="K3215" i="1"/>
  <c r="N3215" i="1"/>
  <c r="K3216" i="1"/>
  <c r="N3216" i="1"/>
  <c r="K3217" i="1"/>
  <c r="N3217" i="1"/>
  <c r="K3218" i="1"/>
  <c r="N3218" i="1"/>
  <c r="K3219" i="1"/>
  <c r="N3219" i="1"/>
  <c r="K3220" i="1"/>
  <c r="N3220" i="1"/>
  <c r="K3221" i="1"/>
  <c r="N3221" i="1"/>
  <c r="K3222" i="1"/>
  <c r="N3222" i="1"/>
  <c r="K3223" i="1"/>
  <c r="N3223" i="1"/>
  <c r="K3224" i="1"/>
  <c r="N3224" i="1"/>
  <c r="K3225" i="1"/>
  <c r="N3225" i="1"/>
  <c r="K3226" i="1"/>
  <c r="N3226" i="1"/>
  <c r="K3227" i="1" l="1"/>
  <c r="N3227" i="1"/>
  <c r="K3228" i="1"/>
  <c r="N3228" i="1"/>
  <c r="K3229" i="1"/>
  <c r="N3229" i="1"/>
  <c r="K3230" i="1"/>
  <c r="N3230" i="1"/>
  <c r="K3231" i="1"/>
  <c r="N3231" i="1"/>
  <c r="K3232" i="1"/>
  <c r="N3232" i="1"/>
  <c r="K3233" i="1"/>
  <c r="N3233" i="1"/>
  <c r="K3234" i="1"/>
  <c r="N3234" i="1"/>
  <c r="K3235" i="1"/>
  <c r="N3235" i="1"/>
  <c r="K3236" i="1"/>
  <c r="N3236" i="1"/>
  <c r="K3237" i="1"/>
  <c r="N3237" i="1"/>
  <c r="K3238" i="1"/>
  <c r="N3238" i="1"/>
  <c r="K3239" i="1"/>
  <c r="N3239" i="1"/>
  <c r="K3240" i="1"/>
  <c r="N3240" i="1"/>
  <c r="K3241" i="1"/>
  <c r="N3241" i="1"/>
  <c r="K3242" i="1"/>
  <c r="N3242" i="1"/>
  <c r="K3243" i="1"/>
  <c r="N3243" i="1"/>
  <c r="K3244" i="1"/>
  <c r="N3244" i="1"/>
  <c r="K3245" i="1"/>
  <c r="N3245" i="1"/>
  <c r="K3246" i="1"/>
  <c r="N3246" i="1"/>
  <c r="K3247" i="1"/>
  <c r="N3247" i="1"/>
  <c r="K3248" i="1"/>
  <c r="N3248" i="1"/>
  <c r="K3249" i="1"/>
  <c r="N3249" i="1"/>
  <c r="K3250" i="1"/>
  <c r="N3250" i="1"/>
  <c r="K3251" i="1"/>
  <c r="N3251" i="1"/>
  <c r="K3252" i="1"/>
  <c r="N3252" i="1"/>
  <c r="K3253" i="1"/>
  <c r="N3253" i="1"/>
  <c r="K3254" i="1"/>
  <c r="N3254" i="1"/>
  <c r="K3255" i="1"/>
  <c r="N3255" i="1"/>
  <c r="K3256" i="1"/>
  <c r="N3256" i="1"/>
  <c r="K3257" i="1"/>
  <c r="N3257" i="1"/>
  <c r="K3258" i="1"/>
  <c r="N3258" i="1"/>
  <c r="K3259" i="1"/>
  <c r="N3259" i="1"/>
  <c r="K3260" i="1"/>
  <c r="N3260" i="1"/>
  <c r="K3261" i="1"/>
  <c r="N3261" i="1"/>
  <c r="K3262" i="1"/>
  <c r="N3262" i="1"/>
  <c r="K3263" i="1"/>
  <c r="N3263" i="1"/>
  <c r="K3264" i="1"/>
  <c r="N3264" i="1"/>
  <c r="K3265" i="1"/>
  <c r="N3265" i="1"/>
  <c r="K3266" i="1"/>
  <c r="N3266" i="1"/>
  <c r="K3267" i="1"/>
  <c r="N3267" i="1"/>
  <c r="K3268" i="1"/>
  <c r="N3268" i="1"/>
  <c r="K3269" i="1"/>
  <c r="N3269" i="1"/>
  <c r="K3270" i="1"/>
  <c r="N3270" i="1"/>
  <c r="K3271" i="1"/>
  <c r="N3271" i="1"/>
  <c r="K3272" i="1"/>
  <c r="N3272" i="1"/>
  <c r="K3273" i="1"/>
  <c r="N3273" i="1"/>
  <c r="K3274" i="1"/>
  <c r="N3274" i="1"/>
  <c r="K3275" i="1"/>
  <c r="N3275" i="1"/>
  <c r="K3276" i="1"/>
  <c r="N3276" i="1"/>
  <c r="K3277" i="1"/>
  <c r="N3277" i="1"/>
  <c r="K3278" i="1"/>
  <c r="N3278" i="1"/>
  <c r="K3279" i="1"/>
  <c r="N3279" i="1"/>
  <c r="K3280" i="1"/>
  <c r="N3280" i="1"/>
  <c r="K3281" i="1"/>
  <c r="N3281" i="1"/>
  <c r="K3282" i="1"/>
  <c r="N3282" i="1"/>
  <c r="K3283" i="1"/>
  <c r="N3283" i="1"/>
  <c r="K3284" i="1"/>
  <c r="N3284" i="1"/>
  <c r="K3285" i="1"/>
  <c r="N3285" i="1"/>
  <c r="K3286" i="1"/>
  <c r="N3286" i="1"/>
  <c r="K3287" i="1"/>
  <c r="N3287" i="1"/>
  <c r="K3288" i="1"/>
  <c r="N3288" i="1"/>
  <c r="K3289" i="1"/>
  <c r="N3289" i="1"/>
  <c r="K3290" i="1"/>
  <c r="N3290" i="1"/>
  <c r="K3291" i="1"/>
  <c r="N3291" i="1"/>
  <c r="K3292" i="1"/>
  <c r="N3292" i="1"/>
  <c r="K3293" i="1"/>
  <c r="N3293" i="1"/>
  <c r="K3294" i="1"/>
  <c r="N3294" i="1"/>
  <c r="K3295" i="1"/>
  <c r="N3295" i="1"/>
  <c r="K3296" i="1"/>
  <c r="N3296" i="1"/>
  <c r="K3297" i="1"/>
  <c r="N3297" i="1"/>
  <c r="K3298" i="1"/>
  <c r="N3298" i="1"/>
  <c r="K3299" i="1"/>
  <c r="N3299" i="1"/>
  <c r="K3300" i="1"/>
  <c r="N3300" i="1"/>
  <c r="K3301" i="1"/>
  <c r="N3301" i="1"/>
  <c r="K3302" i="1"/>
  <c r="N3302" i="1"/>
  <c r="K3303" i="1"/>
  <c r="N3303" i="1"/>
  <c r="K3304" i="1"/>
  <c r="N3304" i="1"/>
  <c r="K3305" i="1"/>
  <c r="N3305" i="1"/>
  <c r="K3306" i="1"/>
  <c r="N3306" i="1"/>
  <c r="K3307" i="1"/>
  <c r="N3307" i="1"/>
  <c r="K3308" i="1"/>
  <c r="N3308" i="1"/>
  <c r="K3309" i="1"/>
  <c r="N3309" i="1"/>
  <c r="K3310" i="1"/>
  <c r="N3310" i="1"/>
  <c r="K3311" i="1"/>
  <c r="N3311" i="1"/>
  <c r="K3312" i="1"/>
  <c r="N3312" i="1"/>
  <c r="K3313" i="1"/>
  <c r="N3313" i="1"/>
  <c r="K3314" i="1"/>
  <c r="N3314" i="1"/>
  <c r="K3315" i="1"/>
  <c r="N3315" i="1"/>
  <c r="K3316" i="1"/>
  <c r="N3316" i="1"/>
  <c r="K3317" i="1"/>
  <c r="N3317" i="1"/>
  <c r="K3318" i="1"/>
  <c r="N3318" i="1"/>
  <c r="K3319" i="1"/>
  <c r="N3319" i="1"/>
  <c r="K3320" i="1"/>
  <c r="N3320" i="1"/>
  <c r="K3321" i="1"/>
  <c r="N3321" i="1"/>
  <c r="K3322" i="1"/>
  <c r="N3322" i="1"/>
  <c r="K3323" i="1"/>
  <c r="N3323" i="1"/>
  <c r="K3324" i="1"/>
  <c r="N3324" i="1"/>
  <c r="K3325" i="1"/>
  <c r="N3325" i="1"/>
  <c r="K3326" i="1"/>
  <c r="N3326" i="1"/>
  <c r="K3327" i="1"/>
  <c r="N3327" i="1"/>
  <c r="K3328" i="1"/>
  <c r="N3328" i="1"/>
  <c r="K3329" i="1"/>
  <c r="N3329" i="1"/>
  <c r="K3330" i="1"/>
  <c r="N3330" i="1"/>
  <c r="K3331" i="1"/>
  <c r="N3331" i="1"/>
  <c r="K3332" i="1"/>
  <c r="N3332" i="1"/>
  <c r="K3333" i="1"/>
  <c r="N3333" i="1"/>
  <c r="K3334" i="1"/>
  <c r="N3334" i="1"/>
  <c r="K3335" i="1"/>
  <c r="N3335" i="1"/>
  <c r="K3336" i="1"/>
  <c r="N3336" i="1"/>
  <c r="K3337" i="1"/>
  <c r="N3337" i="1"/>
  <c r="K3338" i="1"/>
  <c r="N3338" i="1"/>
  <c r="K3339" i="1"/>
  <c r="N3339" i="1"/>
  <c r="K3340" i="1"/>
  <c r="N3340" i="1"/>
  <c r="K3341" i="1"/>
  <c r="N3341" i="1"/>
  <c r="K3342" i="1"/>
  <c r="N3342" i="1"/>
  <c r="K3343" i="1"/>
  <c r="N3343" i="1"/>
  <c r="K3344" i="1"/>
  <c r="N3344" i="1"/>
  <c r="K3345" i="1"/>
  <c r="N3345" i="1"/>
  <c r="K3346" i="1"/>
  <c r="N3346" i="1"/>
  <c r="K3347" i="1"/>
  <c r="N3347" i="1"/>
  <c r="K3348" i="1"/>
  <c r="N3348" i="1"/>
  <c r="K3349" i="1"/>
  <c r="N3349" i="1"/>
  <c r="K3350" i="1"/>
  <c r="N3350" i="1"/>
  <c r="K3351" i="1"/>
  <c r="N3351" i="1"/>
  <c r="K3352" i="1"/>
  <c r="N3352" i="1"/>
  <c r="K3353" i="1"/>
  <c r="N3353" i="1"/>
  <c r="K3354" i="1"/>
  <c r="N3354" i="1"/>
  <c r="K3355" i="1"/>
  <c r="N3355" i="1"/>
  <c r="K3356" i="1"/>
  <c r="N3356" i="1"/>
  <c r="K3357" i="1"/>
  <c r="N3357" i="1"/>
  <c r="K3358" i="1"/>
  <c r="N3358" i="1"/>
  <c r="K3359" i="1"/>
  <c r="N3359" i="1"/>
  <c r="K3360" i="1"/>
  <c r="N3360" i="1"/>
  <c r="K3361" i="1"/>
  <c r="N3361" i="1"/>
  <c r="K3362" i="1"/>
  <c r="N3362" i="1"/>
  <c r="K3363" i="1"/>
  <c r="N3363" i="1"/>
  <c r="K3364" i="1"/>
  <c r="N3364" i="1"/>
  <c r="K3365" i="1"/>
  <c r="N3365" i="1"/>
  <c r="K3366" i="1"/>
  <c r="N3366" i="1"/>
  <c r="K3367" i="1"/>
  <c r="N3367" i="1"/>
  <c r="K3368" i="1"/>
  <c r="N3368" i="1"/>
  <c r="K3369" i="1"/>
  <c r="N3369" i="1"/>
  <c r="K3370" i="1"/>
  <c r="N3370" i="1"/>
  <c r="K3371" i="1"/>
  <c r="N3371" i="1"/>
  <c r="K3372" i="1"/>
  <c r="N3372" i="1"/>
  <c r="K3373" i="1"/>
  <c r="N3373" i="1"/>
  <c r="K3374" i="1"/>
  <c r="N3374" i="1"/>
  <c r="K3375" i="1"/>
  <c r="N3375" i="1"/>
  <c r="K3376" i="1"/>
  <c r="N3376" i="1"/>
  <c r="K3377" i="1"/>
  <c r="N3377" i="1"/>
  <c r="K3378" i="1"/>
  <c r="N3378" i="1"/>
  <c r="K3379" i="1"/>
  <c r="N3379" i="1"/>
  <c r="K3380" i="1"/>
  <c r="N3380" i="1"/>
  <c r="K3381" i="1"/>
  <c r="N3381" i="1"/>
  <c r="K3382" i="1"/>
  <c r="N3382" i="1"/>
  <c r="K3383" i="1"/>
  <c r="N3383" i="1"/>
  <c r="K3384" i="1"/>
  <c r="N3384" i="1"/>
  <c r="K3385" i="1"/>
  <c r="N3385" i="1"/>
  <c r="K3386" i="1"/>
  <c r="N3386" i="1"/>
  <c r="K3387" i="1"/>
  <c r="N3387" i="1"/>
  <c r="K3388" i="1"/>
  <c r="N3388" i="1"/>
  <c r="K3389" i="1"/>
  <c r="N3389" i="1"/>
  <c r="K3390" i="1"/>
  <c r="N3390" i="1"/>
  <c r="K3391" i="1"/>
  <c r="N3391" i="1"/>
  <c r="K3392" i="1"/>
  <c r="N3392" i="1"/>
  <c r="K3393" i="1"/>
  <c r="N3393" i="1"/>
  <c r="K3394" i="1"/>
  <c r="N3394" i="1"/>
  <c r="K3395" i="1"/>
  <c r="N3395" i="1"/>
  <c r="K3396" i="1"/>
  <c r="N3396" i="1"/>
  <c r="K3397" i="1"/>
  <c r="N3397" i="1"/>
  <c r="K3398" i="1"/>
  <c r="N3398" i="1"/>
  <c r="K3399" i="1"/>
  <c r="N3399" i="1"/>
  <c r="K3400" i="1"/>
  <c r="N3400" i="1"/>
  <c r="K3401" i="1"/>
  <c r="N3401" i="1"/>
  <c r="K3402" i="1"/>
  <c r="N3402" i="1"/>
  <c r="K3403" i="1"/>
  <c r="N3403" i="1"/>
  <c r="K3404" i="1"/>
  <c r="N3404" i="1"/>
  <c r="K3405" i="1"/>
  <c r="N3405" i="1"/>
  <c r="K3406" i="1"/>
  <c r="N3406" i="1"/>
  <c r="K3407" i="1"/>
  <c r="N3407" i="1"/>
  <c r="K3408" i="1"/>
  <c r="N3408" i="1"/>
  <c r="K3409" i="1"/>
  <c r="N3409" i="1"/>
  <c r="K3410" i="1"/>
  <c r="N3410" i="1"/>
  <c r="K3411" i="1"/>
  <c r="N3411" i="1"/>
  <c r="K3412" i="1"/>
  <c r="N3412" i="1"/>
  <c r="K3413" i="1"/>
  <c r="N3413" i="1"/>
  <c r="K3414" i="1"/>
  <c r="N3414" i="1"/>
  <c r="K3415" i="1"/>
  <c r="N3415" i="1"/>
  <c r="K3416" i="1"/>
  <c r="N3416" i="1"/>
  <c r="K3417" i="1"/>
  <c r="N3417" i="1"/>
  <c r="K3418" i="1"/>
  <c r="N3418" i="1"/>
  <c r="K3419" i="1"/>
  <c r="N3419" i="1"/>
  <c r="K3420" i="1"/>
  <c r="N3420" i="1"/>
  <c r="K3421" i="1"/>
  <c r="N3421" i="1"/>
  <c r="K3422" i="1"/>
  <c r="N3422" i="1"/>
  <c r="K3423" i="1"/>
  <c r="N3423" i="1"/>
  <c r="K3424" i="1"/>
  <c r="N3424" i="1"/>
  <c r="K3425" i="1"/>
  <c r="N3425" i="1"/>
  <c r="K3426" i="1"/>
  <c r="N3426" i="1"/>
  <c r="K3427" i="1"/>
  <c r="N3427" i="1"/>
  <c r="K3428" i="1"/>
  <c r="N3428" i="1"/>
  <c r="K3429" i="1"/>
  <c r="N3429" i="1"/>
  <c r="K3430" i="1"/>
  <c r="N3430" i="1"/>
  <c r="K3431" i="1"/>
  <c r="N3431" i="1"/>
  <c r="K3432" i="1"/>
  <c r="N3432" i="1"/>
  <c r="K3433" i="1"/>
  <c r="N3433" i="1"/>
  <c r="K3434" i="1"/>
  <c r="N3434" i="1"/>
  <c r="K3435" i="1"/>
  <c r="N3435" i="1"/>
  <c r="K3436" i="1"/>
  <c r="N3436" i="1"/>
  <c r="K3437" i="1"/>
  <c r="N3437" i="1"/>
  <c r="K3438" i="1"/>
  <c r="N3438" i="1"/>
  <c r="K3439" i="1"/>
  <c r="N3439" i="1"/>
  <c r="K3440" i="1"/>
  <c r="N3440" i="1"/>
  <c r="K3441" i="1"/>
  <c r="N3441" i="1"/>
  <c r="K3442" i="1"/>
  <c r="N3442" i="1"/>
  <c r="K3443" i="1"/>
  <c r="N3443" i="1"/>
  <c r="K3444" i="1"/>
  <c r="N3444" i="1"/>
  <c r="K3445" i="1"/>
  <c r="N3445" i="1"/>
  <c r="K3446" i="1"/>
  <c r="N3446" i="1"/>
  <c r="K3447" i="1"/>
  <c r="N3447" i="1"/>
  <c r="K3448" i="1"/>
  <c r="N3448" i="1"/>
  <c r="K3449" i="1"/>
  <c r="N3449" i="1"/>
  <c r="K3450" i="1"/>
  <c r="N3450" i="1"/>
  <c r="K3451" i="1"/>
  <c r="N3451" i="1"/>
  <c r="K3452" i="1"/>
  <c r="N3452" i="1"/>
  <c r="K3453" i="1"/>
  <c r="N3453" i="1"/>
  <c r="K3454" i="1"/>
  <c r="N3454" i="1"/>
  <c r="K3455" i="1"/>
  <c r="N3455" i="1"/>
  <c r="K3456" i="1"/>
  <c r="N3456" i="1"/>
  <c r="K3457" i="1"/>
  <c r="N3457" i="1"/>
  <c r="K3458" i="1"/>
  <c r="N3458" i="1"/>
  <c r="K3459" i="1"/>
  <c r="N3459" i="1"/>
  <c r="K3460" i="1"/>
  <c r="N3460" i="1"/>
  <c r="K3461" i="1"/>
  <c r="N3461" i="1"/>
  <c r="K3462" i="1"/>
  <c r="N3462" i="1"/>
  <c r="K3463" i="1"/>
  <c r="N3463" i="1"/>
  <c r="K3464" i="1"/>
  <c r="N3464" i="1"/>
  <c r="K3465" i="1"/>
  <c r="N3465" i="1"/>
  <c r="K3466" i="1"/>
  <c r="N3466" i="1"/>
  <c r="K3467" i="1"/>
  <c r="N3467" i="1"/>
  <c r="K3468" i="1"/>
  <c r="N3468" i="1"/>
  <c r="K3469" i="1"/>
  <c r="N3469" i="1"/>
  <c r="K3470" i="1"/>
  <c r="N3470" i="1"/>
  <c r="K3471" i="1"/>
  <c r="N3471" i="1"/>
  <c r="K3472" i="1"/>
  <c r="N3472" i="1"/>
  <c r="K3473" i="1"/>
  <c r="N3473" i="1"/>
  <c r="K3474" i="1"/>
  <c r="N3474" i="1"/>
  <c r="K3475" i="1"/>
  <c r="N3475" i="1"/>
  <c r="K3476" i="1"/>
  <c r="N3476" i="1"/>
  <c r="K3477" i="1"/>
  <c r="N3477" i="1"/>
  <c r="K3478" i="1"/>
  <c r="N3478" i="1"/>
  <c r="K3479" i="1"/>
  <c r="N3479" i="1"/>
  <c r="K3480" i="1"/>
  <c r="N3480" i="1"/>
  <c r="K3481" i="1"/>
  <c r="N3481" i="1"/>
  <c r="K3482" i="1"/>
  <c r="N3482" i="1"/>
  <c r="K3483" i="1"/>
  <c r="N3483" i="1"/>
  <c r="K3484" i="1"/>
  <c r="N3484" i="1"/>
  <c r="K3485" i="1"/>
  <c r="N3485" i="1"/>
  <c r="K3486" i="1"/>
  <c r="N3486" i="1"/>
  <c r="K3487" i="1"/>
  <c r="N3487" i="1"/>
  <c r="K3488" i="1"/>
  <c r="N3488" i="1"/>
  <c r="K3489" i="1"/>
  <c r="N3489" i="1"/>
  <c r="K3490" i="1"/>
  <c r="N3490" i="1"/>
  <c r="K3491" i="1"/>
  <c r="N3491" i="1"/>
  <c r="K3492" i="1"/>
  <c r="N3492" i="1"/>
  <c r="K3493" i="1"/>
  <c r="N3493" i="1"/>
  <c r="K3494" i="1"/>
  <c r="N3494" i="1"/>
  <c r="K3495" i="1"/>
  <c r="N3495" i="1"/>
  <c r="K3496" i="1"/>
  <c r="N3496" i="1"/>
  <c r="K3497" i="1"/>
  <c r="N3497" i="1"/>
  <c r="K3498" i="1"/>
  <c r="N3498" i="1"/>
  <c r="K3499" i="1"/>
  <c r="N3499" i="1"/>
  <c r="K3500" i="1"/>
  <c r="N3500" i="1"/>
  <c r="K3501" i="1"/>
  <c r="N3501" i="1"/>
  <c r="K3502" i="1"/>
  <c r="N3502" i="1"/>
  <c r="K3503" i="1"/>
  <c r="N3503" i="1"/>
  <c r="K3504" i="1"/>
  <c r="N3504" i="1"/>
  <c r="K3505" i="1"/>
  <c r="N3505" i="1"/>
  <c r="N3506" i="1" l="1"/>
  <c r="N196" i="1" l="1"/>
</calcChain>
</file>

<file path=xl/sharedStrings.xml><?xml version="1.0" encoding="utf-8"?>
<sst xmlns="http://schemas.openxmlformats.org/spreadsheetml/2006/main" count="5111" uniqueCount="3337">
  <si>
    <t>PAY-IN NO.</t>
  </si>
  <si>
    <t>TRF/ CONV TOTALS</t>
  </si>
  <si>
    <t>$4/$1000 CONVEYANCE FEE</t>
  </si>
  <si>
    <t>PURCHASE PRICE</t>
  </si>
  <si>
    <t>AUDITOR'S MARKET VALUE</t>
  </si>
  <si>
    <t>AUDITOR'S ASSESSED VALUE</t>
  </si>
  <si>
    <t>TRANSFER FEE</t>
  </si>
  <si>
    <t>DISTRICT</t>
  </si>
  <si>
    <t>GRANTEE (Buyer)</t>
  </si>
  <si>
    <t>GRANTOR (Seller)</t>
  </si>
  <si>
    <t>PARCEL</t>
  </si>
  <si>
    <t>DATE</t>
  </si>
  <si>
    <t>FORECLOSURE X if OBVIOUS FORECLOSURE</t>
  </si>
  <si>
    <t>NO.</t>
  </si>
  <si>
    <t>State District Code</t>
  </si>
  <si>
    <t>County District Code</t>
  </si>
  <si>
    <t>District Description</t>
  </si>
  <si>
    <t>001 &amp; 002</t>
  </si>
  <si>
    <t>Adams Township</t>
  </si>
  <si>
    <t>003</t>
  </si>
  <si>
    <t>Bedford Township</t>
  </si>
  <si>
    <t>004</t>
  </si>
  <si>
    <t>Bethlehem Township</t>
  </si>
  <si>
    <t>005 &amp; 006</t>
  </si>
  <si>
    <t>Clark Township</t>
  </si>
  <si>
    <t>007, 008 &amp; 009</t>
  </si>
  <si>
    <t>Crawford Township</t>
  </si>
  <si>
    <t>010 &amp; 011</t>
  </si>
  <si>
    <t>Franklin Township</t>
  </si>
  <si>
    <t>013</t>
  </si>
  <si>
    <t>Jackson Township</t>
  </si>
  <si>
    <t>014</t>
  </si>
  <si>
    <t>Jefferson Township</t>
  </si>
  <si>
    <t>017</t>
  </si>
  <si>
    <t>Keene Township</t>
  </si>
  <si>
    <t>018 &amp; 019</t>
  </si>
  <si>
    <t>Lafayette Township</t>
  </si>
  <si>
    <t>021</t>
  </si>
  <si>
    <t>Linton Township</t>
  </si>
  <si>
    <t>023 &amp; 024</t>
  </si>
  <si>
    <t>Mill Creek Township</t>
  </si>
  <si>
    <t>025 &amp; 026</t>
  </si>
  <si>
    <t>Monroe Township</t>
  </si>
  <si>
    <t>027 &amp; 028</t>
  </si>
  <si>
    <t>New Castle Township</t>
  </si>
  <si>
    <t>029 &amp; 030</t>
  </si>
  <si>
    <t>Oxford Township</t>
  </si>
  <si>
    <t>031</t>
  </si>
  <si>
    <t>Perry Township</t>
  </si>
  <si>
    <t>032</t>
  </si>
  <si>
    <t>Pike Township</t>
  </si>
  <si>
    <t>033 &amp; 034</t>
  </si>
  <si>
    <t>Tiverton Township</t>
  </si>
  <si>
    <t>035, 036 &amp; 037</t>
  </si>
  <si>
    <t>Tuscarawas Township</t>
  </si>
  <si>
    <t>038 &amp; 039</t>
  </si>
  <si>
    <t>Virginia Township</t>
  </si>
  <si>
    <t>040 &amp; 041</t>
  </si>
  <si>
    <t>Washington Township</t>
  </si>
  <si>
    <t>042</t>
  </si>
  <si>
    <t>White Eyes Township</t>
  </si>
  <si>
    <t>012</t>
  </si>
  <si>
    <t>Conesville Corporation</t>
  </si>
  <si>
    <t>015</t>
  </si>
  <si>
    <t>Nellie Corporation</t>
  </si>
  <si>
    <t>022</t>
  </si>
  <si>
    <t>Plainfield Corporation</t>
  </si>
  <si>
    <t>016</t>
  </si>
  <si>
    <t>Warsaw Corporation</t>
  </si>
  <si>
    <t>020</t>
  </si>
  <si>
    <t>West Lafayette Corporation</t>
  </si>
  <si>
    <t>043 &amp; 044</t>
  </si>
  <si>
    <t>Coshocton Corporation</t>
  </si>
  <si>
    <t>ACREAGE/
SIZE</t>
  </si>
  <si>
    <t># of Conveyance</t>
  </si>
  <si>
    <t># of Exempts</t>
  </si>
  <si>
    <t>Conveyance Total</t>
  </si>
  <si>
    <t>x</t>
  </si>
  <si>
    <t>50x150</t>
  </si>
  <si>
    <t>X</t>
  </si>
  <si>
    <t>Transfer Total</t>
  </si>
  <si>
    <t>MISC &amp; DO BEFORE</t>
  </si>
  <si>
    <t>DATE
COMPLETED</t>
  </si>
  <si>
    <t>032-00000010-00</t>
  </si>
  <si>
    <t>Yoder Jonas M TTEE</t>
  </si>
  <si>
    <t>Guilliams Properties LLC</t>
  </si>
  <si>
    <t>013-00001468-03</t>
  </si>
  <si>
    <t>Bender Dakota</t>
  </si>
  <si>
    <t>Kadri David A</t>
  </si>
  <si>
    <t>Miller Mark E</t>
  </si>
  <si>
    <t>same</t>
  </si>
  <si>
    <t>043-00004293-00</t>
  </si>
  <si>
    <t>043-00004294-00</t>
  </si>
  <si>
    <t>22x77</t>
  </si>
  <si>
    <t>9x77</t>
  </si>
  <si>
    <t>New Hope Coshocton Properties</t>
  </si>
  <si>
    <t>Endsley Todd A &amp; Leanne R</t>
  </si>
  <si>
    <t>029-00000689-01</t>
  </si>
  <si>
    <t>030-00000202-01</t>
  </si>
  <si>
    <t>Green Darren T and Bethany P</t>
  </si>
  <si>
    <t>Heslop Isaac and Thomas Jacey</t>
  </si>
  <si>
    <t>043-00004988-00</t>
  </si>
  <si>
    <t>Bush Sandra Jean</t>
  </si>
  <si>
    <t>Botsford James A and Amy S</t>
  </si>
  <si>
    <t>WHOM</t>
  </si>
  <si>
    <t>TRANSFER
#</t>
  </si>
  <si>
    <t>Venture Real Estate Group LLC</t>
  </si>
  <si>
    <t>040-00000143-00</t>
  </si>
  <si>
    <t>Knaub Paul P JR &amp; Jencie Louise</t>
  </si>
  <si>
    <t>Mccombs Jerone D &amp; Ashley M JLRS</t>
  </si>
  <si>
    <t>043-00004590-00</t>
  </si>
  <si>
    <t>32.7x63</t>
  </si>
  <si>
    <t>Potts Charles L &amp; Charlotte E</t>
  </si>
  <si>
    <t>Apple Butter Inn LLC</t>
  </si>
  <si>
    <t>020-16104021-00</t>
  </si>
  <si>
    <t>Wilson Ralph A &amp; Loraine</t>
  </si>
  <si>
    <t>Campbell Seamus &amp; Caroline</t>
  </si>
  <si>
    <t>Darr Susan C</t>
  </si>
  <si>
    <t>Barnett Allen Dale</t>
  </si>
  <si>
    <t>Longstreth Timothy Lee &amp; Joyce Ann</t>
  </si>
  <si>
    <t>021-00000047-00</t>
  </si>
  <si>
    <t>Miller Lonnie M &amp; Marvin E JLRS</t>
  </si>
  <si>
    <t>Yoder Steven H &amp; Esther J JLRS</t>
  </si>
  <si>
    <t>021-00000048-00</t>
  </si>
  <si>
    <t>Schlabach John L &amp; Esther, Weaver Dennis J &amp; Ella JLRS</t>
  </si>
  <si>
    <t>018-00000196-00</t>
  </si>
  <si>
    <t xml:space="preserve">McNichols Karen Sue &amp; Gary </t>
  </si>
  <si>
    <t>035-00000328-00</t>
  </si>
  <si>
    <t>035-00000329-00</t>
  </si>
  <si>
    <t>46.1x122</t>
  </si>
  <si>
    <t>45x100</t>
  </si>
  <si>
    <t>Taylor David E &amp; Jean M</t>
  </si>
  <si>
    <t>McCloy Charity A</t>
  </si>
  <si>
    <t>043-00003148-00</t>
  </si>
  <si>
    <t>015-00000087-00</t>
  </si>
  <si>
    <t>015-00000088-00</t>
  </si>
  <si>
    <t>Bickel David</t>
  </si>
  <si>
    <t>Yoder Uriah</t>
  </si>
  <si>
    <t>004-00000128-00</t>
  </si>
  <si>
    <t>004-00000038-00</t>
  </si>
  <si>
    <t>004-00000397-00</t>
  </si>
  <si>
    <t>004-00000057-00</t>
  </si>
  <si>
    <t>Revennaugh Leslie J, TTEE</t>
  </si>
  <si>
    <t>44656 US 36 LLC</t>
  </si>
  <si>
    <t>Patacca David (A)</t>
  </si>
  <si>
    <t>018-00000124-00</t>
  </si>
  <si>
    <t>Easter Rebecca J</t>
  </si>
  <si>
    <t>Easter Rowena M</t>
  </si>
  <si>
    <t>023-00000124-05</t>
  </si>
  <si>
    <t>Miller Daniel M &amp; Karen R</t>
  </si>
  <si>
    <t>Miller Ivan M &amp; Betty  JLRS</t>
  </si>
  <si>
    <t>043-00000554-00</t>
  </si>
  <si>
    <t>Hess Pamela S &amp; Michael K Sidle</t>
  </si>
  <si>
    <t>Durbin Andrew C</t>
  </si>
  <si>
    <t>023-00000257-01</t>
  </si>
  <si>
    <t>Daugherty Farms Land LLC &amp; Daugherty Family Limited Partnership</t>
  </si>
  <si>
    <t>Daugherty William S &amp; Caroline D</t>
  </si>
  <si>
    <t>007-00000006-00</t>
  </si>
  <si>
    <t xml:space="preserve">Miller Freeman L Naomi </t>
  </si>
  <si>
    <t>Miller Atlee M &amp; Lauren E</t>
  </si>
  <si>
    <t>Miller Myron A</t>
  </si>
  <si>
    <t>Miller David A &amp; Emily J</t>
  </si>
  <si>
    <t>NOTES</t>
  </si>
  <si>
    <t>032-00000011-00</t>
  </si>
  <si>
    <t>Anderson Brothers Real Estate lLC</t>
  </si>
  <si>
    <t>Rich Kenneth R</t>
  </si>
  <si>
    <t>029-00001258-00</t>
  </si>
  <si>
    <t>Stevens Peggy A</t>
  </si>
  <si>
    <t>026-00000878-00</t>
  </si>
  <si>
    <t>Hufford Brandon/Sheriff Crawford</t>
  </si>
  <si>
    <t>Central Area Builder</t>
  </si>
  <si>
    <t>004-00000956-02</t>
  </si>
  <si>
    <t>004-00000956-01</t>
  </si>
  <si>
    <t>Wilkinson Paulene D</t>
  </si>
  <si>
    <t>Miller Roy P</t>
  </si>
  <si>
    <t>043-00002153-00</t>
  </si>
  <si>
    <t>52.7x68.5</t>
  </si>
  <si>
    <t>Upper Room Assembly &amp; Worship Center The</t>
  </si>
  <si>
    <t>043-00001775-00</t>
  </si>
  <si>
    <t>50x48.3</t>
  </si>
  <si>
    <t>Stevens Jodi Lynn</t>
  </si>
  <si>
    <t>Waits Michael W &amp; Robin L JLRS</t>
  </si>
  <si>
    <t>016-00000406-00</t>
  </si>
  <si>
    <t>McFarland Agency LLC</t>
  </si>
  <si>
    <t>Kaser Colt N &amp; Heather R JLRS</t>
  </si>
  <si>
    <t>006-00000096-00</t>
  </si>
  <si>
    <t>Hipp Farms LTD</t>
  </si>
  <si>
    <t>Schlabach Merle D, Linda J, Marty, Dean JR</t>
  </si>
  <si>
    <t>042-00000884-00</t>
  </si>
  <si>
    <t>Forest Hill Lake Inc</t>
  </si>
  <si>
    <t>Hershberger Andy L Samuel A Marvin and Roy A</t>
  </si>
  <si>
    <t>017-00001243-00</t>
  </si>
  <si>
    <t>042-00000929-00</t>
  </si>
  <si>
    <t>Miller Atlee and Laura</t>
  </si>
  <si>
    <t>Yoder Mark W</t>
  </si>
  <si>
    <t>Peachey Properties LLC</t>
  </si>
  <si>
    <t>Pierce Gary H &amp; Hazel M</t>
  </si>
  <si>
    <t>037-00000451-00</t>
  </si>
  <si>
    <t>037-00000623-00</t>
  </si>
  <si>
    <t>Fleming John R and Barbara J</t>
  </si>
  <si>
    <t>Klein Shane</t>
  </si>
  <si>
    <t>043-00004763-00</t>
  </si>
  <si>
    <t>043-00006405-00</t>
  </si>
  <si>
    <t>Perkins Amanda</t>
  </si>
  <si>
    <t>Stewart Brando Leo and Marissa A</t>
  </si>
  <si>
    <t>005-00000179-00</t>
  </si>
  <si>
    <t xml:space="preserve">Compton Melissa </t>
  </si>
  <si>
    <t>McCombs Mark A and Kay L</t>
  </si>
  <si>
    <t>020-16100098-04</t>
  </si>
  <si>
    <t>020-16115013-00</t>
  </si>
  <si>
    <t>Hahn Jennifer TTEE of the Harstine Edware and Geraldine</t>
  </si>
  <si>
    <t>042-00000057-07</t>
  </si>
  <si>
    <t>Miller Samuel D and Anna Mary</t>
  </si>
  <si>
    <t>Yoder Michael R and Hershberger Miriam O</t>
  </si>
  <si>
    <t>043-00001752-00</t>
  </si>
  <si>
    <t>Magness Linda J</t>
  </si>
  <si>
    <t>Miller Mack E</t>
  </si>
  <si>
    <t>017-00000786-00</t>
  </si>
  <si>
    <t>017-00000787-00</t>
  </si>
  <si>
    <t>Croft Wesley A and Corft Lisa A</t>
  </si>
  <si>
    <t xml:space="preserve">Bowman Shaleen </t>
  </si>
  <si>
    <t>043-00004545-00</t>
  </si>
  <si>
    <t xml:space="preserve">Merrell Richard C Living Trust </t>
  </si>
  <si>
    <t>Hillcrest Home Improvement LLC</t>
  </si>
  <si>
    <t>043-00004716-00</t>
  </si>
  <si>
    <t>013-00000006-00</t>
  </si>
  <si>
    <t>Knicely Robert L &amp; Mary E</t>
  </si>
  <si>
    <t>LAVSTW LLC</t>
  </si>
  <si>
    <t>043-00001233-00</t>
  </si>
  <si>
    <t>48x196</t>
  </si>
  <si>
    <t>Slaughter Wayne R</t>
  </si>
  <si>
    <t>Miller Dara L</t>
  </si>
  <si>
    <t>043-00002734-00</t>
  </si>
  <si>
    <t>043-00002733-00</t>
  </si>
  <si>
    <t>043-00000461-00</t>
  </si>
  <si>
    <t>043-00000460-00</t>
  </si>
  <si>
    <t>50x48</t>
  </si>
  <si>
    <t>Almack Charles C &amp; Martha R</t>
  </si>
  <si>
    <t>Kraus Rhonda K</t>
  </si>
  <si>
    <t>024-00000030-00</t>
  </si>
  <si>
    <t>024-00000030-05</t>
  </si>
  <si>
    <t>Guthrie Carol M</t>
  </si>
  <si>
    <t>Weaver Jacob H &amp; Arie R JLRS</t>
  </si>
  <si>
    <t>018-00001457-07</t>
  </si>
  <si>
    <t>Vance Karen S &amp; Jade L Scott &amp; Jana L Abraham</t>
  </si>
  <si>
    <t>Warden Timothy &amp; Tacy</t>
  </si>
  <si>
    <t>029-00000177-02</t>
  </si>
  <si>
    <t>Hill James C &amp; Meri-lyn E TTEES</t>
  </si>
  <si>
    <t>Gress Michael A</t>
  </si>
  <si>
    <t>013-00000396-20</t>
  </si>
  <si>
    <t>043-00004307-00</t>
  </si>
  <si>
    <t>Ehrenberg Family Trust Larry N McVay Jr Ttee</t>
  </si>
  <si>
    <t>Ehrenberg Dorothy Dcd Linda Joanne Cushman Exectuor</t>
  </si>
  <si>
    <t xml:space="preserve">Rodabaugh Thomas W and April </t>
  </si>
  <si>
    <t>043-00003811-00</t>
  </si>
  <si>
    <t>043-00003812-00</t>
  </si>
  <si>
    <t>Grace Pamela K aka Timmons</t>
  </si>
  <si>
    <t>Grace Derek J</t>
  </si>
  <si>
    <t>043-00000038-00</t>
  </si>
  <si>
    <t>48.3x117</t>
  </si>
  <si>
    <t>Lockhart Ronnie</t>
  </si>
  <si>
    <t>Hickman Shanelle</t>
  </si>
  <si>
    <t>016-00000396-00</t>
  </si>
  <si>
    <t>48x132</t>
  </si>
  <si>
    <t>Saylor Keith A</t>
  </si>
  <si>
    <t>Cramer Allison R</t>
  </si>
  <si>
    <t>013-00001295-00</t>
  </si>
  <si>
    <t>Roach John W &amp; Jody A</t>
  </si>
  <si>
    <t>Spragg Zachary</t>
  </si>
  <si>
    <t>Lemonade Properties LLC</t>
  </si>
  <si>
    <t>023-00000290-10</t>
  </si>
  <si>
    <t>Miller Vernon E and Cindy A</t>
  </si>
  <si>
    <t>Stutzman Jacob V</t>
  </si>
  <si>
    <t>E43</t>
  </si>
  <si>
    <t>032-00000957-00</t>
  </si>
  <si>
    <t>Lefever Harold M (dec'd)</t>
  </si>
  <si>
    <t>Lefever Harold Wayne</t>
  </si>
  <si>
    <t>E44</t>
  </si>
  <si>
    <t>024-00000054-01</t>
  </si>
  <si>
    <t>Yoder Dan H</t>
  </si>
  <si>
    <t>Yoder Dan H and Ada D</t>
  </si>
  <si>
    <t>004-00000232-00</t>
  </si>
  <si>
    <t>Hothem Investment Limited Part</t>
  </si>
  <si>
    <t>Blakeney Gary and Angela</t>
  </si>
  <si>
    <t>010-00000820-00</t>
  </si>
  <si>
    <t>010-00000818-00</t>
  </si>
  <si>
    <t>Ohio Franklin Realty LLC</t>
  </si>
  <si>
    <t>Selders Kevin and Jodi</t>
  </si>
  <si>
    <t>013-00000927-00</t>
  </si>
  <si>
    <t>Swigert Diana L</t>
  </si>
  <si>
    <t>Hill John Harriman &amp; Terri</t>
  </si>
  <si>
    <t>033-00000080-00</t>
  </si>
  <si>
    <t>Estok Paul R</t>
  </si>
  <si>
    <t>Miller Tobias E, Martha E, Edwin T &amp; Mabel Fern</t>
  </si>
  <si>
    <t>042-00001016-02</t>
  </si>
  <si>
    <t>042-00001015-00</t>
  </si>
  <si>
    <t>042-00000190-00</t>
  </si>
  <si>
    <t>Leiendecker Marcus D</t>
  </si>
  <si>
    <t>Song Inja</t>
  </si>
  <si>
    <t>024-00000086-01</t>
  </si>
  <si>
    <t xml:space="preserve">Guthrie Carol </t>
  </si>
  <si>
    <t>Freeman S Raber and Martha L</t>
  </si>
  <si>
    <t>013-00000491-00</t>
  </si>
  <si>
    <t>AY Wood Products LLC</t>
  </si>
  <si>
    <t>Yoder Roy A and Marianna</t>
  </si>
  <si>
    <t>017-00000390-19</t>
  </si>
  <si>
    <t>017-00000390-11</t>
  </si>
  <si>
    <t>Lors Edgar M &amp; Dixie L</t>
  </si>
  <si>
    <t>Courtright Hanna</t>
  </si>
  <si>
    <t>017-00000304-00</t>
  </si>
  <si>
    <t>Krasky Roy W and Sheila A</t>
  </si>
  <si>
    <t>Miller Marvin W and Linda A</t>
  </si>
  <si>
    <t>042-00000627-00</t>
  </si>
  <si>
    <t>042-00000101-00</t>
  </si>
  <si>
    <t>Finton Eunice ttee of the delmar finton family trust</t>
  </si>
  <si>
    <t>Finton Steven R</t>
  </si>
  <si>
    <t>043-00004192-00</t>
  </si>
  <si>
    <t>Sayers Faith A</t>
  </si>
  <si>
    <t>Garrett Jason Ryan and Moody Quinn Elise</t>
  </si>
  <si>
    <t>018-00000530-00</t>
  </si>
  <si>
    <t>018-00000531-00</t>
  </si>
  <si>
    <t>Simmons Gregory A</t>
  </si>
  <si>
    <t>Simmons Diane S</t>
  </si>
  <si>
    <t>004-00000485-02</t>
  </si>
  <si>
    <t>Stewart K Michael &amp; Yvonne M</t>
  </si>
  <si>
    <t>Adams James R &amp; Pamela A</t>
  </si>
  <si>
    <t>040-00000027-00</t>
  </si>
  <si>
    <t>Troyer Sam &amp; Katie</t>
  </si>
  <si>
    <t>Bisutti Lawrence &amp; Sherri</t>
  </si>
  <si>
    <t>029-00000390-00</t>
  </si>
  <si>
    <t>Coshocton Pipeline LTD</t>
  </si>
  <si>
    <t>R kern Enterprises LLC</t>
  </si>
  <si>
    <t>010-00000459-00</t>
  </si>
  <si>
    <t>010-00000460-00</t>
  </si>
  <si>
    <t>010-00000907-01</t>
  </si>
  <si>
    <t>Klein Jason</t>
  </si>
  <si>
    <t>Jones Cheryl L &amp; donis J Mitchell  &amp; Keith Evert Mitchell</t>
  </si>
  <si>
    <t>042-00000313-01</t>
  </si>
  <si>
    <t>Peoples Bruce</t>
  </si>
  <si>
    <t>Raber Arlen and Coblentz Sheldon</t>
  </si>
  <si>
    <t>043-00003092-00</t>
  </si>
  <si>
    <t>043-00003093-00</t>
  </si>
  <si>
    <t>Murray Donald W and Kendra S</t>
  </si>
  <si>
    <t>Coshocton Real Estate LLC</t>
  </si>
  <si>
    <t>029-00000934-07</t>
  </si>
  <si>
    <t>Vessels Thomas M and Sharon</t>
  </si>
  <si>
    <t>Croup Dean A and Darlene K</t>
  </si>
  <si>
    <t>037-00000396-00</t>
  </si>
  <si>
    <t>037-00000397-00</t>
  </si>
  <si>
    <t>50x111.5</t>
  </si>
  <si>
    <t>Cunningham Brandon M</t>
  </si>
  <si>
    <t>Slaughter Aimee &amp;  Donnis</t>
  </si>
  <si>
    <t>Yoder Aden A &amp; Elmina M</t>
  </si>
  <si>
    <t>TO DO</t>
  </si>
  <si>
    <t>044-00000742-01</t>
  </si>
  <si>
    <t>Gemini Co Building Solutions LLC</t>
  </si>
  <si>
    <t>Pettibone Frank L</t>
  </si>
  <si>
    <t>043-00001482-00</t>
  </si>
  <si>
    <t>Two Vets LLC</t>
  </si>
  <si>
    <t>Gordon Michael S Ashlee M  JLRS</t>
  </si>
  <si>
    <t>Hall Ruby A</t>
  </si>
  <si>
    <t>Hall Kayla</t>
  </si>
  <si>
    <t>043-00004633-00</t>
  </si>
  <si>
    <t>043-00004558-00</t>
  </si>
  <si>
    <t>043-00003865-00</t>
  </si>
  <si>
    <t>035-00000486-00</t>
  </si>
  <si>
    <t>Kerns Gloria J aka Gloria S</t>
  </si>
  <si>
    <t>G&amp;M Rentals LLC</t>
  </si>
  <si>
    <t>002-00000530-10</t>
  </si>
  <si>
    <t>002-00000530-11</t>
  </si>
  <si>
    <t>002-00000530-05</t>
  </si>
  <si>
    <t>Miller David O &amp; Lena J</t>
  </si>
  <si>
    <t>Schlabach Dalen R &amp; Rhonda M</t>
  </si>
  <si>
    <t>035-00000096-00</t>
  </si>
  <si>
    <t>037-00000171-00</t>
  </si>
  <si>
    <t>DeMoss John D &amp; Mary Jo</t>
  </si>
  <si>
    <t>River Bluff Timber LLC</t>
  </si>
  <si>
    <t>021-00000160-00</t>
  </si>
  <si>
    <t>Kandel Elton C &amp; Denise L</t>
  </si>
  <si>
    <t>Frey Paul Daniel &amp; Naomi S  JLRS</t>
  </si>
  <si>
    <t>043-15105466-01</t>
  </si>
  <si>
    <t>Boyer Hazel L</t>
  </si>
  <si>
    <t>Coshocton County Drug &amp; Alcohol Council Inc</t>
  </si>
  <si>
    <t>043-00004496-00</t>
  </si>
  <si>
    <t xml:space="preserve">Slaughter Aimee &amp; Donnis </t>
  </si>
  <si>
    <t>Kimble Jared E &amp; Stevens Opal M</t>
  </si>
  <si>
    <t>026-00000249-00</t>
  </si>
  <si>
    <t>026-00000246-00</t>
  </si>
  <si>
    <t>Large James W</t>
  </si>
  <si>
    <t>026-00000247-00</t>
  </si>
  <si>
    <t>026-00000248-00</t>
  </si>
  <si>
    <t>Capp Chad &amp; Alison &amp; Sequin Jimmey &amp; Jennifer JLRS</t>
  </si>
  <si>
    <t>008-00000110-00</t>
  </si>
  <si>
    <t>Raber Melvin &amp; Mriam</t>
  </si>
  <si>
    <t>Hershberger Susan J &amp; Sarah E Yoder</t>
  </si>
  <si>
    <t>008-00000110-08</t>
  </si>
  <si>
    <t>Yoder David D &amp; Sarah E JLRS</t>
  </si>
  <si>
    <t>Hershberger Susan J</t>
  </si>
  <si>
    <t>024-00000086-00</t>
  </si>
  <si>
    <t>Miller Allen H &amp; Ruth A</t>
  </si>
  <si>
    <t>009-00000101-00</t>
  </si>
  <si>
    <t>Raber David D &amp; Susan A</t>
  </si>
  <si>
    <t>Raber Christopher D and Arlene</t>
  </si>
  <si>
    <t>031-00000269-01</t>
  </si>
  <si>
    <t>Bechtol Donald E and Jean E</t>
  </si>
  <si>
    <t>Stevens Carl</t>
  </si>
  <si>
    <t>009-00000095-00</t>
  </si>
  <si>
    <t>Raber Martin D</t>
  </si>
  <si>
    <t>043-00000076-00</t>
  </si>
  <si>
    <t xml:space="preserve">Braxton Jaylob and Rebecca </t>
  </si>
  <si>
    <t>Saxon Holding LLC</t>
  </si>
  <si>
    <t>043-00001219-00</t>
  </si>
  <si>
    <t>BC&amp;C Rentals LLC</t>
  </si>
  <si>
    <t>Babcock Thomas J</t>
  </si>
  <si>
    <t>017-00000141-09</t>
  </si>
  <si>
    <t>017-00000141-10</t>
  </si>
  <si>
    <t>Yoder Ben A &amp; Betty W</t>
  </si>
  <si>
    <t>044-00000533-00</t>
  </si>
  <si>
    <t xml:space="preserve">Underwood Chester </t>
  </si>
  <si>
    <t>Roof Derek</t>
  </si>
  <si>
    <t>043-00000594-00</t>
  </si>
  <si>
    <t>043-00000595-00</t>
  </si>
  <si>
    <t>43.5x133</t>
  </si>
  <si>
    <t>CAWG LLC</t>
  </si>
  <si>
    <t>Hidden Acres Rentals LLC</t>
  </si>
  <si>
    <t>020-00000182-00</t>
  </si>
  <si>
    <t>52x150.7</t>
  </si>
  <si>
    <t>Shearrow Enterprises LTD</t>
  </si>
  <si>
    <t>Dennis Brice, John &amp; Vicky L JLRS</t>
  </si>
  <si>
    <t>043-00004532-00</t>
  </si>
  <si>
    <t>Patriot REI LLP</t>
  </si>
  <si>
    <t>JALAL Properties LLC</t>
  </si>
  <si>
    <t>Roach John W &amp; Jody</t>
  </si>
  <si>
    <t>013-00000063-00</t>
  </si>
  <si>
    <t>013-00000064-00</t>
  </si>
  <si>
    <t>Stevens David D</t>
  </si>
  <si>
    <t>020-00000052-00</t>
  </si>
  <si>
    <t>Mardis Barbara J</t>
  </si>
  <si>
    <t>Thomas Scott Duane</t>
  </si>
  <si>
    <t>020-00000001-00</t>
  </si>
  <si>
    <t>020-00000002-00</t>
  </si>
  <si>
    <t>33x99</t>
  </si>
  <si>
    <t>Shared Leasing Investments LLC</t>
  </si>
  <si>
    <t>Barthalow Joyce</t>
  </si>
  <si>
    <t>024-00000086-04</t>
  </si>
  <si>
    <t>Miller Loretta F</t>
  </si>
  <si>
    <t>024-00000086-05</t>
  </si>
  <si>
    <t>024-00000086-06</t>
  </si>
  <si>
    <t>Yoder Delbert R and Susie S</t>
  </si>
  <si>
    <t>024-00000086-07</t>
  </si>
  <si>
    <t>Troyer David I and Elsie J</t>
  </si>
  <si>
    <t>043-00002146-00</t>
  </si>
  <si>
    <t>52x50</t>
  </si>
  <si>
    <t>LFP5 LLC</t>
  </si>
  <si>
    <t>Fabian Steven R &amp; Courtney L JLRS</t>
  </si>
  <si>
    <t>044-00000540-00</t>
  </si>
  <si>
    <t>044-00000539-00</t>
  </si>
  <si>
    <t>Buker Robert E &amp; Deborah K</t>
  </si>
  <si>
    <t>Krasky Roy W &amp; Shelia A</t>
  </si>
  <si>
    <t>Guthrie Carol aka Carol M</t>
  </si>
  <si>
    <t>Miller Aaron A &amp; Leanna JLRS</t>
  </si>
  <si>
    <t>029-00000435-01</t>
  </si>
  <si>
    <t>Coshocton pipeline LTD</t>
  </si>
  <si>
    <t>Miller Kevin D</t>
  </si>
  <si>
    <t>032-00001111-00</t>
  </si>
  <si>
    <t>McCoy Donald J TTEE &amp;</t>
  </si>
  <si>
    <t>Swartzentruber David R &amp; David P</t>
  </si>
  <si>
    <t>033-00000247-00</t>
  </si>
  <si>
    <t>033-00000335-00</t>
  </si>
  <si>
    <t>032-00000256-00</t>
  </si>
  <si>
    <t>Tusco Forestry LLC</t>
  </si>
  <si>
    <t>Rising Ridge Property LLC</t>
  </si>
  <si>
    <t>043-00004929-00</t>
  </si>
  <si>
    <t>043-00006046-00</t>
  </si>
  <si>
    <t>50x170</t>
  </si>
  <si>
    <t>25x171.5</t>
  </si>
  <si>
    <t>Howell Edward F</t>
  </si>
  <si>
    <t>Bailey Tia Rae</t>
  </si>
  <si>
    <t>023-00000242-00</t>
  </si>
  <si>
    <t>Davis Mark A</t>
  </si>
  <si>
    <t>Hershberger Samuel A</t>
  </si>
  <si>
    <t>017-00000748-00</t>
  </si>
  <si>
    <t>017-00000749-00</t>
  </si>
  <si>
    <t>017-00001056-00</t>
  </si>
  <si>
    <t>92x250</t>
  </si>
  <si>
    <t>256.7x250</t>
  </si>
  <si>
    <t>Cushman Phillip John aka Phillip J Cushman</t>
  </si>
  <si>
    <t>Cushman Robert Allen (dec'd)</t>
  </si>
  <si>
    <t>043-00002675-00</t>
  </si>
  <si>
    <t>Encore Holdings LLC</t>
  </si>
  <si>
    <t>Maes Construction LLC</t>
  </si>
  <si>
    <t>Attridge Dawn</t>
  </si>
  <si>
    <t>043-00000751-00</t>
  </si>
  <si>
    <t>043-00000750-00</t>
  </si>
  <si>
    <t>Waite Wayne A &amp; Patricia</t>
  </si>
  <si>
    <t>Guilliams Travis E</t>
  </si>
  <si>
    <t>043-00000798-00</t>
  </si>
  <si>
    <t>158x60</t>
  </si>
  <si>
    <t>Scott Vane S III &amp;Sue L</t>
  </si>
  <si>
    <t>Bennett Kimberly Trustee of the 336 Elm Street Coshocton Ohio Land Trust</t>
  </si>
  <si>
    <t>Barkman Vernon</t>
  </si>
  <si>
    <t>016-00000105-00</t>
  </si>
  <si>
    <t>Smith Melissa A TTEE</t>
  </si>
  <si>
    <t>Criner Amber D</t>
  </si>
  <si>
    <t>043-00003488-00</t>
  </si>
  <si>
    <t>043-00003490-00</t>
  </si>
  <si>
    <t>Frazee Adorn</t>
  </si>
  <si>
    <t>Tarman Sandra L &amp; David A SR JLRS</t>
  </si>
  <si>
    <t>020-00000788-00</t>
  </si>
  <si>
    <t>69.5x160</t>
  </si>
  <si>
    <t>Maple William I and Jennifer L</t>
  </si>
  <si>
    <t>Wilson Myron A and Julie A</t>
  </si>
  <si>
    <t>022-00000130-00</t>
  </si>
  <si>
    <t>72x150</t>
  </si>
  <si>
    <t>Wharton Jeremy T</t>
  </si>
  <si>
    <t>L &amp; J Brown Rentals LLC &amp; Barbara Shields Cavinee</t>
  </si>
  <si>
    <t>043-00005549-00</t>
  </si>
  <si>
    <t>Mann Jerry R &amp; Susan L</t>
  </si>
  <si>
    <t>Mann Emily R</t>
  </si>
  <si>
    <t>008-00000214-00</t>
  </si>
  <si>
    <t>Smith Doris (dec'd)</t>
  </si>
  <si>
    <t>Buckeye Homestead LTD</t>
  </si>
  <si>
    <t>023-00000028-01</t>
  </si>
  <si>
    <t>Miller Joseph &amp; Sara Ann</t>
  </si>
  <si>
    <t>Miller Robert J &amp; Wilma D</t>
  </si>
  <si>
    <t>032-00000003-00</t>
  </si>
  <si>
    <t>Anderson Brothers Real Estate LLC</t>
  </si>
  <si>
    <t>020-00000212-00</t>
  </si>
  <si>
    <t>020-00000211-00</t>
  </si>
  <si>
    <t>51.3x150</t>
  </si>
  <si>
    <t>J&amp;R Homes LLC</t>
  </si>
  <si>
    <t>Hartzler Holdings LLC</t>
  </si>
  <si>
    <t>043-00001607-00</t>
  </si>
  <si>
    <t xml:space="preserve">Graham Shirley A </t>
  </si>
  <si>
    <t>Ames Luke Oliver</t>
  </si>
  <si>
    <t>043-00002684-00</t>
  </si>
  <si>
    <t>Wilson Ralph A &amp; Loraine J</t>
  </si>
  <si>
    <t>Krasky Kyle A</t>
  </si>
  <si>
    <t>003-00000175-00</t>
  </si>
  <si>
    <t>003-00000101-00</t>
  </si>
  <si>
    <t>Sadler Vernon &amp; Dawn</t>
  </si>
  <si>
    <t>Miller Daniel D &amp; Freida</t>
  </si>
  <si>
    <t>043-00001784-00</t>
  </si>
  <si>
    <t>50x188.5</t>
  </si>
  <si>
    <t>Tom Sam Real Estate LLC</t>
  </si>
  <si>
    <t>Bradford Michael A</t>
  </si>
  <si>
    <t>043-00005144-00</t>
  </si>
  <si>
    <t>David Benny Jr</t>
  </si>
  <si>
    <t>Woerner Daniel Jr</t>
  </si>
  <si>
    <t>020-00000098-00</t>
  </si>
  <si>
    <t>020-00001053-00</t>
  </si>
  <si>
    <t>020-16119020-00</t>
  </si>
  <si>
    <t>020-16119019-00</t>
  </si>
  <si>
    <t>037-00000327-00</t>
  </si>
  <si>
    <t>043-00000097-00</t>
  </si>
  <si>
    <t>043-00000144-00</t>
  </si>
  <si>
    <t>043-00003999-00</t>
  </si>
  <si>
    <t>043-00003998-00</t>
  </si>
  <si>
    <t>043-00000624-00</t>
  </si>
  <si>
    <t>043-00000644-00</t>
  </si>
  <si>
    <t>043-00000996-00</t>
  </si>
  <si>
    <t>043-00001023-00</t>
  </si>
  <si>
    <t>043-00001245-00</t>
  </si>
  <si>
    <t>043-00001264-00</t>
  </si>
  <si>
    <t>043-00001393-00</t>
  </si>
  <si>
    <t>043-00001415-00</t>
  </si>
  <si>
    <t>043-00002079-00</t>
  </si>
  <si>
    <t>043-00002262-00</t>
  </si>
  <si>
    <t>043-00003110-00</t>
  </si>
  <si>
    <t>043-00003327-00</t>
  </si>
  <si>
    <t>043-00003389-00</t>
  </si>
  <si>
    <t>043-00003783-00</t>
  </si>
  <si>
    <t>043-00004368-00</t>
  </si>
  <si>
    <t>043-00006080-00</t>
  </si>
  <si>
    <t>T-5 Rentals LLC</t>
  </si>
  <si>
    <t>ZAR LLC</t>
  </si>
  <si>
    <t>043-00003757-00</t>
  </si>
  <si>
    <t>47x260</t>
  </si>
  <si>
    <t>Madison Paul D</t>
  </si>
  <si>
    <t>Thuener Veronica L &amp; Florence E Madison</t>
  </si>
  <si>
    <t>029-00000788-00</t>
  </si>
  <si>
    <t>029-00000789-00</t>
  </si>
  <si>
    <t>029-00000790-00</t>
  </si>
  <si>
    <t>029-00000791-00</t>
  </si>
  <si>
    <t>Kinsey Randy A</t>
  </si>
  <si>
    <t xml:space="preserve">Tubbs Jessica </t>
  </si>
  <si>
    <t>043-00005192-00</t>
  </si>
  <si>
    <t>Almack Charles and Martha  R Revo Trust</t>
  </si>
  <si>
    <t>Allman Cherly A</t>
  </si>
  <si>
    <t>043-00001225-00</t>
  </si>
  <si>
    <t>45x204</t>
  </si>
  <si>
    <t>Beckett Nicholas S &amp; Brittany J</t>
  </si>
  <si>
    <t>Schultheis Tanner</t>
  </si>
  <si>
    <t>009-00000048-00</t>
  </si>
  <si>
    <t>Yoder Aden E &amp; Amanda, Elizabeth E Keim</t>
  </si>
  <si>
    <t>Yoder Owen A &amp; Sharon Raber</t>
  </si>
  <si>
    <t>Yoder Aden E &amp; Amanda</t>
  </si>
  <si>
    <t>042-00000411-00</t>
  </si>
  <si>
    <t>Yoder Owen A</t>
  </si>
  <si>
    <t>020-00000131-00</t>
  </si>
  <si>
    <t>020-00000132-00</t>
  </si>
  <si>
    <t>020-00000133-00</t>
  </si>
  <si>
    <t>20x129</t>
  </si>
  <si>
    <t>66x129</t>
  </si>
  <si>
    <t>50x132</t>
  </si>
  <si>
    <t>JAD 1031 Business LLC</t>
  </si>
  <si>
    <t>Bible Fellowship Church A Baptist Ministry</t>
  </si>
  <si>
    <t>020-00000838-00</t>
  </si>
  <si>
    <t>020-00000839-00</t>
  </si>
  <si>
    <t>53.5x156.33</t>
  </si>
  <si>
    <t>Lewis N Hughes &amp; Patricia L</t>
  </si>
  <si>
    <t>Queen Gregory A &amp; Peoenix S</t>
  </si>
  <si>
    <t>042-00000281-00</t>
  </si>
  <si>
    <t>042-00000281-01</t>
  </si>
  <si>
    <t>042-00000801-00</t>
  </si>
  <si>
    <t>Goodwill Charlotte M</t>
  </si>
  <si>
    <t>Miller Marvin and Heidi</t>
  </si>
  <si>
    <t>016-00000489-00</t>
  </si>
  <si>
    <t>Belt Christopher A</t>
  </si>
  <si>
    <t>W&amp;G Rentals LLC</t>
  </si>
  <si>
    <t>013-00000142-00</t>
  </si>
  <si>
    <t>Borden Jason G</t>
  </si>
  <si>
    <t xml:space="preserve">Cunningham Raymond S &amp; Katie </t>
  </si>
  <si>
    <t>029-00000426-00</t>
  </si>
  <si>
    <t>Warden Timothy L &amp; Tacy R</t>
  </si>
  <si>
    <t>Eberwine Adrian &amp; Samantha</t>
  </si>
  <si>
    <t>023-00000328-10</t>
  </si>
  <si>
    <t>023-00000328-07</t>
  </si>
  <si>
    <t>Mast Joseph I Leanna D Mast Milan L and Ruth Ann</t>
  </si>
  <si>
    <t>Yoder Aaron J and Susan E</t>
  </si>
  <si>
    <t>032-00000012-00</t>
  </si>
  <si>
    <t>032-00000795-00</t>
  </si>
  <si>
    <t>032-00000015-00</t>
  </si>
  <si>
    <t>032-00000131-00</t>
  </si>
  <si>
    <t>032-00000133-00</t>
  </si>
  <si>
    <t>032-00000134-00</t>
  </si>
  <si>
    <t>032-00000006-00</t>
  </si>
  <si>
    <t>032-00000007-00</t>
  </si>
  <si>
    <t>032-00000005-00</t>
  </si>
  <si>
    <t>032-00000013-00</t>
  </si>
  <si>
    <t>L&amp;C Rental Properties LLC</t>
  </si>
  <si>
    <t>032-00000003-01</t>
  </si>
  <si>
    <t>Maden Malinda Sue &amp; Mary Ann Anderson</t>
  </si>
  <si>
    <t>043-00001686-00</t>
  </si>
  <si>
    <t>Clark Jason and Katherine A</t>
  </si>
  <si>
    <t>Mick Madison M</t>
  </si>
  <si>
    <t>013-00000371-07</t>
  </si>
  <si>
    <t>Jennings Lois Kathryn</t>
  </si>
  <si>
    <t>RB Hall Properties</t>
  </si>
  <si>
    <t>043-00000804-00</t>
  </si>
  <si>
    <t>Lemonade Properities LL</t>
  </si>
  <si>
    <t>Beckett Nicholas S and Brittany</t>
  </si>
  <si>
    <t>043-00003163-00</t>
  </si>
  <si>
    <t>Pioneer Investment Corp</t>
  </si>
  <si>
    <t>043-00001673-00</t>
  </si>
  <si>
    <t>Osman Rahma Abdow</t>
  </si>
  <si>
    <t>Kick Shyann</t>
  </si>
  <si>
    <t>043-00004445-00</t>
  </si>
  <si>
    <t>Green Jensen L and Breann</t>
  </si>
  <si>
    <t>014-00000037-01</t>
  </si>
  <si>
    <t>Williams Nicholas G &amp; Kimberly J</t>
  </si>
  <si>
    <t>Stoller Wayne E</t>
  </si>
  <si>
    <t>043-00002899-00</t>
  </si>
  <si>
    <t>043-00002898-00</t>
  </si>
  <si>
    <t>LGC Rentals LLC</t>
  </si>
  <si>
    <t>Stevens Dorothy</t>
  </si>
  <si>
    <t>020-00000193-00</t>
  </si>
  <si>
    <t>50x142</t>
  </si>
  <si>
    <t>Pelfrey Sara A</t>
  </si>
  <si>
    <t>Hickman Owen</t>
  </si>
  <si>
    <t>043-00000602-00</t>
  </si>
  <si>
    <t>043-00000603-00</t>
  </si>
  <si>
    <t>52x26</t>
  </si>
  <si>
    <t>Lillibridge Marvin</t>
  </si>
  <si>
    <t>LFP2 LLC</t>
  </si>
  <si>
    <t>029-00000091-00</t>
  </si>
  <si>
    <t>Wells Fargo Bank National Assoc</t>
  </si>
  <si>
    <t>Pro Edge Interiors LLC</t>
  </si>
  <si>
    <t>016-00000063-00</t>
  </si>
  <si>
    <t>Mt Vernon Finance LLC</t>
  </si>
  <si>
    <t>Stotts Shirley A TTEE</t>
  </si>
  <si>
    <t>Kohman Norma J</t>
  </si>
  <si>
    <t>010-00000280-01</t>
  </si>
  <si>
    <t>010-00000280-10</t>
  </si>
  <si>
    <t xml:space="preserve">Cognion James V &amp; James </t>
  </si>
  <si>
    <t>Gress Lisa M</t>
  </si>
  <si>
    <t>042-00000234-00</t>
  </si>
  <si>
    <t xml:space="preserve">Matarrese Michele Theresa </t>
  </si>
  <si>
    <t>Erb Joseph P and Anna A</t>
  </si>
  <si>
    <t>029-00000583-00</t>
  </si>
  <si>
    <t>029-00000856-00</t>
  </si>
  <si>
    <t>029-00000854-00</t>
  </si>
  <si>
    <t>029-00000855-00</t>
  </si>
  <si>
    <t>Sarchet James A Estate</t>
  </si>
  <si>
    <t>Anthony Keith and Foraker Ronald L</t>
  </si>
  <si>
    <t>014-00000105-04</t>
  </si>
  <si>
    <t>Darr James V</t>
  </si>
  <si>
    <t>McCloud Robert and Lisa</t>
  </si>
  <si>
    <t>041-00000002-20</t>
  </si>
  <si>
    <t>JEMM Real Estate</t>
  </si>
  <si>
    <t>Miller Eli D and Jemima</t>
  </si>
  <si>
    <t>041-00000002-21</t>
  </si>
  <si>
    <t>Miller Joni E and Marlene U</t>
  </si>
  <si>
    <t>041-00000002-00</t>
  </si>
  <si>
    <t>Rine Tammy M</t>
  </si>
  <si>
    <t>023-00000006-00</t>
  </si>
  <si>
    <t xml:space="preserve">Berg Steven William </t>
  </si>
  <si>
    <t>WL5 Holding LLC</t>
  </si>
  <si>
    <t>020-00000707-00</t>
  </si>
  <si>
    <t>Rettos Mark S and Connie L</t>
  </si>
  <si>
    <t>Wallick Michael I and Brittany M</t>
  </si>
  <si>
    <t>016-00000403-00</t>
  </si>
  <si>
    <t xml:space="preserve"> W&amp;G Rentals LLC</t>
  </si>
  <si>
    <t>Cabe Shelby</t>
  </si>
  <si>
    <t>043-00002866-00</t>
  </si>
  <si>
    <t>043-00003025-00</t>
  </si>
  <si>
    <t>043-00003024-00</t>
  </si>
  <si>
    <t>Home Loan Savings bank</t>
  </si>
  <si>
    <t>TGI Ink Holdings</t>
  </si>
  <si>
    <t>043-00000667-00</t>
  </si>
  <si>
    <t>Ramsey Billy J</t>
  </si>
  <si>
    <t>Michael Kimberly</t>
  </si>
  <si>
    <t>043-00000004-00</t>
  </si>
  <si>
    <t>043-00003521-00</t>
  </si>
  <si>
    <t>043-00003520-00</t>
  </si>
  <si>
    <t>JLEDCO LLC</t>
  </si>
  <si>
    <t>Christmas William and Laura</t>
  </si>
  <si>
    <t>012-00000121-00</t>
  </si>
  <si>
    <t>Shrimplin Jeffrey C</t>
  </si>
  <si>
    <t>Village of Conesville</t>
  </si>
  <si>
    <t>010-00000081-00</t>
  </si>
  <si>
    <t>Cox Beryl Dean II &amp; Desiree Dawn Moore</t>
  </si>
  <si>
    <t>Moore Jacob W</t>
  </si>
  <si>
    <t>044-00000221-00</t>
  </si>
  <si>
    <t>SEO Rentals LLC</t>
  </si>
  <si>
    <t>White Mitchell and Lares Demtra</t>
  </si>
  <si>
    <t>008-00000082-05</t>
  </si>
  <si>
    <t>Miller David R &amp; Mary V</t>
  </si>
  <si>
    <t>Raber Allen P &amp; Ida Mae</t>
  </si>
  <si>
    <t>017-00000332-00</t>
  </si>
  <si>
    <t>Carrion Heidi A TTEE</t>
  </si>
  <si>
    <t>Shetler Maynard M &amp; Heidi E</t>
  </si>
  <si>
    <t>027-00000257-01</t>
  </si>
  <si>
    <t>Reed Torey LJ</t>
  </si>
  <si>
    <t>Reed Mark A</t>
  </si>
  <si>
    <t>013-14400170-01</t>
  </si>
  <si>
    <t>Avery Holdings LLC</t>
  </si>
  <si>
    <t>Hershberger Willis M &amp; Lena J</t>
  </si>
  <si>
    <t>041-00000441-12</t>
  </si>
  <si>
    <t>017-00000734-00</t>
  </si>
  <si>
    <t>017-00000726-00</t>
  </si>
  <si>
    <t>017-00000727-00</t>
  </si>
  <si>
    <t>Murray Maggie</t>
  </si>
  <si>
    <t>Watson Rex N Sr</t>
  </si>
  <si>
    <t xml:space="preserve"> Toney Mary J &amp; Nathan H Watson</t>
  </si>
  <si>
    <t>043-00005065-00</t>
  </si>
  <si>
    <t>70x114.50</t>
  </si>
  <si>
    <t xml:space="preserve">Berry Jack E &amp; Darlene </t>
  </si>
  <si>
    <t>Hagans Aaron J &amp; Jessica J</t>
  </si>
  <si>
    <t>020-00000296-00</t>
  </si>
  <si>
    <t>029-00001220-00</t>
  </si>
  <si>
    <t>Rochester Betty J</t>
  </si>
  <si>
    <t>Ogle Jesse &amp; Zachariah JLRS</t>
  </si>
  <si>
    <t>016-00000108-00</t>
  </si>
  <si>
    <t>Kuhman George and Dee Ann, Iden Jeffrey and JoEllen Young Wayne Bauman Joy Sue</t>
  </si>
  <si>
    <t>Hunter Cassidy and Pfenning Matthew Patrick</t>
  </si>
  <si>
    <t>017-00000777-00</t>
  </si>
  <si>
    <t>Pepper Bryace A &amp; Courtney</t>
  </si>
  <si>
    <t>Wright Jacie L</t>
  </si>
  <si>
    <t>043-00005445-00</t>
  </si>
  <si>
    <t>Watson James J &amp; Courtney L</t>
  </si>
  <si>
    <t>Rogers Robert D</t>
  </si>
  <si>
    <t>52x104</t>
  </si>
  <si>
    <t>Dimichele Anthony</t>
  </si>
  <si>
    <t>043-00003723-00</t>
  </si>
  <si>
    <t>Wylie Jessica R and Adam W</t>
  </si>
  <si>
    <t>Hutchinson James M and Janell L</t>
  </si>
  <si>
    <t>043-00004444-00</t>
  </si>
  <si>
    <t>043-00000972-00</t>
  </si>
  <si>
    <t>Nutcracker Equity LLC</t>
  </si>
  <si>
    <t>016-00000160-00</t>
  </si>
  <si>
    <t>41.25x132</t>
  </si>
  <si>
    <t>Husk Jacob R</t>
  </si>
  <si>
    <t>Fender Sydney Dana</t>
  </si>
  <si>
    <t>Oak and Ivy Woodland LLC</t>
  </si>
  <si>
    <t>002-00000275-00</t>
  </si>
  <si>
    <t>Marshall Paul E Karen and Paul E Jr</t>
  </si>
  <si>
    <t>Miller Moses C Yoder Loretta D</t>
  </si>
  <si>
    <t>023-00000334-00</t>
  </si>
  <si>
    <t>Brenly Johnny J and Brittney</t>
  </si>
  <si>
    <t>Angle Autumn D</t>
  </si>
  <si>
    <t>032-00000255-04</t>
  </si>
  <si>
    <t>032-00000255-05</t>
  </si>
  <si>
    <t>Weddington Savannah L</t>
  </si>
  <si>
    <t>Zimmerman Troy K</t>
  </si>
  <si>
    <t>020-00000584-00</t>
  </si>
  <si>
    <t>020-00000585-00</t>
  </si>
  <si>
    <t>Yoder Carla</t>
  </si>
  <si>
    <t>Varian Dennis D Jr</t>
  </si>
  <si>
    <t>020-00000965-00</t>
  </si>
  <si>
    <t>Bates Austin T and Courtney N</t>
  </si>
  <si>
    <t>Holdsworth Christie L</t>
  </si>
  <si>
    <t>043-00005343-00</t>
  </si>
  <si>
    <t>Davis Raymond R</t>
  </si>
  <si>
    <t>Woolery Micahel and Stevens Cheryl D</t>
  </si>
  <si>
    <t>043-00002921-00</t>
  </si>
  <si>
    <t xml:space="preserve">Kenney Adam David </t>
  </si>
  <si>
    <t>Burris Jerry Wayne</t>
  </si>
  <si>
    <t>043-00000645-00</t>
  </si>
  <si>
    <t>Bowman Dyson A</t>
  </si>
  <si>
    <t>018-00000322-00</t>
  </si>
  <si>
    <t>Mason Storage LLC</t>
  </si>
  <si>
    <t>G&amp;B Storage LLC</t>
  </si>
  <si>
    <t>017-00000387-01</t>
  </si>
  <si>
    <t>Farmer Gary Farmer Terry Pepper Julie</t>
  </si>
  <si>
    <t xml:space="preserve">Pepper Bryce A and Courtney </t>
  </si>
  <si>
    <t>020-00000981-00</t>
  </si>
  <si>
    <t>75x94.7</t>
  </si>
  <si>
    <t xml:space="preserve">Miller Joel E &amp; Emma E </t>
  </si>
  <si>
    <t>Hawk Zachary &amp; Gracella</t>
  </si>
  <si>
    <t>010-00000228-00</t>
  </si>
  <si>
    <t>Johnson James Prescott &amp; Vicki L</t>
  </si>
  <si>
    <t>Watson James &amp; Courtney JLRS</t>
  </si>
  <si>
    <t>032-00000121-04</t>
  </si>
  <si>
    <t xml:space="preserve">Sheriff Crawford - Body Jeffrey and Davis Fritz Joseph </t>
  </si>
  <si>
    <t xml:space="preserve">Avery Holdings </t>
  </si>
  <si>
    <t>Sheriff Crawford - Weidger James and Mary</t>
  </si>
  <si>
    <t>St Clair Benjamin and Adrienne</t>
  </si>
  <si>
    <t>013-00000956-00</t>
  </si>
  <si>
    <t>013-00001586-00</t>
  </si>
  <si>
    <t>017-00000275-00</t>
  </si>
  <si>
    <t xml:space="preserve">Kempf Joshua D &amp; Jordan </t>
  </si>
  <si>
    <t>Straits Douglas Vincent &amp; Bonnie L JLRS</t>
  </si>
  <si>
    <t>043-00003742-00</t>
  </si>
  <si>
    <t>86x265</t>
  </si>
  <si>
    <t>Lambert Charles H &amp; Sara A</t>
  </si>
  <si>
    <t>Gress Kim L</t>
  </si>
  <si>
    <t>043-00005308-00</t>
  </si>
  <si>
    <t>Sheriff Craqford - Nelson Paul E</t>
  </si>
  <si>
    <t>Naki Properties Group LLC</t>
  </si>
  <si>
    <t>043-00006088-00</t>
  </si>
  <si>
    <t>043-00001793-00</t>
  </si>
  <si>
    <t>Coshocton County Land Reutillization Corp</t>
  </si>
  <si>
    <t>Dreher Russell K and Kristin J</t>
  </si>
  <si>
    <t>043-00003841-00</t>
  </si>
  <si>
    <t>18x104</t>
  </si>
  <si>
    <t>Gingerich Jonas E &amp; Meagan N</t>
  </si>
  <si>
    <t>Patteron Property Mangement LLC</t>
  </si>
  <si>
    <t>013-00000275-00</t>
  </si>
  <si>
    <t>013-00000276-00</t>
  </si>
  <si>
    <t>Bachelder David A Ttee of the Bachelder Keyston Inheritance Trust 4/29/2010</t>
  </si>
  <si>
    <t>Mardis Haley Harry D and Alisha A</t>
  </si>
  <si>
    <t>043-00002672-00</t>
  </si>
  <si>
    <t>44.4x142</t>
  </si>
  <si>
    <t>Cole Heather &amp; McCloy Kayle A</t>
  </si>
  <si>
    <t>Estvanko Shawnaka</t>
  </si>
  <si>
    <t>017-00000102-00</t>
  </si>
  <si>
    <t>043-00003083-00</t>
  </si>
  <si>
    <t>Liberty Church</t>
  </si>
  <si>
    <t>Williams Stephen L Sr &amp; Janet A</t>
  </si>
  <si>
    <t>037-00000088-00</t>
  </si>
  <si>
    <t>037-00000224-00</t>
  </si>
  <si>
    <t>Sheriff Crawford - Carparso Carl</t>
  </si>
  <si>
    <t>Raber Randy Jay</t>
  </si>
  <si>
    <t>043-00005441-00</t>
  </si>
  <si>
    <t>Bailey Michael S</t>
  </si>
  <si>
    <t>043-00001485-00</t>
  </si>
  <si>
    <t>40x100</t>
  </si>
  <si>
    <t>Hathaway Gilbert E &amp; Lynnelle R</t>
  </si>
  <si>
    <t>Shearn Justin &amp; Gina JLRS</t>
  </si>
  <si>
    <t>020-00000891-00</t>
  </si>
  <si>
    <t>50.5x150</t>
  </si>
  <si>
    <t>Hammond Dalton R &amp; Riley</t>
  </si>
  <si>
    <t>Gibbs Melva J</t>
  </si>
  <si>
    <t>043-00003913-00</t>
  </si>
  <si>
    <t>Seegers Anthony Leon</t>
  </si>
  <si>
    <t>Hartley Mary Ellen</t>
  </si>
  <si>
    <t>043-00003639-00</t>
  </si>
  <si>
    <t>50x85</t>
  </si>
  <si>
    <t>Pioneer Investment</t>
  </si>
  <si>
    <t>043-00002071-00</t>
  </si>
  <si>
    <t>50x73.8</t>
  </si>
  <si>
    <t>Kick Shyann L</t>
  </si>
  <si>
    <t>012-00000217-00</t>
  </si>
  <si>
    <t>60x132</t>
  </si>
  <si>
    <t>Hough Logan</t>
  </si>
  <si>
    <t>Wears Viola</t>
  </si>
  <si>
    <t>006-00000294-00</t>
  </si>
  <si>
    <t>Byers Joseph &amp; Linda</t>
  </si>
  <si>
    <t>Foster Tracy</t>
  </si>
  <si>
    <t>041-00000137-00</t>
  </si>
  <si>
    <t>Cohagen Michael D</t>
  </si>
  <si>
    <t>Shupert Michael R and Nancy S</t>
  </si>
  <si>
    <t>016-00000351-00</t>
  </si>
  <si>
    <t>016-00000350-00</t>
  </si>
  <si>
    <t>60x50</t>
  </si>
  <si>
    <t>32.5x132</t>
  </si>
  <si>
    <t>Daugherty Brian C</t>
  </si>
  <si>
    <t>Kern Ryan Caleb</t>
  </si>
  <si>
    <t>033-00000268-04</t>
  </si>
  <si>
    <t>Keim Norman L &amp; Sara Ann</t>
  </si>
  <si>
    <t xml:space="preserve">Miller Levi E &amp; Iva A </t>
  </si>
  <si>
    <t>Ault Beverly A</t>
  </si>
  <si>
    <t>Granger Cyrus M &amp; Allison J</t>
  </si>
  <si>
    <t>017-00000141-06</t>
  </si>
  <si>
    <t>008-00000364-00</t>
  </si>
  <si>
    <t>008-00000366-00</t>
  </si>
  <si>
    <t>008-00000365-00</t>
  </si>
  <si>
    <t>66x132</t>
  </si>
  <si>
    <t>29x132</t>
  </si>
  <si>
    <t>Stutzman Edna Mae</t>
  </si>
  <si>
    <t>Bancorp of Baltic Inc</t>
  </si>
  <si>
    <t>043-00001531-00</t>
  </si>
  <si>
    <t>DCML Properties LLC</t>
  </si>
  <si>
    <t>Schlabach Zachary R</t>
  </si>
  <si>
    <t>043-00001211-00</t>
  </si>
  <si>
    <t>Hasseman Properties LLC</t>
  </si>
  <si>
    <t>Scherley Jason J and Ashley N</t>
  </si>
  <si>
    <t>004-00000106-02</t>
  </si>
  <si>
    <t>Kinney Abrahum and Tammy D</t>
  </si>
  <si>
    <t>Kinney Tammy D</t>
  </si>
  <si>
    <t>Smith Joseph John and Julie</t>
  </si>
  <si>
    <t>Farley Scott and Jacquline</t>
  </si>
  <si>
    <t>037-00000333-00</t>
  </si>
  <si>
    <t>037-00000334-00</t>
  </si>
  <si>
    <t>037-00000335-00</t>
  </si>
  <si>
    <t>037-00000336-00</t>
  </si>
  <si>
    <t>Laaper John G &amp; Renate M</t>
  </si>
  <si>
    <t>Mark and Brandy Rentals LLC</t>
  </si>
  <si>
    <t>005-03400058-00</t>
  </si>
  <si>
    <t>Lowe Floyd M</t>
  </si>
  <si>
    <t>Miller Alan &amp; Lois JLRS</t>
  </si>
  <si>
    <t>043-00002966-00</t>
  </si>
  <si>
    <t>Neff Caryol Jean</t>
  </si>
  <si>
    <t>Meckley Chance &amp; Kristen</t>
  </si>
  <si>
    <t>Miller Marvin M &amp; Linda A</t>
  </si>
  <si>
    <t>Miller Wesley M</t>
  </si>
  <si>
    <t>033-00000231-00</t>
  </si>
  <si>
    <t>033-00000231-04</t>
  </si>
  <si>
    <t>Mast Melvin A</t>
  </si>
  <si>
    <t>Troyer Merlin and Eva</t>
  </si>
  <si>
    <t>021-00000727-15</t>
  </si>
  <si>
    <t>021-00000760-03</t>
  </si>
  <si>
    <t>Grayson Properties</t>
  </si>
  <si>
    <t>Foor Adam S and Linda D</t>
  </si>
  <si>
    <t>038-00000407-00</t>
  </si>
  <si>
    <t>Inheritance Assets LLC</t>
  </si>
  <si>
    <t>Colbert Nathaniel Allen &amp; Rene Nicole</t>
  </si>
  <si>
    <t>040-00000125-01</t>
  </si>
  <si>
    <t>Nichols Cameron &amp; Patricia D</t>
  </si>
  <si>
    <t>Crall Nicholas J &amp; Katrina L  JLRS</t>
  </si>
  <si>
    <t>Miller Daniel Ray</t>
  </si>
  <si>
    <t>043-00004575-00</t>
  </si>
  <si>
    <t>MCRADA Properties LLC</t>
  </si>
  <si>
    <t>043-00003183-00</t>
  </si>
  <si>
    <t>Cramer David A</t>
  </si>
  <si>
    <t>043-00001908-00</t>
  </si>
  <si>
    <t>Wise Larry S &amp; Marjorie L</t>
  </si>
  <si>
    <t>Turbo Track Realty LLC</t>
  </si>
  <si>
    <t>031-00000346-06</t>
  </si>
  <si>
    <t>Puckett Billy R (Estate)</t>
  </si>
  <si>
    <t>Dawes Bryan</t>
  </si>
  <si>
    <t>042-00000466-02</t>
  </si>
  <si>
    <t>Troyer Toby &amp; Kolene</t>
  </si>
  <si>
    <t>Miller Benjamin L &amp; Kolene Miller  JRLS</t>
  </si>
  <si>
    <t>008-00000269-10</t>
  </si>
  <si>
    <t>Yoder James E</t>
  </si>
  <si>
    <t>Hochstetler Noah M</t>
  </si>
  <si>
    <t>033-00000095-00</t>
  </si>
  <si>
    <t>033-00000094-00</t>
  </si>
  <si>
    <t>Troyer Levi Jr John L Andrew L</t>
  </si>
  <si>
    <t>Keim Norman and Sara Ann</t>
  </si>
  <si>
    <t>012-00000145-00</t>
  </si>
  <si>
    <t xml:space="preserve">Tahyi Shawn and Shannon </t>
  </si>
  <si>
    <t>Courtright Jeff</t>
  </si>
  <si>
    <t>030-00000051-00</t>
  </si>
  <si>
    <t>030-00000051-06</t>
  </si>
  <si>
    <t>030-00000051-05</t>
  </si>
  <si>
    <t>BFP Property Group LLC</t>
  </si>
  <si>
    <t>Advisor One Real Estate LLC</t>
  </si>
  <si>
    <t>017-00000387-00</t>
  </si>
  <si>
    <t>Farmer Gary L, Terry E</t>
  </si>
  <si>
    <t>Pepper Donald A &amp; Julie J JLRS</t>
  </si>
  <si>
    <t>008-00000516-00</t>
  </si>
  <si>
    <t>008-00000548-03</t>
  </si>
  <si>
    <t>Troyer Vernon E &amp; Mary Esther</t>
  </si>
  <si>
    <t>hershberger Duane J &amp; Kristina G Miller JLRS</t>
  </si>
  <si>
    <t>016-00000107-00</t>
  </si>
  <si>
    <t>016-00000106-00</t>
  </si>
  <si>
    <t>Warsaw United Methodist Church</t>
  </si>
  <si>
    <t>Bible Anthony Jared &amp; Abigail Season JLRS</t>
  </si>
  <si>
    <t>029-00000613-00</t>
  </si>
  <si>
    <t>78x165</t>
  </si>
  <si>
    <t xml:space="preserve">Stoffer Todd &amp; Heather </t>
  </si>
  <si>
    <t>Hindel Caleb M &amp; Heather</t>
  </si>
  <si>
    <t>030-00000054-00</t>
  </si>
  <si>
    <t>030-00000104-00</t>
  </si>
  <si>
    <t>Miller Aden R &amp; Freda</t>
  </si>
  <si>
    <t>Greenup Resources LLC</t>
  </si>
  <si>
    <t>013-00000744-00</t>
  </si>
  <si>
    <t>Perkins Mildred E</t>
  </si>
  <si>
    <t>Widen Theresa &amp; Dale R</t>
  </si>
  <si>
    <t>017-00001157-00</t>
  </si>
  <si>
    <t>Lauvray Lynn Ellen</t>
  </si>
  <si>
    <t>Lauvray Steven James</t>
  </si>
  <si>
    <t>021-00000738-00</t>
  </si>
  <si>
    <t>021-00000737-12</t>
  </si>
  <si>
    <t>021-00000737-11</t>
  </si>
  <si>
    <t>021-00000760-07</t>
  </si>
  <si>
    <t>021-00000730-11</t>
  </si>
  <si>
    <t>021-00000738-09</t>
  </si>
  <si>
    <t>021-00000737-21</t>
  </si>
  <si>
    <t>021-00000737-15</t>
  </si>
  <si>
    <t>021-00000737-22</t>
  </si>
  <si>
    <t>021-00000737-25</t>
  </si>
  <si>
    <t>021-00000760-20</t>
  </si>
  <si>
    <t>021-00000760-19</t>
  </si>
  <si>
    <t>021-00000738-12</t>
  </si>
  <si>
    <t>021-00000737-24</t>
  </si>
  <si>
    <t>021-00000760-18</t>
  </si>
  <si>
    <t>021-00000738-11</t>
  </si>
  <si>
    <t>021-00000737-23</t>
  </si>
  <si>
    <t>mineral</t>
  </si>
  <si>
    <t>Grayson Holdings LLC</t>
  </si>
  <si>
    <t>CDAR Holdings, LLC</t>
  </si>
  <si>
    <t>042-00000117-00</t>
  </si>
  <si>
    <t>Boatman John A &amp; Norma C</t>
  </si>
  <si>
    <t>Bruhnsen Tonya J</t>
  </si>
  <si>
    <t>031-00000204-00</t>
  </si>
  <si>
    <t>Rolling M Farms Inc</t>
  </si>
  <si>
    <t>Grau David E</t>
  </si>
  <si>
    <t>043-00000364-00</t>
  </si>
  <si>
    <t>Sheneman Ronald L &amp; Donna J</t>
  </si>
  <si>
    <t>Hahn David E</t>
  </si>
  <si>
    <t>031-00000909-03</t>
  </si>
  <si>
    <t>031-00000181-00</t>
  </si>
  <si>
    <t>Martin Daryl K &amp; Gary G &amp; Lisa R &amp; Rodney W</t>
  </si>
  <si>
    <t>Martin Rodney W &amp; Amy M JLRS</t>
  </si>
  <si>
    <t>031-00000909-02</t>
  </si>
  <si>
    <t>Martin Tod A &amp; Teri R JLRS</t>
  </si>
  <si>
    <t>043-00001221-00</t>
  </si>
  <si>
    <t>Fisher Makayla and Cody</t>
  </si>
  <si>
    <t>Offenburger Greg</t>
  </si>
  <si>
    <t>032-00000186-03</t>
  </si>
  <si>
    <t>032-00000186-04</t>
  </si>
  <si>
    <t>Weaver Marcus N</t>
  </si>
  <si>
    <t>Weaver Nelson E and Naomi C</t>
  </si>
  <si>
    <t>043-00002297-00</t>
  </si>
  <si>
    <t>Jay Cubed LTD</t>
  </si>
  <si>
    <t>Gibson Tina</t>
  </si>
  <si>
    <t>024-00000027-00</t>
  </si>
  <si>
    <t>023-00000096-00</t>
  </si>
  <si>
    <t>023-00000009-00</t>
  </si>
  <si>
    <t>Yoder Emanuel H &amp; Mary Ann</t>
  </si>
  <si>
    <t>Miller John M &amp; Ina L  JLRS</t>
  </si>
  <si>
    <t>043-00003235-00</t>
  </si>
  <si>
    <t>Ungurean Mary Sandra</t>
  </si>
  <si>
    <t>Pizza Depot Plus LLC</t>
  </si>
  <si>
    <t>043-00003868-00</t>
  </si>
  <si>
    <t>Endsley Larry A</t>
  </si>
  <si>
    <t>ENDCO Properties LLC</t>
  </si>
  <si>
    <t>029-00000650-00</t>
  </si>
  <si>
    <t>029-00000649-00</t>
  </si>
  <si>
    <t>Border Joyce L</t>
  </si>
  <si>
    <t>Bell Stacy L</t>
  </si>
  <si>
    <t>020-16114003-00</t>
  </si>
  <si>
    <t>020-16114004-00</t>
  </si>
  <si>
    <t>Courtright Steven &amp; Julie A</t>
  </si>
  <si>
    <t>Courtright Austin L &amp; Michelle  JLRS</t>
  </si>
  <si>
    <t>042-00000458-00</t>
  </si>
  <si>
    <t xml:space="preserve">Defelice Vincent J </t>
  </si>
  <si>
    <t>Fitch Jordan B &amp; Codi   JLRS</t>
  </si>
  <si>
    <t>Mullett C Kay</t>
  </si>
  <si>
    <t>Daugherty Mary Ellen</t>
  </si>
  <si>
    <t>040-00000086-06</t>
  </si>
  <si>
    <t>Prouty Michael Raymond and Raymond Michael</t>
  </si>
  <si>
    <t>White Tristan L</t>
  </si>
  <si>
    <t>043-00000034-00</t>
  </si>
  <si>
    <t xml:space="preserve">Conklin Autumn </t>
  </si>
  <si>
    <t>Milbrandt Bobbi</t>
  </si>
  <si>
    <t>033-00000275-00</t>
  </si>
  <si>
    <t>Troyer Paul D and Martha A</t>
  </si>
  <si>
    <t>Hershberger Enos J and Sadie Mae</t>
  </si>
  <si>
    <t>033-00000400-04</t>
  </si>
  <si>
    <t>Eicher Henry C and Verena</t>
  </si>
  <si>
    <t>Schrock Joney D and Miriam E</t>
  </si>
  <si>
    <t>037-00000117-02</t>
  </si>
  <si>
    <t>035-00000136-00</t>
  </si>
  <si>
    <t>Allensworth Robert Lee</t>
  </si>
  <si>
    <t>Chili Crossroads Bible Church</t>
  </si>
  <si>
    <t>034-00000046-01</t>
  </si>
  <si>
    <t>Finton Kurt aka Kurt W</t>
  </si>
  <si>
    <t>029-00000627-00</t>
  </si>
  <si>
    <t>Porcher Amanda L TTEE of the Bussard Fam Pres trust</t>
  </si>
  <si>
    <t>Stoffer Todd and Heather</t>
  </si>
  <si>
    <t>016-00000423-00</t>
  </si>
  <si>
    <t>Mullett Allyssa</t>
  </si>
  <si>
    <t>Fabian Chad &amp; Jessii JLRS</t>
  </si>
  <si>
    <t>004-00000709-01</t>
  </si>
  <si>
    <t>Shrimplin Daniel Clarence</t>
  </si>
  <si>
    <t>Stutzman Ivan and Susanna Trust</t>
  </si>
  <si>
    <t>018-00001601-00</t>
  </si>
  <si>
    <t>Worthington Charles E</t>
  </si>
  <si>
    <t>Barbee Brennen A &amp; Taylor Nicole JLRS</t>
  </si>
  <si>
    <t>043-15128016-00</t>
  </si>
  <si>
    <t xml:space="preserve">Collins Carlynda A </t>
  </si>
  <si>
    <t>Aaronhalt Carla J</t>
  </si>
  <si>
    <t>043-00004146-00</t>
  </si>
  <si>
    <t>46x52</t>
  </si>
  <si>
    <t>Allman Cheryl A</t>
  </si>
  <si>
    <t>Wesney Brandon &amp; Kristen</t>
  </si>
  <si>
    <t>043-00001142-00</t>
  </si>
  <si>
    <t>D&amp;K Rentals of Coshocton LLC</t>
  </si>
  <si>
    <t>Dawson Robert S &amp; Debora M</t>
  </si>
  <si>
    <t>043-00004135-00</t>
  </si>
  <si>
    <t>043-00004137-00</t>
  </si>
  <si>
    <t>043-00004133-00</t>
  </si>
  <si>
    <t>043-00006240-00</t>
  </si>
  <si>
    <t>043-00002080-00</t>
  </si>
  <si>
    <t>92x150</t>
  </si>
  <si>
    <t>163.2x16</t>
  </si>
  <si>
    <t>Beloved Ministries</t>
  </si>
  <si>
    <t>043-00002037-00</t>
  </si>
  <si>
    <t>043-00002038-00</t>
  </si>
  <si>
    <t>37.5x57</t>
  </si>
  <si>
    <t>37.5x43</t>
  </si>
  <si>
    <t>McIntyre Edward L</t>
  </si>
  <si>
    <t>043-00003303-00</t>
  </si>
  <si>
    <t>50x155.6</t>
  </si>
  <si>
    <t>Leigh Todd E &amp; Tammy S</t>
  </si>
  <si>
    <t>Hare Brent M</t>
  </si>
  <si>
    <t>24x78</t>
  </si>
  <si>
    <t>12x78</t>
  </si>
  <si>
    <t>Troyer Aaron &amp; Ruby</t>
  </si>
  <si>
    <t>043-00002598-00</t>
  </si>
  <si>
    <t>50x77</t>
  </si>
  <si>
    <t>Williams Trent M</t>
  </si>
  <si>
    <t xml:space="preserve">Ross Rosalinda </t>
  </si>
  <si>
    <t>033-00000402-00</t>
  </si>
  <si>
    <t xml:space="preserve">Yoder Roy G &amp; Rose A </t>
  </si>
  <si>
    <t>Mast David A &amp; Katie C JLRS</t>
  </si>
  <si>
    <t>043-00003804-00</t>
  </si>
  <si>
    <t>52x200</t>
  </si>
  <si>
    <t>Kelton Tracy L</t>
  </si>
  <si>
    <t>Montgomery Robin &amp; Jessica Addom JLRS</t>
  </si>
  <si>
    <t>26x118</t>
  </si>
  <si>
    <t>29x104</t>
  </si>
  <si>
    <t>40x150</t>
  </si>
  <si>
    <t>Schrock and Family Rentals LLC</t>
  </si>
  <si>
    <t>029-00000295-01</t>
  </si>
  <si>
    <t>Zartman Patsy I</t>
  </si>
  <si>
    <t>Hershberger Willis &amp; James Raber</t>
  </si>
  <si>
    <t>Zartman William V II</t>
  </si>
  <si>
    <t>004-00000018-00</t>
  </si>
  <si>
    <t>Muskingum Valley Rod &amp; Gun Club LTD</t>
  </si>
  <si>
    <t>Thompson Justin T &amp; Grace C</t>
  </si>
  <si>
    <t>014-00000279-12</t>
  </si>
  <si>
    <t>014-00000279-13</t>
  </si>
  <si>
    <t>Turner Larry Frederick and Sue Ellen</t>
  </si>
  <si>
    <t>Wesney Rorey M and Katie N</t>
  </si>
  <si>
    <t>016-00000219-00</t>
  </si>
  <si>
    <t xml:space="preserve">DCML Properties </t>
  </si>
  <si>
    <t>Howell Terry E</t>
  </si>
  <si>
    <t>032-00000418-00</t>
  </si>
  <si>
    <t>032-00000419-00</t>
  </si>
  <si>
    <t>032-00000420-00</t>
  </si>
  <si>
    <t>032-00000421-00</t>
  </si>
  <si>
    <t>032-00000422-00</t>
  </si>
  <si>
    <t>032-00000423-00</t>
  </si>
  <si>
    <t>Dobson Joan R</t>
  </si>
  <si>
    <t>Trull Khristopher and Valerie fka Valerie Higgins</t>
  </si>
  <si>
    <t>020-16115001-00</t>
  </si>
  <si>
    <t>100x190</t>
  </si>
  <si>
    <t>Jonard Alex F aka Alex Franklin Jr (dec'd)</t>
  </si>
  <si>
    <t>Yoder Ernie &amp; LuAnn</t>
  </si>
  <si>
    <t>037-00000287-00</t>
  </si>
  <si>
    <t>037-00000289-00</t>
  </si>
  <si>
    <t>037-00000288-00</t>
  </si>
  <si>
    <t>Banks Ray A and Tia M</t>
  </si>
  <si>
    <t>Guilliams Destry L</t>
  </si>
  <si>
    <t>043-00006135-00</t>
  </si>
  <si>
    <t>67x150</t>
  </si>
  <si>
    <t>043-00005103-00</t>
  </si>
  <si>
    <t>Smith Robert E and Elaine F</t>
  </si>
  <si>
    <t>Kraus Rhonda</t>
  </si>
  <si>
    <t>043-00000720-00</t>
  </si>
  <si>
    <t>043-00000721-00</t>
  </si>
  <si>
    <t>First National Acceptance Co</t>
  </si>
  <si>
    <t>029-00000258-00</t>
  </si>
  <si>
    <t xml:space="preserve">Green Sandra Kay, Trudy L Shrock, Patrica A Conkle, Tracy J Evans, Karen L Barker </t>
  </si>
  <si>
    <t>Taylor Jordan &amp; Riccilynn</t>
  </si>
  <si>
    <t>029-00000987-00</t>
  </si>
  <si>
    <t>029-00000543-00</t>
  </si>
  <si>
    <t>Maple Tyler David</t>
  </si>
  <si>
    <t>Maple Jesse and Ginger</t>
  </si>
  <si>
    <t>018-00000194-00</t>
  </si>
  <si>
    <t>Schumaker Todd and Wendy</t>
  </si>
  <si>
    <t>Mills Adam J and Rebecca S</t>
  </si>
  <si>
    <t>043-00003214-00</t>
  </si>
  <si>
    <t>Smith Matthew and Cindy</t>
  </si>
  <si>
    <t>Chevy Rentals LLC</t>
  </si>
  <si>
    <t>042-00000817-00</t>
  </si>
  <si>
    <t>Erb Merlin and Norma</t>
  </si>
  <si>
    <t>Yoder James E and Rebecca H</t>
  </si>
  <si>
    <t>026-00000024-07</t>
  </si>
  <si>
    <t>Lydy Jeremiah and Carrie M</t>
  </si>
  <si>
    <t>DeFelice Vincent</t>
  </si>
  <si>
    <t>043-00005603-00</t>
  </si>
  <si>
    <t>Baird Margie M</t>
  </si>
  <si>
    <t>Thompson Jordan R</t>
  </si>
  <si>
    <t>037-00000663-00</t>
  </si>
  <si>
    <t>Mills Adam James and Rebecca Sue</t>
  </si>
  <si>
    <t>Bethel Kevin G and Mellor Brooke E</t>
  </si>
  <si>
    <t>043-00002451-00</t>
  </si>
  <si>
    <t>Bert Rentals LLC</t>
  </si>
  <si>
    <t>Wilson Kevin and Jessica</t>
  </si>
  <si>
    <t>043-00005339-00</t>
  </si>
  <si>
    <t>137x120.23</t>
  </si>
  <si>
    <t>Crawford James S &amp; Karen E</t>
  </si>
  <si>
    <t>Timmons Jack E TTEE &amp; Grace Pamela K</t>
  </si>
  <si>
    <t>004-00000507-00</t>
  </si>
  <si>
    <t>Wilson Imogene TTEE</t>
  </si>
  <si>
    <t>Miller Monroe F &amp; Jennifer Jean JLRS</t>
  </si>
  <si>
    <t>043-00001678-00</t>
  </si>
  <si>
    <t>48.3x75</t>
  </si>
  <si>
    <t>Lusk Family Rentals LLC</t>
  </si>
  <si>
    <t>040-00000024-05</t>
  </si>
  <si>
    <t>Wolters Rachel V</t>
  </si>
  <si>
    <t>Lance James and Kulczycki Kimberlee</t>
  </si>
  <si>
    <t>004-00000213-00</t>
  </si>
  <si>
    <t>Ross Dayle</t>
  </si>
  <si>
    <t>Cochran David L</t>
  </si>
  <si>
    <t>010-00000708-01</t>
  </si>
  <si>
    <t>Brenly Johnny S &amp; Brittney L</t>
  </si>
  <si>
    <t>016-00000169-01</t>
  </si>
  <si>
    <t>Haumschild Katie N</t>
  </si>
  <si>
    <t>Holmes Zachary C &amp; Brooke N JLRS</t>
  </si>
  <si>
    <t>043-00003375-00</t>
  </si>
  <si>
    <t>48x60</t>
  </si>
  <si>
    <t>Leland Holdings LLC</t>
  </si>
  <si>
    <t xml:space="preserve">Krownapple Steven D &amp; Taeshu L </t>
  </si>
  <si>
    <t>042-00000632-00</t>
  </si>
  <si>
    <t>042-00000452-00</t>
  </si>
  <si>
    <t>Brickles Christopher J and Theresa A</t>
  </si>
  <si>
    <t>033-00000267-00</t>
  </si>
  <si>
    <t>Hershberger Marty and Ruth</t>
  </si>
  <si>
    <t>RIMI Group LLC</t>
  </si>
  <si>
    <t>043-00005236-00</t>
  </si>
  <si>
    <t>Hays Richard L</t>
  </si>
  <si>
    <t>Coll Brian</t>
  </si>
  <si>
    <t>043-00004875-00</t>
  </si>
  <si>
    <t>Barnett Michael L and Catherime M</t>
  </si>
  <si>
    <t>035-00000375-00</t>
  </si>
  <si>
    <t>Hammond Carol A aka Wood and Jeremy Wood</t>
  </si>
  <si>
    <t>026-00000668-00</t>
  </si>
  <si>
    <t xml:space="preserve">Kent Douglas </t>
  </si>
  <si>
    <t>Shepherd David W and Elise K</t>
  </si>
  <si>
    <t>013-00001523-00</t>
  </si>
  <si>
    <t>Jones Thomas W &amp; Deborah J</t>
  </si>
  <si>
    <t>Jocab Michael &amp; Tonya</t>
  </si>
  <si>
    <t>033-00000070-00</t>
  </si>
  <si>
    <t xml:space="preserve">Whitney Thomas Cecil and Karen Ann ttees Whitney </t>
  </si>
  <si>
    <t>Shafer Sheila</t>
  </si>
  <si>
    <t>013-00001493-00</t>
  </si>
  <si>
    <t>004-00000287-00</t>
  </si>
  <si>
    <t>Walsh James R and Beth D</t>
  </si>
  <si>
    <t>043-00006365-00</t>
  </si>
  <si>
    <t>Honnold John Michael and Ludt Rose Mary and ken</t>
  </si>
  <si>
    <t>Raffelson Jessica E</t>
  </si>
  <si>
    <t>017-00000190-00</t>
  </si>
  <si>
    <t>017-00000191-00</t>
  </si>
  <si>
    <t>Grubbs William L (dec'd)</t>
  </si>
  <si>
    <t>Safe &amp; Secure Rentals LLC</t>
  </si>
  <si>
    <t>Grubbs Nancy L</t>
  </si>
  <si>
    <t>Seim Lisa Joann and Ames Linda Renee</t>
  </si>
  <si>
    <t>Stevenson Desa</t>
  </si>
  <si>
    <t>031-00000346-04</t>
  </si>
  <si>
    <t xml:space="preserve">Alexander Freda </t>
  </si>
  <si>
    <t>Brushy Fork Outfitters LTD</t>
  </si>
  <si>
    <t>018-00001346-00</t>
  </si>
  <si>
    <t>Veitch Maureen R and Robert G</t>
  </si>
  <si>
    <t>Hill Shirley M and Benjamin A</t>
  </si>
  <si>
    <t>043-00002555-00</t>
  </si>
  <si>
    <t xml:space="preserve">Hains Kristopher </t>
  </si>
  <si>
    <t xml:space="preserve">Weese Zachary </t>
  </si>
  <si>
    <t>042-00000414-00</t>
  </si>
  <si>
    <t>Karl Jacob D</t>
  </si>
  <si>
    <t>Kelly Clint and Alisha</t>
  </si>
  <si>
    <t>029-00000571-00</t>
  </si>
  <si>
    <t>Hawk Robert D (dec'd)</t>
  </si>
  <si>
    <t>Garretson Marvin &amp; Charlene M JLRS</t>
  </si>
  <si>
    <t>004-00000231-00</t>
  </si>
  <si>
    <t>Yoder Delbert A and Karen G</t>
  </si>
  <si>
    <t>Troyer Eddie W</t>
  </si>
  <si>
    <t>42x120</t>
  </si>
  <si>
    <t>Darner April M fka April M Good &amp; Junior Darner</t>
  </si>
  <si>
    <t>Wilden Phillip M</t>
  </si>
  <si>
    <t>018-00000351-00</t>
  </si>
  <si>
    <t>Carpenter Gary L</t>
  </si>
  <si>
    <t>Schumaker Todd J &amp; Wendy S JLRS</t>
  </si>
  <si>
    <t>008-00000274-05</t>
  </si>
  <si>
    <t>Yoder Monroe AM and Mattie</t>
  </si>
  <si>
    <t>Yoder Joseph M and Rhoda W</t>
  </si>
  <si>
    <t>020-00000616-00</t>
  </si>
  <si>
    <t xml:space="preserve">Sterzer Jan Matthias and Justina </t>
  </si>
  <si>
    <t>Timmons Jack E Tttee and Rachel E and Pamela</t>
  </si>
  <si>
    <t>013-00001418-00</t>
  </si>
  <si>
    <t>Prouty Raymond and Rogalski Ashely</t>
  </si>
  <si>
    <t>043-00005464-00</t>
  </si>
  <si>
    <t>Hanna Catherine J</t>
  </si>
  <si>
    <t>Wright Sami K and Murray Cavin M</t>
  </si>
  <si>
    <t>017-00000640-00</t>
  </si>
  <si>
    <t>Phillabaum Terri A and Michael B</t>
  </si>
  <si>
    <t>Teece Katherine and Adams Michael</t>
  </si>
  <si>
    <t>043-00001907-00</t>
  </si>
  <si>
    <t>Thompson Business Center</t>
  </si>
  <si>
    <t>010-00000307-00</t>
  </si>
  <si>
    <t>Allen John D, TTEE/ Allen S Maureen Success TTEE</t>
  </si>
  <si>
    <t>Kuck Stuart Olsen &amp; Sandra Jean  JLRS</t>
  </si>
  <si>
    <t>031-00000125-00</t>
  </si>
  <si>
    <t>Gross Niles (dec'd)</t>
  </si>
  <si>
    <t>Central Area Builders LLC</t>
  </si>
  <si>
    <t>Spring Mountain Chapel Association</t>
  </si>
  <si>
    <t>021-00000731-02</t>
  </si>
  <si>
    <t>Stutzman Aaron L</t>
  </si>
  <si>
    <t>Hershberger Mary H</t>
  </si>
  <si>
    <t>040-00000145-02</t>
  </si>
  <si>
    <t>041-00000441-04</t>
  </si>
  <si>
    <t>Dickson Eric A &amp; Deborah L</t>
  </si>
  <si>
    <t>Miller Junior D &amp; Dora JLRS</t>
  </si>
  <si>
    <t>017-00000524-00</t>
  </si>
  <si>
    <t>Yoder Mervin A &amp; Rhoda V JLRS</t>
  </si>
  <si>
    <t>043-00001755-00</t>
  </si>
  <si>
    <t>Oswalt Shawn L</t>
  </si>
  <si>
    <t>Lendon Jonathan C</t>
  </si>
  <si>
    <t>032-00000342-16</t>
  </si>
  <si>
    <t>032-00000342-14</t>
  </si>
  <si>
    <t>032-00000343-01</t>
  </si>
  <si>
    <t>Holmco Holding LLC</t>
  </si>
  <si>
    <t>JSTR54 LLC</t>
  </si>
  <si>
    <t>004-00000018-03</t>
  </si>
  <si>
    <t xml:space="preserve">Weaver Monroe L and Miriam </t>
  </si>
  <si>
    <t>Hershberger Martin J and Ruth A</t>
  </si>
  <si>
    <t>020-00000811-00</t>
  </si>
  <si>
    <t>Olinger Jesse aka Jesse S and Breann K</t>
  </si>
  <si>
    <t>Brown Frances A</t>
  </si>
  <si>
    <t>009-00000254-06</t>
  </si>
  <si>
    <t>Damron Lowell G</t>
  </si>
  <si>
    <t>Barkman Junior A and Anna A</t>
  </si>
  <si>
    <t>043-00003136-00</t>
  </si>
  <si>
    <t>Harris Charles E and Judith A</t>
  </si>
  <si>
    <t>Sandoval Gina M and Miguel A</t>
  </si>
  <si>
    <t>017-00000477-02</t>
  </si>
  <si>
    <t>Mast John Henry &amp; Katie Mae</t>
  </si>
  <si>
    <t>Troyer Leon A &amp; Esther N JLRS</t>
  </si>
  <si>
    <t>043-00002033-00</t>
  </si>
  <si>
    <t>Jamison Michael S and Kimberly, Donald Rick and Linda</t>
  </si>
  <si>
    <t>Dawson John A Jr</t>
  </si>
  <si>
    <t>039-00000140-01</t>
  </si>
  <si>
    <t>Wagar Barbara D</t>
  </si>
  <si>
    <t>033-00000001-01</t>
  </si>
  <si>
    <t>Miller Alan T</t>
  </si>
  <si>
    <t>Miller David Leanna Aden I and Naomi</t>
  </si>
  <si>
    <t>009-00000013-02</t>
  </si>
  <si>
    <t>042-00000057-02</t>
  </si>
  <si>
    <t>Troyer Levi &amp; Laura</t>
  </si>
  <si>
    <t>Yoder Reuben D &amp; Eli N  JLRS</t>
  </si>
  <si>
    <t>Coblentz Brandon R &amp; Marnita Kay</t>
  </si>
  <si>
    <t>Miller Aden M &amp; Ruth   JLRS</t>
  </si>
  <si>
    <t>018-00000579-25</t>
  </si>
  <si>
    <t>T5Rentals LLC</t>
  </si>
  <si>
    <t xml:space="preserve">Charm Real Estate </t>
  </si>
  <si>
    <t>020-00000266-00</t>
  </si>
  <si>
    <t>Lemon Neana M Estate Gregory Lemon admin</t>
  </si>
  <si>
    <t>Fisher Adam L and Mackenzie</t>
  </si>
  <si>
    <t>043-00003830-00</t>
  </si>
  <si>
    <t>Hardesty Daniel N &amp; Tina M</t>
  </si>
  <si>
    <t>T&amp;B Rentals  LLC</t>
  </si>
  <si>
    <t>017-00000737-00</t>
  </si>
  <si>
    <t xml:space="preserve">Romage Arlene Frances </t>
  </si>
  <si>
    <t xml:space="preserve">Romage Arlene Frances &amp; Willey James B  </t>
  </si>
  <si>
    <t>043-00000064-00</t>
  </si>
  <si>
    <t>Ernie Yoder Construction LLC</t>
  </si>
  <si>
    <t>Banks Ray A &amp; Tia M  JLRS</t>
  </si>
  <si>
    <t>031-00000314-06</t>
  </si>
  <si>
    <t>Lewis Terri L</t>
  </si>
  <si>
    <t>Kidd Robert Edward</t>
  </si>
  <si>
    <t>043-00001304-00</t>
  </si>
  <si>
    <t>Dosser David P &amp; Robin M  JLRS</t>
  </si>
  <si>
    <t>043-00005740-11</t>
  </si>
  <si>
    <t>Jones Walter I &amp; Dawn V</t>
  </si>
  <si>
    <t>Brown Harold E &amp; Jackie L  JLRS</t>
  </si>
  <si>
    <t>044-00000098-01</t>
  </si>
  <si>
    <t>Cartwright Charles E</t>
  </si>
  <si>
    <t>Elliott Derek &amp; Amanda JLRS</t>
  </si>
  <si>
    <t>032-00000028-00</t>
  </si>
  <si>
    <t>Reber Charles R &amp; Linda A</t>
  </si>
  <si>
    <t>Calvary Christian Church</t>
  </si>
  <si>
    <t>032-00000027-00</t>
  </si>
  <si>
    <t>Swingle Cole J</t>
  </si>
  <si>
    <t>LFP16 LLC</t>
  </si>
  <si>
    <t>043-00006224-00</t>
  </si>
  <si>
    <t>Gross Lucas L &amp; Catherine E JLRs</t>
  </si>
  <si>
    <t>003-00000176-01</t>
  </si>
  <si>
    <t>Miller Paul J &amp; John P</t>
  </si>
  <si>
    <t>Frazee Randall Dale Frazee</t>
  </si>
  <si>
    <t>Babcock Thomas J and Angela</t>
  </si>
  <si>
    <t>Hosfelt Lonna D and Daniel P</t>
  </si>
  <si>
    <t>044-00000097-01</t>
  </si>
  <si>
    <t>Sheriff Crawford</t>
  </si>
  <si>
    <t>Lyngaas Kevin and Wells Mary Jo</t>
  </si>
  <si>
    <t>043-00001675-00</t>
  </si>
  <si>
    <t>50x86.6</t>
  </si>
  <si>
    <t>Miller Reuben &amp; Ruth Ann</t>
  </si>
  <si>
    <t>Adkins Ciera D</t>
  </si>
  <si>
    <t>029-00000482-00</t>
  </si>
  <si>
    <t>Porcher Gregory an Janice M</t>
  </si>
  <si>
    <t>Allen Victor</t>
  </si>
  <si>
    <t>044-00000722-00</t>
  </si>
  <si>
    <t>044-00000291-00</t>
  </si>
  <si>
    <t>044-00000288-00</t>
  </si>
  <si>
    <t>Unger David D and Kimberly A</t>
  </si>
  <si>
    <t>Beaumont Robert P and Lora L</t>
  </si>
  <si>
    <t>020-00000419-00</t>
  </si>
  <si>
    <t>Hill David G and Pamela S</t>
  </si>
  <si>
    <t>Stollings Nathan</t>
  </si>
  <si>
    <t>018-00000151-00</t>
  </si>
  <si>
    <t>Barnhart Joanna Cabot Lisa Bartholomew Nicholas and Tara Cabot Matthew and Angie Dennis E and Lori</t>
  </si>
  <si>
    <t>Miller Ben J &amp; Ella M</t>
  </si>
  <si>
    <t>Olinger Jesse S. and Breann</t>
  </si>
  <si>
    <t>031-00000883-02</t>
  </si>
  <si>
    <t>Souders Matthew R and Tara Lynn</t>
  </si>
  <si>
    <t>Haudenschild Justin and Zollars Joleen</t>
  </si>
  <si>
    <t>040-00000089-00</t>
  </si>
  <si>
    <t>Scott's Super Market LLC</t>
  </si>
  <si>
    <t>Moran Gerald &amp; Judy JLRs</t>
  </si>
  <si>
    <t>043-00003579-00</t>
  </si>
  <si>
    <t>043-00002757-00</t>
  </si>
  <si>
    <t>57x77</t>
  </si>
  <si>
    <t>86x77</t>
  </si>
  <si>
    <t>Knights of Coshocton Corporation</t>
  </si>
  <si>
    <t>Ford Floyd L</t>
  </si>
  <si>
    <t>043-00004394-00</t>
  </si>
  <si>
    <t>43x80</t>
  </si>
  <si>
    <t>Krebs Barbara</t>
  </si>
  <si>
    <t>020-00000451-00</t>
  </si>
  <si>
    <t>66x99</t>
  </si>
  <si>
    <t>Hostetler Ralph TTEE</t>
  </si>
  <si>
    <t>Daugherty Kolt</t>
  </si>
  <si>
    <t>032-00000086-01</t>
  </si>
  <si>
    <t>Rich Kenneith R</t>
  </si>
  <si>
    <t>LaFountaine Rachel L</t>
  </si>
  <si>
    <t>043-00001953-00</t>
  </si>
  <si>
    <t>DiMichele Anthony</t>
  </si>
  <si>
    <t>043-00004524-00</t>
  </si>
  <si>
    <t>Kiss Amy D</t>
  </si>
  <si>
    <t>Eaton Stephen B</t>
  </si>
  <si>
    <t>043-00003945-00</t>
  </si>
  <si>
    <t>Pruett Realty LLC</t>
  </si>
  <si>
    <t>SYSS LLC</t>
  </si>
  <si>
    <t>042-00000238-00</t>
  </si>
  <si>
    <t>Bonifield Sherry L</t>
  </si>
  <si>
    <t>Stutzman Galen J and Rhonda R</t>
  </si>
  <si>
    <t>020-00000068-00</t>
  </si>
  <si>
    <t>54x135.7</t>
  </si>
  <si>
    <t>Stiteler Jaosn A</t>
  </si>
  <si>
    <t>Woods Matthew Edwards, Melanie &amp; Edward</t>
  </si>
  <si>
    <t>018-00000468-00</t>
  </si>
  <si>
    <t>Buehler James F &amp; Susan K Buehler-Myers</t>
  </si>
  <si>
    <t>Stiteler Teresa J</t>
  </si>
  <si>
    <t>033-00000035-03</t>
  </si>
  <si>
    <t>CV Timber LLC</t>
  </si>
  <si>
    <t>Schlabach Martin L and Fannie A</t>
  </si>
  <si>
    <t>043-00005014-00</t>
  </si>
  <si>
    <t>Stickdorn Kyle L &amp; Kayla S</t>
  </si>
  <si>
    <t xml:space="preserve">Green Jason </t>
  </si>
  <si>
    <t>043-00000096-00</t>
  </si>
  <si>
    <t>Woody Melissa S nka Rodgers</t>
  </si>
  <si>
    <t>Newhouse John A</t>
  </si>
  <si>
    <t>018-00001235-00</t>
  </si>
  <si>
    <t>75x140</t>
  </si>
  <si>
    <t>Marlatt Brett M &amp; Melissa</t>
  </si>
  <si>
    <t>Bailey Christopher L &amp; Jessica Ridenbaugh</t>
  </si>
  <si>
    <t>020-00000710-00</t>
  </si>
  <si>
    <t>Smith Michael W</t>
  </si>
  <si>
    <t>Shearn Becky A</t>
  </si>
  <si>
    <t>043-00006359-00</t>
  </si>
  <si>
    <t>Heaven Above LLC</t>
  </si>
  <si>
    <t>Crozier Carleton F Jr and Marie Arlene</t>
  </si>
  <si>
    <t>043-15105198-00</t>
  </si>
  <si>
    <t>Lambert Brandon M Nichole L</t>
  </si>
  <si>
    <t>Barker Sherman and Katilyn</t>
  </si>
  <si>
    <t>040-00000151-02</t>
  </si>
  <si>
    <t>Holmco Holdings LLC</t>
  </si>
  <si>
    <t>Mitchell Land R and Angela C</t>
  </si>
  <si>
    <t>014-00000179-00</t>
  </si>
  <si>
    <t>014-00000179-01</t>
  </si>
  <si>
    <t>Wiggington Judith M</t>
  </si>
  <si>
    <t>Hostetler Roy J</t>
  </si>
  <si>
    <t>031-00000217-03</t>
  </si>
  <si>
    <t>Parker Marlen F</t>
  </si>
  <si>
    <t>Volf Marek</t>
  </si>
  <si>
    <t>021-00000164-00</t>
  </si>
  <si>
    <t>Stewart Teresa Lynn</t>
  </si>
  <si>
    <t>Miller John S &amp; Betty M</t>
  </si>
  <si>
    <t>043-00002603-00</t>
  </si>
  <si>
    <t>Wheeler Catherine D nka Darr and Troy W</t>
  </si>
  <si>
    <t>Albertson Randy E &amp; Linda S JLRS</t>
  </si>
  <si>
    <t>033-00000035-00</t>
  </si>
  <si>
    <t>Keim Norman &amp; Sara Ann</t>
  </si>
  <si>
    <t>Schlabach Martin L &amp; Fannie A JLRs</t>
  </si>
  <si>
    <t>029-00000023-01</t>
  </si>
  <si>
    <t>Patterson Douglas C &amp; Cynthia D</t>
  </si>
  <si>
    <t>Marlatt Brett &amp; Melissa</t>
  </si>
  <si>
    <t>043-00005179-00</t>
  </si>
  <si>
    <t>Young Janet D aka Seward Janet D</t>
  </si>
  <si>
    <t>Butler Tara</t>
  </si>
  <si>
    <t>Hillcrest Home Improvements LLC</t>
  </si>
  <si>
    <t xml:space="preserve">Miller Shawn M and Cassaundra </t>
  </si>
  <si>
    <t>042-00000018-04</t>
  </si>
  <si>
    <t>Miller Joanna R</t>
  </si>
  <si>
    <t>Suchevits Stanley I</t>
  </si>
  <si>
    <t>033-00000149-00</t>
  </si>
  <si>
    <t>Miller Aaron L and Linda D</t>
  </si>
  <si>
    <t>Miller Levi E and Martha j</t>
  </si>
  <si>
    <t>013-00000621-00</t>
  </si>
  <si>
    <t>013-00000622-00</t>
  </si>
  <si>
    <t xml:space="preserve">Del Toro Ramiro Estate of </t>
  </si>
  <si>
    <t>Troyer William D and Erma Sue</t>
  </si>
  <si>
    <t>023-00000173-05</t>
  </si>
  <si>
    <t>Yoder Firman A and Ervin A.N.</t>
  </si>
  <si>
    <t>Weaver Lovina</t>
  </si>
  <si>
    <t>040-00000084-12</t>
  </si>
  <si>
    <t>Noga Michael J</t>
  </si>
  <si>
    <t>Hershberger John Jr and Nettie</t>
  </si>
  <si>
    <t>020-00000648-00</t>
  </si>
  <si>
    <t>Lower Marjorie</t>
  </si>
  <si>
    <t>Lewis Brian J and Christa</t>
  </si>
  <si>
    <t>043-00001123-00</t>
  </si>
  <si>
    <t>47.8x112</t>
  </si>
  <si>
    <t>MCInerney Lurena E</t>
  </si>
  <si>
    <t>012-00000193-00</t>
  </si>
  <si>
    <t>012-00000195-00</t>
  </si>
  <si>
    <t>Gossett Morgan E</t>
  </si>
  <si>
    <t>Fowler Cheyenne</t>
  </si>
  <si>
    <t>008-00000548-07</t>
  </si>
  <si>
    <t>Hawley John &amp; Tanika</t>
  </si>
  <si>
    <t>Raber Edward M &amp; Sharon L JLRS</t>
  </si>
  <si>
    <t>010-00000506-00</t>
  </si>
  <si>
    <t>Levingstong Jefferson R</t>
  </si>
  <si>
    <t>Atwood Anthony John</t>
  </si>
  <si>
    <t>038-00000423-00</t>
  </si>
  <si>
    <t>Jackson Jimmy P</t>
  </si>
  <si>
    <t>Glazer Joshua R and Dixie L</t>
  </si>
  <si>
    <t>006-00000099-03</t>
  </si>
  <si>
    <t>Raber Andy N Jr</t>
  </si>
  <si>
    <t>Yoder Aden L and Ada Mae</t>
  </si>
  <si>
    <t>004-00000767-00</t>
  </si>
  <si>
    <t>Hummel Michael E and Penny S</t>
  </si>
  <si>
    <t>Banbury Barbara H</t>
  </si>
  <si>
    <t>017-00001092-00</t>
  </si>
  <si>
    <t>Sampsel Neil E</t>
  </si>
  <si>
    <t>Stickdorn Kyle and Kayla S</t>
  </si>
  <si>
    <t>010-00000794-00</t>
  </si>
  <si>
    <t>Bishop James A</t>
  </si>
  <si>
    <t>Schrock Marlin Jay and Sarah S Swaney</t>
  </si>
  <si>
    <t>033-00000077-03</t>
  </si>
  <si>
    <t>Atwood Jonathan</t>
  </si>
  <si>
    <t>013-00000788-02</t>
  </si>
  <si>
    <t>Vance Edith E</t>
  </si>
  <si>
    <t>Majors Jeremy</t>
  </si>
  <si>
    <t>020-00000452-00</t>
  </si>
  <si>
    <t>Ogle Zachariah and Jesse</t>
  </si>
  <si>
    <t>Clark David H and Erin M</t>
  </si>
  <si>
    <t>043-00005625-00</t>
  </si>
  <si>
    <t>Spang Charles H</t>
  </si>
  <si>
    <t>Kyle James Robert and Rachel Marie</t>
  </si>
  <si>
    <t>018-00000013-00</t>
  </si>
  <si>
    <t>Stiteler Jason Andrew</t>
  </si>
  <si>
    <t>013-00000510-26</t>
  </si>
  <si>
    <t>Marcum Karen S</t>
  </si>
  <si>
    <t>Marcum Jan</t>
  </si>
  <si>
    <t>003-00000002-01</t>
  </si>
  <si>
    <t>D&amp;R Lands</t>
  </si>
  <si>
    <t>Neff Larry and Deanna J</t>
  </si>
  <si>
    <t>014-00000179-02</t>
  </si>
  <si>
    <t>Hostetler Mark J</t>
  </si>
  <si>
    <t>043-00006561-02</t>
  </si>
  <si>
    <t>043-00006564-18</t>
  </si>
  <si>
    <t>Davis Richard N estate</t>
  </si>
  <si>
    <t>Guess Darlene</t>
  </si>
  <si>
    <t>004-00000429-01</t>
  </si>
  <si>
    <t>Miller Conrad D and Lois A</t>
  </si>
  <si>
    <t>Whinnery Russell B and Debra L</t>
  </si>
  <si>
    <t>Yoder Myron P and Amanda D</t>
  </si>
  <si>
    <t>Mason Susan M</t>
  </si>
  <si>
    <t>013-000001893-00</t>
  </si>
  <si>
    <t>013-000001891-00</t>
  </si>
  <si>
    <t>043-00003030-00</t>
  </si>
  <si>
    <t>043-00003032-00</t>
  </si>
  <si>
    <t>043-00003033-00</t>
  </si>
  <si>
    <t>043-00003034-00</t>
  </si>
  <si>
    <t>043-00003037-00</t>
  </si>
  <si>
    <t>043-00003036-00</t>
  </si>
  <si>
    <t>043-00003035-00</t>
  </si>
  <si>
    <t>043-00003026-00</t>
  </si>
  <si>
    <t>043-00003023-00</t>
  </si>
  <si>
    <t>043-00003027-00</t>
  </si>
  <si>
    <t>Home Loan Savings Co</t>
  </si>
  <si>
    <t>1148 Walnut Street Project LLC</t>
  </si>
  <si>
    <t>043-00003031-00</t>
  </si>
  <si>
    <t>009-05300042-01</t>
  </si>
  <si>
    <t>Nisely Andy J and Linda</t>
  </si>
  <si>
    <t>Yoder Josiah A</t>
  </si>
  <si>
    <t>042-10200001-08</t>
  </si>
  <si>
    <t>042-10200001-06</t>
  </si>
  <si>
    <t>Yoder Robert M and Leanna A</t>
  </si>
  <si>
    <t>027-00000033-07</t>
  </si>
  <si>
    <t>RIZER 11 DOC 0615</t>
  </si>
  <si>
    <t>SALE DATE</t>
  </si>
  <si>
    <t>042-00000991-00</t>
  </si>
  <si>
    <t>Olinger Jon D, TTEE</t>
  </si>
  <si>
    <t xml:space="preserve">Olinger Jeffrey </t>
  </si>
  <si>
    <t>008-00000232-00</t>
  </si>
  <si>
    <t>Yoder Jeremy M</t>
  </si>
  <si>
    <t>Yoder Jeremy M&amp; Rebecca P  JLRS</t>
  </si>
  <si>
    <t>004-00000277-02</t>
  </si>
  <si>
    <t>Mizer Judy A aka Judy Ann</t>
  </si>
  <si>
    <t>Wright Kamren A &amp; Miaya M JLRS</t>
  </si>
  <si>
    <t>029-00000561-00</t>
  </si>
  <si>
    <t>Ankrum David R</t>
  </si>
  <si>
    <t>Ankrum David R &amp; Judith A</t>
  </si>
  <si>
    <t>DR</t>
  </si>
  <si>
    <t>Resurvey</t>
  </si>
  <si>
    <t>1003</t>
  </si>
  <si>
    <t>043-00003837-00</t>
  </si>
  <si>
    <t>043-00003838-00</t>
  </si>
  <si>
    <t>12x180</t>
  </si>
  <si>
    <t>55x180</t>
  </si>
  <si>
    <t>Padgett Donald R &amp; Joy Ann</t>
  </si>
  <si>
    <t>Padgett Donald R &amp; Joy Ann JLRS</t>
  </si>
  <si>
    <t>043-15111296-00</t>
  </si>
  <si>
    <t>49x175</t>
  </si>
  <si>
    <t>Hathaway charles III &amp; Paula J TTEES</t>
  </si>
  <si>
    <t>Bookless Danny R &amp; Christy D</t>
  </si>
  <si>
    <t>043-15111295-00</t>
  </si>
  <si>
    <t>49x185</t>
  </si>
  <si>
    <t>043-15111294-00</t>
  </si>
  <si>
    <t>49x200</t>
  </si>
  <si>
    <t>043-15111293-00</t>
  </si>
  <si>
    <t>49x170</t>
  </si>
  <si>
    <t>043-15111292-00</t>
  </si>
  <si>
    <t>49x150</t>
  </si>
  <si>
    <t>043-15111297-00</t>
  </si>
  <si>
    <t>50x135</t>
  </si>
  <si>
    <t>043-15111298-00</t>
  </si>
  <si>
    <t>50x95</t>
  </si>
  <si>
    <t>043-15111299-00</t>
  </si>
  <si>
    <t>48x86</t>
  </si>
  <si>
    <t>043-15111258-00</t>
  </si>
  <si>
    <t>109x123</t>
  </si>
  <si>
    <t>043-15111259-00</t>
  </si>
  <si>
    <t>50x123</t>
  </si>
  <si>
    <t>Albert Land Investments LLC</t>
  </si>
  <si>
    <t>SW</t>
  </si>
  <si>
    <t>043-00002611-00</t>
  </si>
  <si>
    <t>043-00002612-00</t>
  </si>
  <si>
    <t>44x60</t>
  </si>
  <si>
    <t>32x120</t>
  </si>
  <si>
    <t>Red Door Professional Solutions LLC</t>
  </si>
  <si>
    <t>Wheeler Amanda L &amp; Matthew</t>
  </si>
  <si>
    <t>043-00003368-00</t>
  </si>
  <si>
    <t>70x150</t>
  </si>
  <si>
    <t>Farver Nicole Sue</t>
  </si>
  <si>
    <t>Rock &amp; Root Realty LLC</t>
  </si>
  <si>
    <t>027-00000125-00</t>
  </si>
  <si>
    <t>Kaufman Ronadl L &amp; Sharon C</t>
  </si>
  <si>
    <t>Helms Kyle B &amp; Chelsie L JLRS</t>
  </si>
  <si>
    <t>020-00000554-00</t>
  </si>
  <si>
    <t>020-00000570-00</t>
  </si>
  <si>
    <t>JT Tubbs LLC</t>
  </si>
  <si>
    <t>Gold Star Storage LLC</t>
  </si>
  <si>
    <t>014-00000009-00</t>
  </si>
  <si>
    <t xml:space="preserve">Shoff David E &amp; Donna J  </t>
  </si>
  <si>
    <t>043-15102078-00</t>
  </si>
  <si>
    <t>Yoder Aden M &amp; Effie A</t>
  </si>
  <si>
    <t>Coshocton County Land Reutilization Corp</t>
  </si>
  <si>
    <t>City of Coshocton</t>
  </si>
  <si>
    <t>005-00000031-03</t>
  </si>
  <si>
    <t>Miller Jamie H &amp; Josey</t>
  </si>
  <si>
    <t>Miller Steven R &amp; Darla  JLRS</t>
  </si>
  <si>
    <t>018-0000293-00</t>
  </si>
  <si>
    <t>Norris Jay S &amp; Karla F  JLRS</t>
  </si>
  <si>
    <t>043-00001151-00</t>
  </si>
  <si>
    <t>South Side Rentals LLC</t>
  </si>
  <si>
    <t>Miller Joel &amp; Emma JLRS</t>
  </si>
  <si>
    <t>1004</t>
  </si>
  <si>
    <t>1005</t>
  </si>
  <si>
    <t>1</t>
  </si>
  <si>
    <t>2</t>
  </si>
  <si>
    <t>1006</t>
  </si>
  <si>
    <t>KG</t>
  </si>
  <si>
    <t>SPT 2 AC FM 027-125-00 TO 027-125-03</t>
  </si>
  <si>
    <t>042-00001016-03</t>
  </si>
  <si>
    <t>McKee Wesley Wayne</t>
  </si>
  <si>
    <t>Mullens Justin &amp; Kaley</t>
  </si>
  <si>
    <t>008-00000145-10</t>
  </si>
  <si>
    <t>Troyer Timothy M, Marvin A &amp; Linda H</t>
  </si>
  <si>
    <t>Troyer Timothy M &amp; Marnita E JLRS</t>
  </si>
  <si>
    <t>043-00001437-00</t>
  </si>
  <si>
    <t>65x200</t>
  </si>
  <si>
    <t>Parriott Nancy Ann</t>
  </si>
  <si>
    <t>Callis Elizabeth Abigail and Keith Phillip Bradner JLRS</t>
  </si>
  <si>
    <t>041-00000204-00</t>
  </si>
  <si>
    <t>041-00000204-02</t>
  </si>
  <si>
    <t>Hershberger John I</t>
  </si>
  <si>
    <t>Hershberger Reuben J &amp; David J</t>
  </si>
  <si>
    <t>1007</t>
  </si>
  <si>
    <t>1008</t>
  </si>
  <si>
    <t>3</t>
  </si>
  <si>
    <t>4</t>
  </si>
  <si>
    <t>5</t>
  </si>
  <si>
    <t>6</t>
  </si>
  <si>
    <t>7</t>
  </si>
  <si>
    <t>029-00000136-01</t>
  </si>
  <si>
    <t>Apple Thomas L</t>
  </si>
  <si>
    <t>Zimmer Pamela J</t>
  </si>
  <si>
    <t>003-00000514-00</t>
  </si>
  <si>
    <t>Hedrick Dale</t>
  </si>
  <si>
    <t>013-00000030-01</t>
  </si>
  <si>
    <t>Depalma Farms LTD</t>
  </si>
  <si>
    <t>Mayse Steven D &amp; Teresa A JLRS</t>
  </si>
  <si>
    <t>033-00000033-00</t>
  </si>
  <si>
    <t>Packard Thomas L &amp; Lenore R CO TTEES</t>
  </si>
  <si>
    <t>Packard Thomas L &amp; Todd T CO TTEES</t>
  </si>
  <si>
    <t>Packard Todd T TTEE</t>
  </si>
  <si>
    <t>030-00000009-00</t>
  </si>
  <si>
    <t>Belt Raleigh G aka Raleigh Belt (dec'd)</t>
  </si>
  <si>
    <t>Belt Troy A, Tracy J Rominger, Tara G Belt</t>
  </si>
  <si>
    <t>029-00001153-00</t>
  </si>
  <si>
    <t>Bahmer Dennis C Jr &amp; Joyce A</t>
  </si>
  <si>
    <t>Dyer Chase</t>
  </si>
  <si>
    <t>Bahmer Dennis C Jr</t>
  </si>
  <si>
    <t>043-00003244-00</t>
  </si>
  <si>
    <t>Saxon Holdings LLC</t>
  </si>
  <si>
    <t>Peaceeful Rentals LLC</t>
  </si>
  <si>
    <t>027-00000134-00</t>
  </si>
  <si>
    <t>Buckeye Woodlands LLC</t>
  </si>
  <si>
    <t>Flywater LLC</t>
  </si>
  <si>
    <t>005-00000314-00</t>
  </si>
  <si>
    <t>005-00000707-00</t>
  </si>
  <si>
    <t>Felton Jennifer L</t>
  </si>
  <si>
    <t>Fletcher Thomas L</t>
  </si>
  <si>
    <t>013-00001563-00</t>
  </si>
  <si>
    <t>013-00001742-01</t>
  </si>
  <si>
    <t>Huebner Mark C</t>
  </si>
  <si>
    <t>Sax Phillip Don Maro &amp; Ada M  JLRS</t>
  </si>
  <si>
    <t>039-00000110-00</t>
  </si>
  <si>
    <t>Cox John P</t>
  </si>
  <si>
    <t>Cox John P &amp; Janet E  JLRS</t>
  </si>
  <si>
    <t>004-00000134-01</t>
  </si>
  <si>
    <t>Bryan Michael R</t>
  </si>
  <si>
    <t>Bryan Ruth D</t>
  </si>
  <si>
    <t>1009</t>
  </si>
  <si>
    <t>8</t>
  </si>
  <si>
    <t>9</t>
  </si>
  <si>
    <t>020-00000400-00</t>
  </si>
  <si>
    <t>Milligan Barbara A</t>
  </si>
  <si>
    <t>Mathisen Margaret M</t>
  </si>
  <si>
    <t>029-00001155-02</t>
  </si>
  <si>
    <t>029-00001155-04</t>
  </si>
  <si>
    <t>Bradford Sherri M</t>
  </si>
  <si>
    <t>Bradford Sherri M &amp; Todd D JLRS</t>
  </si>
  <si>
    <t>014-00000511-00</t>
  </si>
  <si>
    <t>014-00000512-00</t>
  </si>
  <si>
    <t>014-00000513-00</t>
  </si>
  <si>
    <t>014-00000514-00</t>
  </si>
  <si>
    <t>014-00000515-00</t>
  </si>
  <si>
    <t>Foster Winston A Jr</t>
  </si>
  <si>
    <t>Foster Winston A III</t>
  </si>
  <si>
    <t>008-00000204-00</t>
  </si>
  <si>
    <t>Yoder David MC, David Jr, Michael D &amp; Regina Hershberger</t>
  </si>
  <si>
    <t>Yoder David M C &amp; Mary E JLRS</t>
  </si>
  <si>
    <t>Yoder Michael D &amp; Regina M JLRS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</si>
  <si>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</si>
  <si>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</si>
  <si>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</si>
  <si>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</si>
  <si>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</si>
  <si>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</si>
  <si>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</si>
  <si>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</si>
  <si>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</si>
  <si>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</t>
  </si>
  <si>
    <t>11</t>
  </si>
  <si>
    <t>10019</t>
  </si>
  <si>
    <t>10020</t>
  </si>
  <si>
    <t>027-00000474-00</t>
  </si>
  <si>
    <t>027-00000475-00</t>
  </si>
  <si>
    <t>Ferguson Jason Allen</t>
  </si>
  <si>
    <t>Ferguson Ann Marie</t>
  </si>
  <si>
    <t>002-000000193-00</t>
  </si>
  <si>
    <t>Patterson Raymond R, William R &amp; Patricia M Lane CO TTEES</t>
  </si>
  <si>
    <t>PRW Farms LLC</t>
  </si>
  <si>
    <t>020-00000512-00</t>
  </si>
  <si>
    <t>55x135</t>
  </si>
  <si>
    <t>Walters Seth A</t>
  </si>
  <si>
    <t>Powers Robert D</t>
  </si>
  <si>
    <t>043-00003308-00</t>
  </si>
  <si>
    <t>043-00003311-00</t>
  </si>
  <si>
    <t>043-00000742-00</t>
  </si>
  <si>
    <t>043-00000733-00</t>
  </si>
  <si>
    <t>043-00003309-02</t>
  </si>
  <si>
    <t>Homes By Golden Key LLC</t>
  </si>
  <si>
    <t>018-00000926-00</t>
  </si>
  <si>
    <t>Lingo Trenton H &amp; Ashley N</t>
  </si>
  <si>
    <t>Hanna Tammie Renee</t>
  </si>
  <si>
    <t>029-00000538-00</t>
  </si>
  <si>
    <t>Hanna Tammie R</t>
  </si>
  <si>
    <t>Farley Michael T II &amp; Melissa Hill</t>
  </si>
  <si>
    <t>Simmons Jeffrey L</t>
  </si>
  <si>
    <t>014-00000150-</t>
  </si>
  <si>
    <t>Turkey Bend Farms LLC</t>
  </si>
  <si>
    <t>Turkey Bend Farm LLC</t>
  </si>
  <si>
    <t>Flint Run Valley Farmland LLC</t>
  </si>
  <si>
    <t>017-00000390-12</t>
  </si>
  <si>
    <t>Bostic Land Co LLC</t>
  </si>
  <si>
    <t>Miller Aaron</t>
  </si>
  <si>
    <t>014-00000092-00</t>
  </si>
  <si>
    <t>Crude Oil Co</t>
  </si>
  <si>
    <t>DR Homes LTD</t>
  </si>
  <si>
    <t>Barkman Mose D &amp; Martha A</t>
  </si>
  <si>
    <t>Martin Stephen &amp; Arlene</t>
  </si>
  <si>
    <t>029-17209013-00</t>
  </si>
  <si>
    <t>Church of Christ</t>
  </si>
  <si>
    <t>032-00000082-00</t>
  </si>
  <si>
    <t>Fund Richard C &amp; Shirley M CO TTEES</t>
  </si>
  <si>
    <t>Staugh Derek K</t>
  </si>
  <si>
    <t>023-00000078-05</t>
  </si>
  <si>
    <t>Mast David Allen &amp; Ivan E</t>
  </si>
  <si>
    <t>Miller Roman N &amp; Arlene R JLRS</t>
  </si>
  <si>
    <t>023-00000078-06</t>
  </si>
  <si>
    <t>10021</t>
  </si>
  <si>
    <t>SPT TO 008-204-09</t>
  </si>
  <si>
    <t>10022</t>
  </si>
  <si>
    <t>16</t>
  </si>
  <si>
    <t>005-00000136-00</t>
  </si>
  <si>
    <t>Swift Current Resources LLC</t>
  </si>
  <si>
    <t>Goytowski Clifford R &amp; Paulette A JLRS</t>
  </si>
  <si>
    <t>043-00002356-00</t>
  </si>
  <si>
    <t>50x52</t>
  </si>
  <si>
    <t>Mizer Thomas R</t>
  </si>
  <si>
    <t>George Melissa M &amp; Danny T II JLRS</t>
  </si>
  <si>
    <t>010-00000711-01</t>
  </si>
  <si>
    <t>010-00000702-00</t>
  </si>
  <si>
    <t>Thomas Trevor R</t>
  </si>
  <si>
    <t>Lawrence John D</t>
  </si>
  <si>
    <t>043-00002321-00</t>
  </si>
  <si>
    <t>50x120</t>
  </si>
  <si>
    <t>Ruse Teresa L aka Ritz</t>
  </si>
  <si>
    <t>Bevins Diana Joy</t>
  </si>
  <si>
    <t>044-00000367-00</t>
  </si>
  <si>
    <t>044-00000368-00</t>
  </si>
  <si>
    <t>Bursh Frederick A</t>
  </si>
  <si>
    <t>Bursh David A</t>
  </si>
  <si>
    <t>029-00000282-00</t>
  </si>
  <si>
    <t xml:space="preserve">Miller Dale &amp; Elizabeth Sue </t>
  </si>
  <si>
    <t>Patterson Joshua Allen &amp; Tabitha JLRS</t>
  </si>
  <si>
    <t>10023</t>
  </si>
  <si>
    <t>10024</t>
  </si>
  <si>
    <t>10025</t>
  </si>
  <si>
    <t>CAUV</t>
  </si>
  <si>
    <t>10026</t>
  </si>
  <si>
    <t>10028</t>
  </si>
  <si>
    <t>17</t>
  </si>
  <si>
    <t>18</t>
  </si>
  <si>
    <t>19</t>
  </si>
  <si>
    <t>043-00000084-00</t>
  </si>
  <si>
    <t>043-00006284-00</t>
  </si>
  <si>
    <t>100x150</t>
  </si>
  <si>
    <t>Darr Jean (dec'd)</t>
  </si>
  <si>
    <t>Taylor Julie Lynn</t>
  </si>
  <si>
    <t>Amy Paid</t>
  </si>
  <si>
    <t>037-00000156-02</t>
  </si>
  <si>
    <t>Young Russell (LE)</t>
  </si>
  <si>
    <t>Bevins Diana J</t>
  </si>
  <si>
    <t>No Charge per Grant</t>
  </si>
  <si>
    <t>10029</t>
  </si>
  <si>
    <t>10030</t>
  </si>
  <si>
    <t>10031</t>
  </si>
  <si>
    <t>23</t>
  </si>
  <si>
    <t>24</t>
  </si>
  <si>
    <t>27</t>
  </si>
  <si>
    <t>28</t>
  </si>
  <si>
    <t>29</t>
  </si>
  <si>
    <t>30</t>
  </si>
  <si>
    <t>009-00000256-00</t>
  </si>
  <si>
    <t>Nisley Joseph M &amp; Rebecca</t>
  </si>
  <si>
    <t>Nisley Joseph M &amp; Rebecca &amp; Samuel J JLRS</t>
  </si>
  <si>
    <t>043-00003473-00</t>
  </si>
  <si>
    <t>Carkin Jordan T</t>
  </si>
  <si>
    <t>Bash Corey Michael &amp; Danielle Marie  JLRS</t>
  </si>
  <si>
    <t>014-00000308-01</t>
  </si>
  <si>
    <t>Sapp Ronald L &amp; Kimberly R</t>
  </si>
  <si>
    <t>Sapp Logan P</t>
  </si>
  <si>
    <t>021-00000791-06</t>
  </si>
  <si>
    <t xml:space="preserve">Sunwest Trust </t>
  </si>
  <si>
    <t>Millennium Trust</t>
  </si>
  <si>
    <t>10027</t>
  </si>
  <si>
    <t>SPT &amp; CMB TO 014-150-01</t>
  </si>
  <si>
    <t>21</t>
  </si>
  <si>
    <t>CMB TO 014-150-02</t>
  </si>
  <si>
    <t>10032</t>
  </si>
  <si>
    <t>10033</t>
  </si>
  <si>
    <t>10034</t>
  </si>
  <si>
    <t>10035</t>
  </si>
  <si>
    <t>31</t>
  </si>
  <si>
    <t>32</t>
  </si>
  <si>
    <t>33</t>
  </si>
  <si>
    <t>20</t>
  </si>
  <si>
    <t>SPT TO 004-18-06</t>
  </si>
  <si>
    <t>Toney Tabatha</t>
  </si>
  <si>
    <t>Off Road Feed Supply LLC</t>
  </si>
  <si>
    <t>017-00000471-05</t>
  </si>
  <si>
    <t>020-00000589-00</t>
  </si>
  <si>
    <t>020-00000174-00</t>
  </si>
  <si>
    <t>Wenck Cassandra J aka Jo</t>
  </si>
  <si>
    <t>Allen Brandis &amp; Melissa Jo  JLRS</t>
  </si>
  <si>
    <t>042-00000700-00</t>
  </si>
  <si>
    <t>Lorenz Linda S</t>
  </si>
  <si>
    <t>Lorenz Ronald E</t>
  </si>
  <si>
    <t>22</t>
  </si>
  <si>
    <t>KG/DR</t>
  </si>
  <si>
    <t>25</t>
  </si>
  <si>
    <t>SPT TO 032-82-01</t>
  </si>
  <si>
    <t>26</t>
  </si>
  <si>
    <t>SPT TO 005-136-01</t>
  </si>
  <si>
    <t>043-00002863-00</t>
  </si>
  <si>
    <t>Sharrock Walter R</t>
  </si>
  <si>
    <t>Sharrock Kevin L</t>
  </si>
  <si>
    <t xml:space="preserve">Yoder Marvin &amp; Edna/ Hostetler David D &amp; Marietta  </t>
  </si>
  <si>
    <t>Hostetler David D &amp; Marietta  JLRS</t>
  </si>
  <si>
    <t>002-00000219-00</t>
  </si>
  <si>
    <t>Yoder Marvin R &amp; Edna  JLRS</t>
  </si>
  <si>
    <t>Hershberger David J &amp; Ruth J  JLRS</t>
  </si>
  <si>
    <t>Hershberger Reuben J &amp; Martha A  JLRS</t>
  </si>
  <si>
    <t>Senften Ted D &amp; Paul Nancy E</t>
  </si>
  <si>
    <t>Senften Ted D</t>
  </si>
  <si>
    <t>043-00004491-00</t>
  </si>
  <si>
    <t>Stark Linda R</t>
  </si>
  <si>
    <t>Kenworthy Jodi L</t>
  </si>
  <si>
    <t>043-00001819-00</t>
  </si>
  <si>
    <t>043-00001820-00</t>
  </si>
  <si>
    <t>Hathaway Charles III</t>
  </si>
  <si>
    <t>Hathaway Shop LLC</t>
  </si>
  <si>
    <t>002-00000219-05</t>
  </si>
  <si>
    <t>043-00003229-00</t>
  </si>
  <si>
    <t>043-00003228-00</t>
  </si>
  <si>
    <t>47.9x112</t>
  </si>
  <si>
    <t>HRM CJOK LLC</t>
  </si>
  <si>
    <t>10038</t>
  </si>
  <si>
    <t>SPT TO 002-219-05</t>
  </si>
  <si>
    <t>10039</t>
  </si>
  <si>
    <t>RESURVEY</t>
  </si>
  <si>
    <t>026-00000814-00</t>
  </si>
  <si>
    <t>Towne Louis J III</t>
  </si>
  <si>
    <t>Miller Daniel H &amp; Rachel E</t>
  </si>
  <si>
    <t>029-00000122-00</t>
  </si>
  <si>
    <t>029-00000124-02</t>
  </si>
  <si>
    <t>Barlow Dennis R TTEE (dec'd)</t>
  </si>
  <si>
    <t>Deanna L Barlow TTEE</t>
  </si>
  <si>
    <t>10036</t>
  </si>
  <si>
    <t>10037</t>
  </si>
  <si>
    <t>10040</t>
  </si>
  <si>
    <t>10041</t>
  </si>
  <si>
    <t>10042</t>
  </si>
  <si>
    <t>10043</t>
  </si>
  <si>
    <t>10044</t>
  </si>
  <si>
    <t>10045</t>
  </si>
  <si>
    <t>34</t>
  </si>
  <si>
    <t>35</t>
  </si>
  <si>
    <t>041-00000182-01</t>
  </si>
  <si>
    <t xml:space="preserve">Siegrist Fayebell D </t>
  </si>
  <si>
    <t>Siegrist Jane A, TTEE</t>
  </si>
  <si>
    <t xml:space="preserve">Lewis Brian J &amp; christa </t>
  </si>
  <si>
    <t>Copeland Kevin W &amp; Brenda L JLRS</t>
  </si>
  <si>
    <t>043-00000196-00</t>
  </si>
  <si>
    <t>44x133</t>
  </si>
  <si>
    <t>Carkin Scott</t>
  </si>
  <si>
    <t>Ulrich Charles William Jr</t>
  </si>
  <si>
    <t>008-00000584-00</t>
  </si>
  <si>
    <t>Yoder Andy NJ &amp; Nettie H</t>
  </si>
  <si>
    <t>Yoder Andy NJ, Nettie H &amp; Clara A JLRS</t>
  </si>
  <si>
    <t>043-00001881-00</t>
  </si>
  <si>
    <t>043-00001882-00</t>
  </si>
  <si>
    <t>043-00001883-00</t>
  </si>
  <si>
    <t>043-00001452-00</t>
  </si>
  <si>
    <t>SM Jones Family LLC</t>
  </si>
  <si>
    <t>Brown Ethen</t>
  </si>
  <si>
    <t>043-00003261-00</t>
  </si>
  <si>
    <t>043-00003262-00</t>
  </si>
  <si>
    <t>010-00000347-00</t>
  </si>
  <si>
    <t>40x48</t>
  </si>
  <si>
    <t>40x24</t>
  </si>
  <si>
    <t>Powelson Patricia A (dec'd)</t>
  </si>
  <si>
    <t>Powelson Amy</t>
  </si>
  <si>
    <t>10046</t>
  </si>
  <si>
    <t>10047</t>
  </si>
  <si>
    <t>36</t>
  </si>
  <si>
    <t>37</t>
  </si>
  <si>
    <t>38</t>
  </si>
  <si>
    <t>39</t>
  </si>
  <si>
    <t>013-00001818-01</t>
  </si>
  <si>
    <t>Norris Jay S &amp; Karla F</t>
  </si>
  <si>
    <t>Balderson Aaron &amp; Kendra JLRS</t>
  </si>
  <si>
    <t>10048</t>
  </si>
  <si>
    <t>SPT FM 008-584-00 TO 008-584-05</t>
  </si>
  <si>
    <t>10049</t>
  </si>
  <si>
    <t>10050</t>
  </si>
  <si>
    <t>40</t>
  </si>
  <si>
    <t>41</t>
  </si>
  <si>
    <t>035-00000340-00</t>
  </si>
  <si>
    <t>Nine Eric W</t>
  </si>
  <si>
    <t>Nine Lea R</t>
  </si>
  <si>
    <t>Allen Donald E JR &amp; Connie L  JLRS</t>
  </si>
  <si>
    <t>018-00000050-00</t>
  </si>
  <si>
    <t>Miller Alan L &amp; Lois M</t>
  </si>
  <si>
    <t>Troyer Daniel &amp; Emma Lou</t>
  </si>
  <si>
    <t>001-00000001-00</t>
  </si>
  <si>
    <t>001-00000001-01</t>
  </si>
  <si>
    <t>Raber Abe A &amp; Betty A</t>
  </si>
  <si>
    <t>Zook Jonas &amp; Amanda JLRS</t>
  </si>
  <si>
    <t>43</t>
  </si>
  <si>
    <t>LB</t>
  </si>
  <si>
    <t>033-00000888-00</t>
  </si>
  <si>
    <t>033-00000312-01</t>
  </si>
  <si>
    <t>Mast Jonas M &amp; Emma N</t>
  </si>
  <si>
    <t>Yoder Mahlon R &amp; Martha E JLRS</t>
  </si>
  <si>
    <t>043-00003340-00</t>
  </si>
  <si>
    <t>Blust Kristine M</t>
  </si>
  <si>
    <t>Phillabaum Lindsey K</t>
  </si>
  <si>
    <t>043-00004166-00</t>
  </si>
  <si>
    <t>50x143</t>
  </si>
  <si>
    <t>45</t>
  </si>
  <si>
    <t>043-00002413-00</t>
  </si>
  <si>
    <t>54x186</t>
  </si>
  <si>
    <t xml:space="preserve">Timmons Michael B &amp; Kristi L </t>
  </si>
  <si>
    <t>Whitman Larry R</t>
  </si>
  <si>
    <t>003-00000537-13</t>
  </si>
  <si>
    <t>003-00000537-05</t>
  </si>
  <si>
    <t>Baker Brock &amp; Tessa Bordenkircher</t>
  </si>
  <si>
    <t>Hanson Christopher Mark &amp; Crystal Lynn JLRS</t>
  </si>
  <si>
    <t>018-00001431-00</t>
  </si>
  <si>
    <t>Buchanan Porsha L (dec'd)</t>
  </si>
  <si>
    <t>Buchanan Michael S</t>
  </si>
  <si>
    <t>029-00001033-00</t>
  </si>
  <si>
    <t>Affolter Bonnie A</t>
  </si>
  <si>
    <t>Crozier Kayla R</t>
  </si>
  <si>
    <t>043-00001066-00</t>
  </si>
  <si>
    <t>45x46</t>
  </si>
  <si>
    <t>Peaceful Rentals LLC</t>
  </si>
  <si>
    <t>031-00000055-01</t>
  </si>
  <si>
    <t>031-00000053-01</t>
  </si>
  <si>
    <t>Sparks Laura Ann</t>
  </si>
  <si>
    <t>Ward Matthew W</t>
  </si>
  <si>
    <t>004-00000237-00</t>
  </si>
  <si>
    <t>Love David L</t>
  </si>
  <si>
    <t>Love David L &amp; Sandra L  JLRS</t>
  </si>
  <si>
    <t>10051</t>
  </si>
  <si>
    <t>10052</t>
  </si>
  <si>
    <t>10053</t>
  </si>
  <si>
    <t>46</t>
  </si>
  <si>
    <t>47</t>
  </si>
  <si>
    <t>48</t>
  </si>
  <si>
    <t>49</t>
  </si>
  <si>
    <t>50</t>
  </si>
  <si>
    <t xml:space="preserve"> </t>
  </si>
  <si>
    <t>Dreher Russell K &amp; Kristin J</t>
  </si>
  <si>
    <t>Homes by Golden Key LLC</t>
  </si>
  <si>
    <t>42</t>
  </si>
  <si>
    <t>CMB 033-312-01 TO 033-888-000/ RESURVEY</t>
  </si>
  <si>
    <t>44</t>
  </si>
  <si>
    <t>SPT &amp; CMB ALL TO 001-01-03</t>
  </si>
  <si>
    <t>029-00000695-00</t>
  </si>
  <si>
    <t>029-00000696-00</t>
  </si>
  <si>
    <t>029-00000698-00</t>
  </si>
  <si>
    <t>029-00000697-00</t>
  </si>
  <si>
    <t>Kocka John</t>
  </si>
  <si>
    <t>Hurless Wesley A &amp; Julie A  JLRS</t>
  </si>
  <si>
    <t>51</t>
  </si>
  <si>
    <t>020-00000192-00</t>
  </si>
  <si>
    <t>Hill Roger</t>
  </si>
  <si>
    <t>Tubbs Timothy L &amp; Jessica N  JLRS</t>
  </si>
  <si>
    <t>018-00000401-00</t>
  </si>
  <si>
    <t>Everhart David L &amp; Sally E</t>
  </si>
  <si>
    <t xml:space="preserve">Everhart David L </t>
  </si>
  <si>
    <t>043-00003428-00</t>
  </si>
  <si>
    <t>Patterson Richard N (estate)</t>
  </si>
  <si>
    <t>Thornsburg Dustie &amp; Patterson Michelle</t>
  </si>
  <si>
    <t>043-00003429-00</t>
  </si>
  <si>
    <t>043-00003430-00</t>
  </si>
  <si>
    <t>013-00000404-00</t>
  </si>
  <si>
    <t>Kirker Joseph B (estate)</t>
  </si>
  <si>
    <t>Kirker Cathy A</t>
  </si>
  <si>
    <t>043-00002485-00</t>
  </si>
  <si>
    <t>Lucas Max Steven &amp; et al</t>
  </si>
  <si>
    <t>Kaiden Robert Harry &amp; Kristine Marie JLRS</t>
  </si>
  <si>
    <t>10054</t>
  </si>
  <si>
    <t>10055</t>
  </si>
  <si>
    <t>10056</t>
  </si>
  <si>
    <t>52</t>
  </si>
  <si>
    <t>113x200</t>
  </si>
  <si>
    <t>Steer Andrew P &amp; Libby D JLRS</t>
  </si>
  <si>
    <t>018-00000563-00</t>
  </si>
  <si>
    <t>Madrigal Rafael Munoz</t>
  </si>
  <si>
    <t>Munoz Rafael Madrigal TTEE</t>
  </si>
  <si>
    <t>037-00000337-00</t>
  </si>
  <si>
    <t>Dobson Robert E (dec'd)</t>
  </si>
  <si>
    <t xml:space="preserve">Lousha Angela </t>
  </si>
  <si>
    <t>043-00003596-00</t>
  </si>
  <si>
    <t>DePalmo Jacqueline</t>
  </si>
  <si>
    <t>043-00001799-00</t>
  </si>
  <si>
    <t>043-00001800-00</t>
  </si>
  <si>
    <t>80x52</t>
  </si>
  <si>
    <t>25x80</t>
  </si>
  <si>
    <t>Guilliams Phyllis I (dec'd)</t>
  </si>
  <si>
    <t>Strain Charles F</t>
  </si>
  <si>
    <t>10057</t>
  </si>
  <si>
    <t>10059</t>
  </si>
  <si>
    <t>10058</t>
  </si>
  <si>
    <t>53</t>
  </si>
  <si>
    <t>54</t>
  </si>
  <si>
    <t>55</t>
  </si>
  <si>
    <t>017-00000926-01</t>
  </si>
  <si>
    <t>017-00000293-00</t>
  </si>
  <si>
    <t>Lawrentz Carolee TTEE</t>
  </si>
  <si>
    <t xml:space="preserve">Lawrentz Carolee </t>
  </si>
  <si>
    <t>Lawrentz James D</t>
  </si>
  <si>
    <t>029-00000760-00</t>
  </si>
  <si>
    <t>029-00000761-00</t>
  </si>
  <si>
    <t>50x200</t>
  </si>
  <si>
    <t>Wilcox Paul M (dec'd)</t>
  </si>
  <si>
    <t>Wilcox Norma A</t>
  </si>
  <si>
    <t>Wilcox Norma A &amp; Eckelberry Morgan E</t>
  </si>
  <si>
    <t>043-00001290-00</t>
  </si>
  <si>
    <t>Miller Wayne</t>
  </si>
  <si>
    <t>021-00000759-01</t>
  </si>
  <si>
    <t>Davis William A (estate)</t>
  </si>
  <si>
    <t xml:space="preserve">Derr Rebecca </t>
  </si>
  <si>
    <t>004-00000494-00</t>
  </si>
  <si>
    <t>Herrel Richard A</t>
  </si>
  <si>
    <t>Herrel Richard A &amp; Suzanne</t>
  </si>
  <si>
    <t>039-00000057-01</t>
  </si>
  <si>
    <t>Dalzell Cindy J</t>
  </si>
  <si>
    <t>Dalzell Cindy J &amp; Mahon Tiffany E  JLRS</t>
  </si>
  <si>
    <t>035-00000636-00</t>
  </si>
  <si>
    <t>035-00000635-00</t>
  </si>
  <si>
    <t>J&amp;K LLC</t>
  </si>
  <si>
    <t>026-00000241-00</t>
  </si>
  <si>
    <t>Ivan Weaver Construction Co</t>
  </si>
  <si>
    <t>Miller James A &amp; Ruth J  JLRS</t>
  </si>
  <si>
    <t>015-00000160-01</t>
  </si>
  <si>
    <t>014-00000803-01</t>
  </si>
  <si>
    <t>Schaar Preston</t>
  </si>
  <si>
    <t>Hickory Lane Acres LTD</t>
  </si>
  <si>
    <t>Tubbs Jessica</t>
  </si>
  <si>
    <t>Danner Jared</t>
  </si>
  <si>
    <t>013-00000810-00</t>
  </si>
  <si>
    <t>Hostetler Christ &amp; Magdalena</t>
  </si>
  <si>
    <t>Coblentz John &amp; Mary  JLRS</t>
  </si>
  <si>
    <t>035-00000909-00</t>
  </si>
  <si>
    <t>Genesis Healthcare System</t>
  </si>
  <si>
    <t>GCMC Properties LLC</t>
  </si>
  <si>
    <t>037-00000284-00</t>
  </si>
  <si>
    <t>037-00000673-00</t>
  </si>
  <si>
    <t>037-00000674-00</t>
  </si>
  <si>
    <t>037-00000352-00</t>
  </si>
  <si>
    <t>Guilliams Brenda L (dec'd)</t>
  </si>
  <si>
    <t>Guilliams Destry Lee &amp; Jane Rebecca</t>
  </si>
  <si>
    <t>10068</t>
  </si>
  <si>
    <t>2//2024</t>
  </si>
  <si>
    <t>10067</t>
  </si>
  <si>
    <t>10066</t>
  </si>
  <si>
    <t>10065</t>
  </si>
  <si>
    <t>10064</t>
  </si>
  <si>
    <t>10063</t>
  </si>
  <si>
    <t>10062</t>
  </si>
  <si>
    <t>56</t>
  </si>
  <si>
    <t>57</t>
  </si>
  <si>
    <t>58</t>
  </si>
  <si>
    <t>59</t>
  </si>
  <si>
    <t>60</t>
  </si>
  <si>
    <t>61</t>
  </si>
  <si>
    <t>027-00000047-00</t>
  </si>
  <si>
    <t>027-00000045-00</t>
  </si>
  <si>
    <t>027-00000677-00</t>
  </si>
  <si>
    <t>031-00000103-00</t>
  </si>
  <si>
    <t>027-00000518-00</t>
  </si>
  <si>
    <t>027-00000519-00</t>
  </si>
  <si>
    <t>027-00000520-00</t>
  </si>
  <si>
    <t>027-00000521-00</t>
  </si>
  <si>
    <t>027-00000522-00</t>
  </si>
  <si>
    <t>027-00000523-00</t>
  </si>
  <si>
    <t>027-00000524-00</t>
  </si>
  <si>
    <t>027-00000525-00</t>
  </si>
  <si>
    <t>027-00000526-00</t>
  </si>
  <si>
    <t>Beatty Everet L (dec'd)</t>
  </si>
  <si>
    <t>Beatty N Rebecca</t>
  </si>
  <si>
    <t>017-00000390-17</t>
  </si>
  <si>
    <t>Tidrick Marvin E &amp; Jodi</t>
  </si>
  <si>
    <t>Mast Allen &amp; Rhoda JLRS</t>
  </si>
  <si>
    <t>10060</t>
  </si>
  <si>
    <t>10061</t>
  </si>
  <si>
    <t>10069</t>
  </si>
  <si>
    <t>10070</t>
  </si>
  <si>
    <t>Yoder Michael D &amp; Regina</t>
  </si>
  <si>
    <t>Troyer David R &amp; Ervin R</t>
  </si>
  <si>
    <t>029-00000668-00</t>
  </si>
  <si>
    <t xml:space="preserve">Kocka John </t>
  </si>
  <si>
    <t>037-0000014-00</t>
  </si>
  <si>
    <t>037-00000646-01</t>
  </si>
  <si>
    <t>Davis Kameron Dale</t>
  </si>
  <si>
    <t>017-00000621-00</t>
  </si>
  <si>
    <t>017-00000597-00</t>
  </si>
  <si>
    <t>Cox Kelsey Dawn</t>
  </si>
  <si>
    <t>Lakeview Loan Servicing LLC</t>
  </si>
  <si>
    <t>043-00000539-00</t>
  </si>
  <si>
    <t>HF Real Estate LLC</t>
  </si>
  <si>
    <t>Mayle Dominic I</t>
  </si>
  <si>
    <t>040-00000382-00</t>
  </si>
  <si>
    <t>RE Property Rentals LLC</t>
  </si>
  <si>
    <t>Wilson Ryan</t>
  </si>
  <si>
    <t>035-00000574-00</t>
  </si>
  <si>
    <t>035-00000575-00</t>
  </si>
  <si>
    <t xml:space="preserve">Watson Marilyn </t>
  </si>
  <si>
    <t>Watson James A</t>
  </si>
  <si>
    <t>10071</t>
  </si>
  <si>
    <t>62</t>
  </si>
  <si>
    <t>63</t>
  </si>
  <si>
    <t>64</t>
  </si>
  <si>
    <t>65</t>
  </si>
  <si>
    <t>66</t>
  </si>
  <si>
    <t>67</t>
  </si>
  <si>
    <t>68</t>
  </si>
  <si>
    <t>017-00000712-00</t>
  </si>
  <si>
    <t>Barnett Cheryl K</t>
  </si>
  <si>
    <t>Barnett Elmer L</t>
  </si>
  <si>
    <t>008-00000484-01</t>
  </si>
  <si>
    <t xml:space="preserve">Schmucker Vernon E &amp; Katie </t>
  </si>
  <si>
    <t>Schmucker Vernon E &amp; Katie &amp; Hershberger Marty D &amp; Rebecca V</t>
  </si>
  <si>
    <t>043-00004407-00</t>
  </si>
  <si>
    <t>50x137</t>
  </si>
  <si>
    <t>Wise Zoe JB</t>
  </si>
  <si>
    <t>Wise Wendy M</t>
  </si>
  <si>
    <t>014-00000196-00</t>
  </si>
  <si>
    <t>014-00000249-03</t>
  </si>
  <si>
    <t>Sheriff Crawford (Bishop Jason S)</t>
  </si>
  <si>
    <t>RAC Real Estate Investments LLC</t>
  </si>
  <si>
    <t>009-00000188-</t>
  </si>
  <si>
    <t>Miller Leroy A</t>
  </si>
  <si>
    <t>Erb Jason J &amp; Susan O  JLRS</t>
  </si>
  <si>
    <t>043-00002824-00</t>
  </si>
  <si>
    <t>D&amp;D Rentals of Coshocton LLC</t>
  </si>
  <si>
    <t>Cox Bryan Andrew</t>
  </si>
  <si>
    <t>043-00005879-00</t>
  </si>
  <si>
    <t>Stoner Macille T (estate)</t>
  </si>
  <si>
    <t>Stoner William H et al</t>
  </si>
  <si>
    <t>017-00000700-00</t>
  </si>
  <si>
    <t>Dile James Richard (estate)</t>
  </si>
  <si>
    <t>Dile Christine L</t>
  </si>
  <si>
    <t>009-00000094-08</t>
  </si>
  <si>
    <t>009-00000094-09</t>
  </si>
  <si>
    <t>Tiverton Timber LTD</t>
  </si>
  <si>
    <t>Miller Leon</t>
  </si>
  <si>
    <t>009-00000077-00</t>
  </si>
  <si>
    <t>RJM Farm Operating Co LLC</t>
  </si>
  <si>
    <t>Raber Marvin C &amp; Elmina H JLRS</t>
  </si>
  <si>
    <t>Hammond James Clifton</t>
  </si>
  <si>
    <t>006-00000297-00</t>
  </si>
  <si>
    <t>024-00000085-00</t>
  </si>
  <si>
    <t>R&amp;R Myers Farm Family Limited Partnership</t>
  </si>
  <si>
    <t>Myers Rebecca L</t>
  </si>
  <si>
    <t>024-00000297-00</t>
  </si>
  <si>
    <t>Myers Tyrone A, TTEE</t>
  </si>
  <si>
    <t>10076</t>
  </si>
  <si>
    <t>10077</t>
  </si>
  <si>
    <t>10078</t>
  </si>
  <si>
    <t>76</t>
  </si>
  <si>
    <t>77</t>
  </si>
  <si>
    <t>10072</t>
  </si>
  <si>
    <t>10073</t>
  </si>
  <si>
    <t>10074</t>
  </si>
  <si>
    <t>10075</t>
  </si>
  <si>
    <t>69</t>
  </si>
  <si>
    <t>70</t>
  </si>
  <si>
    <t>72</t>
  </si>
  <si>
    <t>043-00001004-00</t>
  </si>
  <si>
    <t>KJAYCO LLC</t>
  </si>
  <si>
    <t>Guilliams Claire &amp; Ethan</t>
  </si>
  <si>
    <t>043-00006470-00</t>
  </si>
  <si>
    <t>043-00006469-00</t>
  </si>
  <si>
    <t>043-00006471-00</t>
  </si>
  <si>
    <t>043-00002139-00</t>
  </si>
  <si>
    <t>043-00002140-00</t>
  </si>
  <si>
    <t>043-00002141-00</t>
  </si>
  <si>
    <t>043-15107343-00</t>
  </si>
  <si>
    <t>Jones Melinda F &amp; Charlene Cook</t>
  </si>
  <si>
    <t>T&amp;B Rentals LLC</t>
  </si>
  <si>
    <t>043-00001760-00</t>
  </si>
  <si>
    <t>Celeschi Tiffani S</t>
  </si>
  <si>
    <t>Board of TTEES Burt Ave Wesleyan Church</t>
  </si>
  <si>
    <t>78</t>
  </si>
  <si>
    <t>79</t>
  </si>
  <si>
    <t>023-00000114-03</t>
  </si>
  <si>
    <t>Wengerd John A &amp; Susan R</t>
  </si>
  <si>
    <t>Yoder Duane M &amp; Barbara A</t>
  </si>
  <si>
    <t>021-00000114-00</t>
  </si>
  <si>
    <t>Graybill Marilyn et al</t>
  </si>
  <si>
    <t>Bana Woodlands &amp; Countryside Stone LLC</t>
  </si>
  <si>
    <t>003-00000339-02</t>
  </si>
  <si>
    <t>Cairati Michael Eugene</t>
  </si>
  <si>
    <t>Helmuth Matthew &amp; Leah  JLRS</t>
  </si>
  <si>
    <t>003-00000339-00</t>
  </si>
  <si>
    <t>Cairati Joshua Michael</t>
  </si>
  <si>
    <t>040-00000197-00</t>
  </si>
  <si>
    <t>75x87</t>
  </si>
  <si>
    <t xml:space="preserve">Fry Earnest A III &amp; Amy </t>
  </si>
  <si>
    <t>Rayburn Benjamin R II &amp; Cassandra M</t>
  </si>
  <si>
    <t>71</t>
  </si>
  <si>
    <t>74</t>
  </si>
  <si>
    <t>73</t>
  </si>
  <si>
    <t>80</t>
  </si>
  <si>
    <t>75</t>
  </si>
  <si>
    <t>SPT TO 009-118-01</t>
  </si>
  <si>
    <t>CMB TO 009-77-01</t>
  </si>
  <si>
    <t>CMB TO 009-94-14</t>
  </si>
  <si>
    <t>SPT TO 003-339-02</t>
  </si>
  <si>
    <t>SPT TO 009-77-02</t>
  </si>
  <si>
    <t>10079</t>
  </si>
  <si>
    <t>81</t>
  </si>
  <si>
    <t xml:space="preserve">LC SATISFIED </t>
  </si>
  <si>
    <t>043-00003691-00</t>
  </si>
  <si>
    <t>44x120</t>
  </si>
  <si>
    <t>LFP9 LLC</t>
  </si>
  <si>
    <t>721 Highland LLC</t>
  </si>
  <si>
    <t>017-00000780-00</t>
  </si>
  <si>
    <t>150x158</t>
  </si>
  <si>
    <t>Donley Betty J (dec'd)</t>
  </si>
  <si>
    <t>Grady Courtney Smith &amp; Lisa M Smith</t>
  </si>
  <si>
    <t>043-00003210-00</t>
  </si>
  <si>
    <t>50x70</t>
  </si>
  <si>
    <t>Johnson Leslie A (dec'd)</t>
  </si>
  <si>
    <t>Johnson Deborah</t>
  </si>
  <si>
    <t>Ross Becky J TTEE</t>
  </si>
  <si>
    <t>039-00000074-04</t>
  </si>
  <si>
    <t>Garrett william C</t>
  </si>
  <si>
    <t>005-00000112-00</t>
  </si>
  <si>
    <t>Parobek Gary E &amp; Lois M</t>
  </si>
  <si>
    <t>Parobek Gary E &amp; Lois M JLRS</t>
  </si>
  <si>
    <t>Raber Emanuel J &amp; Iva Mae &amp; Abraham E</t>
  </si>
  <si>
    <t>60x130</t>
  </si>
  <si>
    <t>Courtright Jeffrey K</t>
  </si>
  <si>
    <t>Brown Caden M &amp; Jenna Brown JLRS</t>
  </si>
  <si>
    <t>020-00000600-00</t>
  </si>
  <si>
    <t>020-00000601-00</t>
  </si>
  <si>
    <t>66x84</t>
  </si>
  <si>
    <t>45x66</t>
  </si>
  <si>
    <t>David Jason R &amp; Sue E</t>
  </si>
  <si>
    <t>CGH Enterprises LLC</t>
  </si>
  <si>
    <t>043-00004389-00</t>
  </si>
  <si>
    <t>Metese Rentals LLC</t>
  </si>
  <si>
    <t>Metese Rentals 4, LLC</t>
  </si>
  <si>
    <t>002-00000096-01</t>
  </si>
  <si>
    <t>Federal National Mtg Assoc</t>
  </si>
  <si>
    <t>Troyer Dwayne &amp; Violet JLRS</t>
  </si>
  <si>
    <t>044-00000226-00</t>
  </si>
  <si>
    <t>101x160</t>
  </si>
  <si>
    <t>Hamilton John C &amp; Brenda J</t>
  </si>
  <si>
    <t>Hamilton John C &amp; Brenda J CO TTEES</t>
  </si>
  <si>
    <t>042-00000326-00</t>
  </si>
  <si>
    <t>042-00000909-00</t>
  </si>
  <si>
    <t>042-00000718-00</t>
  </si>
  <si>
    <t>Gray Randall L</t>
  </si>
  <si>
    <t>Gray Randall L JR &amp; Ashley N</t>
  </si>
  <si>
    <t>037-00000277-00</t>
  </si>
  <si>
    <t>037-00000466-00</t>
  </si>
  <si>
    <t>037-00000465-00</t>
  </si>
  <si>
    <t>037-00000467-00</t>
  </si>
  <si>
    <t>Billman Laurella aka Saylor</t>
  </si>
  <si>
    <t>Billman Donald E</t>
  </si>
  <si>
    <t>017-00001007-05</t>
  </si>
  <si>
    <t>017-00001007-07</t>
  </si>
  <si>
    <t xml:space="preserve">Yoder Dennis A </t>
  </si>
  <si>
    <t>Yoder Dennis A &amp; Katie H JLRS</t>
  </si>
  <si>
    <t>043-00002445-00</t>
  </si>
  <si>
    <t>80x86.6</t>
  </si>
  <si>
    <t>Mainwaring Harold Stephen (dec'd)</t>
  </si>
  <si>
    <t>Garrett Dean Allen &amp; Tonya Dee TTEES</t>
  </si>
  <si>
    <t>029-00000980-00</t>
  </si>
  <si>
    <t>029-00001247-00</t>
  </si>
  <si>
    <t>Nolan Richard S</t>
  </si>
  <si>
    <t>Nolan Charles S</t>
  </si>
  <si>
    <t>042-00000422-00</t>
  </si>
  <si>
    <t>042-00000424-00</t>
  </si>
  <si>
    <t>042-00000425-02</t>
  </si>
  <si>
    <t>Miller Freeman L &amp; Naomi JLRS</t>
  </si>
  <si>
    <t>85</t>
  </si>
  <si>
    <t>SPT TO 005-112-02</t>
  </si>
  <si>
    <t>10080</t>
  </si>
  <si>
    <t>10081</t>
  </si>
  <si>
    <t>10082</t>
  </si>
  <si>
    <t>82</t>
  </si>
  <si>
    <t>83</t>
  </si>
  <si>
    <t>84</t>
  </si>
  <si>
    <t>86</t>
  </si>
  <si>
    <t>87</t>
  </si>
  <si>
    <t>020-16119052-00</t>
  </si>
  <si>
    <t>020-16119053-00</t>
  </si>
  <si>
    <t>Rugg Harold R</t>
  </si>
  <si>
    <t>Jados Katherine</t>
  </si>
  <si>
    <t>024-00000054-00</t>
  </si>
  <si>
    <t>Miller Sheri Lynn</t>
  </si>
  <si>
    <t>Miller Norman R</t>
  </si>
  <si>
    <t>014-00000425-00</t>
  </si>
  <si>
    <t>Laughlin Robert N</t>
  </si>
  <si>
    <t>043-00006564-16</t>
  </si>
  <si>
    <t>Hart Michael D &amp; Rebecca J</t>
  </si>
  <si>
    <t>Hart Daniel W &amp; Tammy J Muhleman</t>
  </si>
  <si>
    <t>10083</t>
  </si>
  <si>
    <t>10084</t>
  </si>
  <si>
    <t>10085</t>
  </si>
  <si>
    <t>10086</t>
  </si>
  <si>
    <t>10087</t>
  </si>
  <si>
    <t>10088</t>
  </si>
  <si>
    <t>88</t>
  </si>
  <si>
    <t>89</t>
  </si>
  <si>
    <t>012-00000024-00</t>
  </si>
  <si>
    <t>012-00000028-00</t>
  </si>
  <si>
    <t>012-00000025-00</t>
  </si>
  <si>
    <t>66x125</t>
  </si>
  <si>
    <t>Donley Margery A</t>
  </si>
  <si>
    <t>016-00000488-00</t>
  </si>
  <si>
    <t>Snyder David E (dec'd)</t>
  </si>
  <si>
    <t>Snyder Robin M</t>
  </si>
  <si>
    <t>Donley William C aka William C Conley JR (dec'd)</t>
  </si>
  <si>
    <t>040-00000164-00</t>
  </si>
  <si>
    <t>Stevens Bruce C</t>
  </si>
  <si>
    <t>Stevens Bruce C II &amp; Lindsay D</t>
  </si>
  <si>
    <t>026-00000271-01</t>
  </si>
  <si>
    <t>Lowe Jack R &amp; Judith K</t>
  </si>
  <si>
    <t>Lowe Kyle L</t>
  </si>
  <si>
    <t>033-00000131-00</t>
  </si>
  <si>
    <t>10092</t>
  </si>
  <si>
    <t>10093</t>
  </si>
  <si>
    <t>10094</t>
  </si>
  <si>
    <t>10095</t>
  </si>
  <si>
    <t>10096</t>
  </si>
  <si>
    <t>90</t>
  </si>
  <si>
    <t>013-00001736-00</t>
  </si>
  <si>
    <t>Ashcraft Doris E et al</t>
  </si>
  <si>
    <t>Schaffer Elizabeth &amp; Armstrong David B</t>
  </si>
  <si>
    <t>043-00006531-00</t>
  </si>
  <si>
    <t>Albert Land Investment LLC</t>
  </si>
  <si>
    <t>035-00000253-00</t>
  </si>
  <si>
    <t>Wright Mary M</t>
  </si>
  <si>
    <t>Klein Shane A</t>
  </si>
  <si>
    <t>017-00000204-00</t>
  </si>
  <si>
    <t>Hunt Richard L</t>
  </si>
  <si>
    <t>Hamilton Dale E &amp; Mary K CO TTEES</t>
  </si>
  <si>
    <t>Casteel Rose Marie</t>
  </si>
  <si>
    <t>92</t>
  </si>
  <si>
    <t>SPT TO 043-6531-02</t>
  </si>
  <si>
    <t>91</t>
  </si>
  <si>
    <t>93</t>
  </si>
  <si>
    <t>10089</t>
  </si>
  <si>
    <t>10090</t>
  </si>
  <si>
    <t>10091</t>
  </si>
  <si>
    <t>Berkel Andrew Timothy &amp; Mary Ann JLRS</t>
  </si>
  <si>
    <t>040-00000009-00</t>
  </si>
  <si>
    <t>040-00000010-00</t>
  </si>
  <si>
    <t>040-00000011-00</t>
  </si>
  <si>
    <t>040-00000012-00</t>
  </si>
  <si>
    <t>Tucker Diane (int)</t>
  </si>
  <si>
    <t>Boyce Michael C et al</t>
  </si>
  <si>
    <t>005-00000456-00</t>
  </si>
  <si>
    <t>Ross Sharon L</t>
  </si>
  <si>
    <t>Ross Gary R &amp; Sharon L, TTEES</t>
  </si>
  <si>
    <t>043-00004893-01</t>
  </si>
  <si>
    <t>77 Mission Ridge Road LLC</t>
  </si>
  <si>
    <t>10097</t>
  </si>
  <si>
    <t>94</t>
  </si>
  <si>
    <t>95</t>
  </si>
  <si>
    <t>96</t>
  </si>
  <si>
    <t>97</t>
  </si>
  <si>
    <t>043-00001335-00</t>
  </si>
  <si>
    <t>LFP6 LLC</t>
  </si>
  <si>
    <t>Hebron Jeremy Lee</t>
  </si>
  <si>
    <t>023-00000043-00</t>
  </si>
  <si>
    <t>JJ Detweiler Enterprises</t>
  </si>
  <si>
    <t>Archer Charles A &amp; Home M  JLRS</t>
  </si>
  <si>
    <t>10098</t>
  </si>
  <si>
    <t>98</t>
  </si>
  <si>
    <t>99</t>
  </si>
  <si>
    <t>042-00000365-01</t>
  </si>
  <si>
    <t>Roof John W (dec'd)</t>
  </si>
  <si>
    <t>Roof Kim</t>
  </si>
  <si>
    <t>026-00000761-00</t>
  </si>
  <si>
    <t>Rocky Glen Family Farm LLC</t>
  </si>
  <si>
    <t>Gates Sallie R SUCC TTEE</t>
  </si>
  <si>
    <t>017-00000393-06</t>
  </si>
  <si>
    <t>017-00000393-07</t>
  </si>
  <si>
    <t>Endsley Larry A &amp;</t>
  </si>
  <si>
    <t>006-00000219-00</t>
  </si>
  <si>
    <t>Hershberger Myron A</t>
  </si>
  <si>
    <t>Patterson Benny &amp; Louise Wagers</t>
  </si>
  <si>
    <t>SPT TO 017-471-10</t>
  </si>
  <si>
    <t>035-00000217-00</t>
  </si>
  <si>
    <t>035-00000225-00</t>
  </si>
  <si>
    <t xml:space="preserve"> Black Hill Operations LLC</t>
  </si>
  <si>
    <t>The Jeffrey Peters Living Trust</t>
  </si>
  <si>
    <t>Gingerich Marion C &amp; Sue M  JLRS</t>
  </si>
  <si>
    <t>033-00000090-01</t>
  </si>
  <si>
    <t>Mohican Hills Real Estate LLC</t>
  </si>
  <si>
    <t>Shrock Mary Ann, TTEE</t>
  </si>
  <si>
    <t>032-00000960-00</t>
  </si>
  <si>
    <t>Johnson Connie Jo</t>
  </si>
  <si>
    <t>Johnson Connie Jo &amp; Art-Johnson Amy J   JLRS</t>
  </si>
  <si>
    <t>012-00000053-00</t>
  </si>
  <si>
    <t>Bradford Sue Carol (dec'd)</t>
  </si>
  <si>
    <t>Darr Samantha &amp; Tyler and Terry Lowery</t>
  </si>
  <si>
    <t>041-00000441-13</t>
  </si>
  <si>
    <t>Dickson Taylor P</t>
  </si>
  <si>
    <t>Dickson Kyle A</t>
  </si>
  <si>
    <t>043-1511297-01</t>
  </si>
  <si>
    <t>VAC ALLEY</t>
  </si>
  <si>
    <t>City of Cosh</t>
  </si>
  <si>
    <t>n/c</t>
  </si>
  <si>
    <t>10099</t>
  </si>
  <si>
    <t>100100</t>
  </si>
  <si>
    <t>100102</t>
  </si>
  <si>
    <t>100103</t>
  </si>
  <si>
    <t>100</t>
  </si>
  <si>
    <t>101</t>
  </si>
  <si>
    <t>102</t>
  </si>
  <si>
    <t>103</t>
  </si>
  <si>
    <t>104</t>
  </si>
  <si>
    <t>015-00000079-00</t>
  </si>
  <si>
    <t>015-00000069-00</t>
  </si>
  <si>
    <t>Davis Carl S &amp; Joyce L</t>
  </si>
  <si>
    <t>043-00002059-00</t>
  </si>
  <si>
    <t>Graham Dick B SR &amp; Linda Jane</t>
  </si>
  <si>
    <t>Binning Alisa Jane</t>
  </si>
  <si>
    <t>010-00000282-00</t>
  </si>
  <si>
    <t>Worthington Linda J aka Graham</t>
  </si>
  <si>
    <t>Graham Linda J &amp; Dick B SR  JLRS</t>
  </si>
  <si>
    <t>009-00000248-00</t>
  </si>
  <si>
    <t>043-00001450-00</t>
  </si>
  <si>
    <t>McKay Betty E, Success TTEE</t>
  </si>
  <si>
    <t>McKay Betty E</t>
  </si>
  <si>
    <t>Dan doing resurvey</t>
  </si>
  <si>
    <t>Dile Christine (LC)</t>
  </si>
  <si>
    <t>Guilliams Heather A</t>
  </si>
  <si>
    <t>032-000000186-00</t>
  </si>
  <si>
    <t>Buxton Richard D TTEE</t>
  </si>
  <si>
    <t>Buxton Richard D</t>
  </si>
  <si>
    <t>032-00000063-00</t>
  </si>
  <si>
    <t>010-00000731-01</t>
  </si>
  <si>
    <t xml:space="preserve">Dirr Bryan </t>
  </si>
  <si>
    <t>Dirr Wade</t>
  </si>
  <si>
    <t>Wright Mark A &amp; Jennifer J Crawford</t>
  </si>
  <si>
    <t>010-00000280-16</t>
  </si>
  <si>
    <t>010-00000731-00</t>
  </si>
  <si>
    <t>014-00000700-00</t>
  </si>
  <si>
    <t>Kaufman Jay D TTEE</t>
  </si>
  <si>
    <t>Doyle Michael W &amp; Ericka D JLRS</t>
  </si>
  <si>
    <t>043-00003905-00</t>
  </si>
  <si>
    <t>42x118</t>
  </si>
  <si>
    <t>Ruby James R &amp; Constance L</t>
  </si>
  <si>
    <t>McCollum Gretchen O</t>
  </si>
  <si>
    <t>043-00000182-00</t>
  </si>
  <si>
    <t>53x137</t>
  </si>
  <si>
    <t>Edie Jodi L &amp; Daniel M</t>
  </si>
  <si>
    <t>Shreve Anita M</t>
  </si>
  <si>
    <t>035-00000721-00</t>
  </si>
  <si>
    <t>035-00000722-00</t>
  </si>
  <si>
    <t>74x132</t>
  </si>
  <si>
    <t>Guthrie Sheryl Lynn (dec'd)</t>
  </si>
  <si>
    <t>Guthrie Timothy Todd I</t>
  </si>
  <si>
    <t>100104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</si>
  <si>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</si>
  <si>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</si>
  <si>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</si>
  <si>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</si>
  <si>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</si>
  <si>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</si>
  <si>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</si>
  <si>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</si>
  <si>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105</t>
  </si>
  <si>
    <t>106</t>
  </si>
  <si>
    <t>107</t>
  </si>
  <si>
    <t>108</t>
  </si>
  <si>
    <t>109</t>
  </si>
  <si>
    <t>038-00000082-00</t>
  </si>
  <si>
    <t>Stickle Elisha</t>
  </si>
  <si>
    <t>Crawford Sheriff (Guilliams Ernestine)</t>
  </si>
  <si>
    <t>100101</t>
  </si>
  <si>
    <t>VACATED ALLEY</t>
  </si>
  <si>
    <t>043-00004316-00</t>
  </si>
  <si>
    <t>043-00001403-00</t>
  </si>
  <si>
    <t>71x46</t>
  </si>
  <si>
    <t>50x75</t>
  </si>
  <si>
    <t>McCoy Richard A (dec'd)</t>
  </si>
  <si>
    <t>McCoy Brenda F</t>
  </si>
  <si>
    <t>*</t>
  </si>
  <si>
    <t>100113</t>
  </si>
  <si>
    <t>110</t>
  </si>
  <si>
    <t>043-00005751-01</t>
  </si>
  <si>
    <t>Howorth Amy</t>
  </si>
  <si>
    <t xml:space="preserve">Mark &amp; Amy Howorth Family Trust </t>
  </si>
  <si>
    <t>044-00000586-00</t>
  </si>
  <si>
    <t>Thomas Harold J</t>
  </si>
  <si>
    <t>Thomas Harold J &amp; Ellen A JLRS</t>
  </si>
  <si>
    <t>031-00000121-04</t>
  </si>
  <si>
    <t>Booth Ronald L</t>
  </si>
  <si>
    <t>Booth Jennie L</t>
  </si>
  <si>
    <t>100114</t>
  </si>
  <si>
    <t>100115</t>
  </si>
  <si>
    <t>100116</t>
  </si>
  <si>
    <t>004-00000960-01</t>
  </si>
  <si>
    <t>D'Ostroph William A &amp; Brenda L</t>
  </si>
  <si>
    <t>D'Ostroph William A</t>
  </si>
  <si>
    <t>Fitzer David M</t>
  </si>
  <si>
    <t>042-00000373-00</t>
  </si>
  <si>
    <t>Yoder Noah E, Betty R, Matthew &amp; Marlon</t>
  </si>
  <si>
    <t>Yoder Matthew N</t>
  </si>
  <si>
    <t>031-12200023-00</t>
  </si>
  <si>
    <t>031-00000359-00</t>
  </si>
  <si>
    <t>031-00000359-01</t>
  </si>
  <si>
    <t>Raber Andrew &amp; Susan J</t>
  </si>
  <si>
    <t>20 Acres LLC</t>
  </si>
  <si>
    <t>043-00001443-00</t>
  </si>
  <si>
    <t>M Raber Rentals LLC</t>
  </si>
  <si>
    <t>Raber Mark A</t>
  </si>
  <si>
    <t>029-00000600-00</t>
  </si>
  <si>
    <t>108x166</t>
  </si>
  <si>
    <t>King Alan L (dec'd)</t>
  </si>
  <si>
    <t>King Susan K</t>
  </si>
  <si>
    <t>Fry Farm LLC</t>
  </si>
  <si>
    <t>Fry Ernest A III &amp; Amy Jo  JLRS</t>
  </si>
  <si>
    <t>006-00000172-00</t>
  </si>
  <si>
    <t>006-00000173-00</t>
  </si>
  <si>
    <t>Patterson Gerald O (int)</t>
  </si>
  <si>
    <t>Patterson Benny D et al</t>
  </si>
  <si>
    <t>006-00000197-01</t>
  </si>
  <si>
    <t>Coshocton CPC Properties LLC</t>
  </si>
  <si>
    <t>043-00000657-00</t>
  </si>
  <si>
    <t>043-00000658-00</t>
  </si>
  <si>
    <t>Williams Debi</t>
  </si>
  <si>
    <t>005-00000060-00</t>
  </si>
  <si>
    <t>005-00000059-00</t>
  </si>
  <si>
    <t>005-00000534-08</t>
  </si>
  <si>
    <t>Helmick Susan L (dec'd)</t>
  </si>
  <si>
    <t>Helmick Zeke</t>
  </si>
  <si>
    <t>033-00000264-00</t>
  </si>
  <si>
    <t>RLH Miles LLC</t>
  </si>
  <si>
    <t>RLH Land Company II LLC</t>
  </si>
  <si>
    <t>004-00000854-00</t>
  </si>
  <si>
    <t>McKee Tyler P &amp; Chelsea M</t>
  </si>
  <si>
    <t>Yoder David N &amp; Rhoda D JLRS</t>
  </si>
  <si>
    <t>041-00000319-04</t>
  </si>
  <si>
    <t>040-00000332-04</t>
  </si>
  <si>
    <t>041-00000319-05</t>
  </si>
  <si>
    <t>Fry Russell A &amp; Stephanie JLRS</t>
  </si>
  <si>
    <t>040-00000332-01</t>
  </si>
  <si>
    <t>027-06200033-00</t>
  </si>
  <si>
    <t>Land Bank</t>
  </si>
  <si>
    <t>Jones Diane M</t>
  </si>
  <si>
    <t>Cox Timothy A &amp; Jody A  JLRS</t>
  </si>
  <si>
    <t>020-16100064-02</t>
  </si>
  <si>
    <t>018-00001462-00</t>
  </si>
  <si>
    <t>McCormick Allen (dec'd)</t>
  </si>
  <si>
    <t>McCormick Dixie</t>
  </si>
  <si>
    <t>043-00001395-00</t>
  </si>
  <si>
    <t>44x265</t>
  </si>
  <si>
    <t>Sheriff Crawford (Snellenberger Harold F)</t>
  </si>
  <si>
    <t>Lillibridge Marvin &amp; shelly JLRS</t>
  </si>
  <si>
    <t>032-00000186-00</t>
  </si>
  <si>
    <t>Buxton Richard D &amp; Rachael JLRS</t>
  </si>
  <si>
    <t>044-00000077-00</t>
  </si>
  <si>
    <t>Lent Frederick A</t>
  </si>
  <si>
    <t>Lent Ruth Ann et al</t>
  </si>
  <si>
    <t>014-00000259-02</t>
  </si>
  <si>
    <t>Yoder John E</t>
  </si>
  <si>
    <t>Yoder John E &amp; Laura H JLRS</t>
  </si>
  <si>
    <t>040-00000153-02</t>
  </si>
  <si>
    <t>Snyder Mary</t>
  </si>
  <si>
    <t>Snyder Elizabeth C &amp; Patricia L Beall</t>
  </si>
  <si>
    <t>043-15111297-01</t>
  </si>
  <si>
    <t>Bookless Danny R &amp; Christy D   JLRS</t>
  </si>
  <si>
    <t>Dan has split</t>
  </si>
  <si>
    <t>002-00000276-</t>
  </si>
  <si>
    <t>Storm Steven R &amp; Susan E</t>
  </si>
  <si>
    <t>Sunrise Log Cabins LLC</t>
  </si>
  <si>
    <t>100120</t>
  </si>
  <si>
    <t>100123</t>
  </si>
  <si>
    <t>100124</t>
  </si>
  <si>
    <t>100125</t>
  </si>
  <si>
    <t>100126</t>
  </si>
  <si>
    <t>113</t>
  </si>
  <si>
    <t>114</t>
  </si>
  <si>
    <t>115</t>
  </si>
  <si>
    <t>116</t>
  </si>
  <si>
    <t>117</t>
  </si>
  <si>
    <t>043-00002912-00</t>
  </si>
  <si>
    <t>Selders Brandon</t>
  </si>
  <si>
    <t>Gruen Steven P</t>
  </si>
  <si>
    <t>119</t>
  </si>
  <si>
    <t>100129</t>
  </si>
  <si>
    <t>100130</t>
  </si>
  <si>
    <t>100133</t>
  </si>
  <si>
    <t>100134</t>
  </si>
  <si>
    <t>118</t>
  </si>
  <si>
    <t>023-00000179-04</t>
  </si>
  <si>
    <t>Shepherd Mary E</t>
  </si>
  <si>
    <t>Shepherd Mary E &amp; Randall Jr</t>
  </si>
  <si>
    <t>043-00003538-00</t>
  </si>
  <si>
    <t>52x75</t>
  </si>
  <si>
    <t>Snow Shana M aka Miller</t>
  </si>
  <si>
    <t>Miller Christopher A &amp; Shana M JLRS</t>
  </si>
  <si>
    <t>020-16100055-00</t>
  </si>
  <si>
    <t>Haywood Judith A (Ann)</t>
  </si>
  <si>
    <t>Matthew Dawn Ellen</t>
  </si>
  <si>
    <t>004-00000502-00</t>
  </si>
  <si>
    <t>004-00000972-00</t>
  </si>
  <si>
    <t>Fry Shirley A</t>
  </si>
  <si>
    <t>McKee Tyler P &amp; Chelsea M  JLRS</t>
  </si>
  <si>
    <t>043-00002137-00</t>
  </si>
  <si>
    <t>Jones Minne C (dec'd)</t>
  </si>
  <si>
    <t>Mirror Image Properties LLC</t>
  </si>
  <si>
    <t>Danner Jared &amp; Mutersbaugh Alyssa  JLRS</t>
  </si>
  <si>
    <t>100135</t>
  </si>
  <si>
    <t>100136</t>
  </si>
  <si>
    <t>100137</t>
  </si>
  <si>
    <t>120</t>
  </si>
  <si>
    <t>122</t>
  </si>
  <si>
    <t>043-00000964-00</t>
  </si>
  <si>
    <t>Smith Darrell R</t>
  </si>
  <si>
    <t>PennyMac Loan Service LLC</t>
  </si>
  <si>
    <t>010-00000409-00</t>
  </si>
  <si>
    <t>Lawrence Joseph D &amp; Angela L  JLRS</t>
  </si>
  <si>
    <t>043-00003532-00</t>
  </si>
  <si>
    <t>Abel Restorations LLC</t>
  </si>
  <si>
    <t>Abel James D</t>
  </si>
  <si>
    <t>003-00000018-01</t>
  </si>
  <si>
    <t>Boring Ruth A</t>
  </si>
  <si>
    <t>Finton Jodi R &amp; Michael L JLRS</t>
  </si>
  <si>
    <t>123</t>
  </si>
  <si>
    <t>125</t>
  </si>
  <si>
    <t>040-00000005-02</t>
  </si>
  <si>
    <t>040-00000005-01</t>
  </si>
  <si>
    <t>Barcus Tony (Lee)</t>
  </si>
  <si>
    <t>Barcus Tony L &amp; Kimberly R   JLRS</t>
  </si>
  <si>
    <t>100139</t>
  </si>
  <si>
    <t>027-00000892-00</t>
  </si>
  <si>
    <t>Locke Karen L (dec'd)</t>
  </si>
  <si>
    <t>Locke Leon E</t>
  </si>
  <si>
    <t>030-00000005-00</t>
  </si>
  <si>
    <t>030-00000006-00</t>
  </si>
  <si>
    <t>Addy Gerald L (dec'd)</t>
  </si>
  <si>
    <t>Yoder Jacob</t>
  </si>
  <si>
    <t>Bama Woodlands LLC &amp; Countryside Stone LLC</t>
  </si>
  <si>
    <t>043-00000078-00</t>
  </si>
  <si>
    <t>Moody Daniel</t>
  </si>
  <si>
    <t>013-00001695-00</t>
  </si>
  <si>
    <t>Wilson Judith C (dec'd)</t>
  </si>
  <si>
    <t xml:space="preserve">Wilson Mellisa P &amp; Kelly Anderson </t>
  </si>
  <si>
    <t>013-00000097-00</t>
  </si>
  <si>
    <t>Hamm Ellen L &amp; Donald H</t>
  </si>
  <si>
    <t>Reed Derek E &amp; Brittany JLRS</t>
  </si>
  <si>
    <t>044-00000230-00</t>
  </si>
  <si>
    <t>Hazelett Gage Nathaniel</t>
  </si>
  <si>
    <t>Crouso William Curt &amp; Trustin Andres Hernandez</t>
  </si>
  <si>
    <t>100140</t>
  </si>
  <si>
    <t>100141</t>
  </si>
  <si>
    <t>126</t>
  </si>
  <si>
    <t>127</t>
  </si>
  <si>
    <t>128</t>
  </si>
  <si>
    <t>129</t>
  </si>
  <si>
    <t>043-00003802-00</t>
  </si>
  <si>
    <t>Haines Katelyn Renee</t>
  </si>
  <si>
    <t>Haines Katelyn Renee TTEE</t>
  </si>
  <si>
    <t>043-00004610-00</t>
  </si>
  <si>
    <t>52x160</t>
  </si>
  <si>
    <t>McDaniels Raymond (dec'd)</t>
  </si>
  <si>
    <t>Eads John</t>
  </si>
  <si>
    <t>100117</t>
  </si>
  <si>
    <t>SPT TO 004-960-04</t>
  </si>
  <si>
    <t>100118</t>
  </si>
  <si>
    <t>SPT TO 042-373-02</t>
  </si>
  <si>
    <t>100119</t>
  </si>
  <si>
    <t>042-373-00</t>
  </si>
  <si>
    <t>111</t>
  </si>
  <si>
    <t>112</t>
  </si>
  <si>
    <t>CMB TO 031-359-01</t>
  </si>
  <si>
    <t>100121</t>
  </si>
  <si>
    <t>SPT &amp; TRF ADJ 040-332-01 &amp; 041-319-02</t>
  </si>
  <si>
    <t>100122</t>
  </si>
  <si>
    <t>SPT &amp; CMB TO 040-332-04 &amp; 41-319-05</t>
  </si>
  <si>
    <t>100127</t>
  </si>
  <si>
    <t>SPT TO 027-06200033-01</t>
  </si>
  <si>
    <t>100128</t>
  </si>
  <si>
    <t>RESURVEY/ TRF TO ADJ</t>
  </si>
  <si>
    <t>121</t>
  </si>
  <si>
    <t>100131</t>
  </si>
  <si>
    <t>SPT/CMB/ RESURVEY TO 043-15111297-02</t>
  </si>
  <si>
    <t>100142</t>
  </si>
  <si>
    <t>100143</t>
  </si>
  <si>
    <t>130</t>
  </si>
  <si>
    <t>131</t>
  </si>
  <si>
    <t>015-00000025-00</t>
  </si>
  <si>
    <t>015-00000160-05</t>
  </si>
  <si>
    <t>Smart Melissa S aka Davis</t>
  </si>
  <si>
    <t>Alspach Dustin and Kirsten JLRS</t>
  </si>
  <si>
    <t>042-00000436-03</t>
  </si>
  <si>
    <t>Fisher Carl N</t>
  </si>
  <si>
    <t>Fisher Carl N &amp; Elisa R TTEES</t>
  </si>
  <si>
    <t>042-00000038-01</t>
  </si>
  <si>
    <t>Raber Dennis D</t>
  </si>
  <si>
    <t>Miller Aaron L &amp; Mary Sue</t>
  </si>
  <si>
    <t>100144</t>
  </si>
  <si>
    <t>132</t>
  </si>
  <si>
    <t>133</t>
  </si>
  <si>
    <t>026-00000919-03</t>
  </si>
  <si>
    <t>Kline Lance A &amp; Abigail D</t>
  </si>
  <si>
    <t>Wengerd Jerry E &amp; Miriam L, TTEES</t>
  </si>
  <si>
    <t>018-00000377-00</t>
  </si>
  <si>
    <t>Barkman Marlin et al</t>
  </si>
  <si>
    <t>Luyster Diana</t>
  </si>
  <si>
    <t>027-00000298-00</t>
  </si>
  <si>
    <t>Miller Kevin Lynn (L) &amp; Heidi D</t>
  </si>
  <si>
    <t>Mosholder Edward V &amp; Carrie A  JLRS</t>
  </si>
  <si>
    <t>124</t>
  </si>
  <si>
    <t>SPT TO 010-409-01</t>
  </si>
  <si>
    <t>044-00000167-55</t>
  </si>
  <si>
    <t>044-00000167-25</t>
  </si>
  <si>
    <t>044-00000167-24</t>
  </si>
  <si>
    <t>044-00000167-23</t>
  </si>
  <si>
    <t>044-00000167-22</t>
  </si>
  <si>
    <t>044-00000167-37</t>
  </si>
  <si>
    <t>044-00000167-21</t>
  </si>
  <si>
    <t>Maston Gregory S TTEE</t>
  </si>
  <si>
    <t>Stonewall Homes LLC</t>
  </si>
  <si>
    <t>037-00000449-00</t>
  </si>
  <si>
    <t>037-00000448-00</t>
  </si>
  <si>
    <t>037-00000447-00</t>
  </si>
  <si>
    <t>037-00000446-00</t>
  </si>
  <si>
    <t>50x130</t>
  </si>
  <si>
    <t>Lewis Duane</t>
  </si>
  <si>
    <t>Lewis Duane &amp; Tamara M JLRS</t>
  </si>
  <si>
    <t>043-00002823-00</t>
  </si>
  <si>
    <t>Jones Kathy M &amp; Terry R</t>
  </si>
  <si>
    <t>Sharier John E &amp; Robin J  JLRS</t>
  </si>
  <si>
    <t>043-00000870-00</t>
  </si>
  <si>
    <t>043-00002354-00</t>
  </si>
  <si>
    <t>043-00001835-00</t>
  </si>
  <si>
    <t>Moon B Gayle &amp; Charles A</t>
  </si>
  <si>
    <t>Moon Brenda G &amp; Charles A, TTEES</t>
  </si>
  <si>
    <t>043-00001776-00</t>
  </si>
  <si>
    <t>043-00001777-00</t>
  </si>
  <si>
    <t>50x1316</t>
  </si>
  <si>
    <t>3x316</t>
  </si>
  <si>
    <t>Murray Leslie G</t>
  </si>
  <si>
    <t>020-00000591-00</t>
  </si>
  <si>
    <t>Nicholas Zachary E &amp; Renee L</t>
  </si>
  <si>
    <t>Shepler Brad E &amp; Jennefer L  JLRS</t>
  </si>
  <si>
    <t>020-00000606-00</t>
  </si>
  <si>
    <t>020-00000605-00</t>
  </si>
  <si>
    <t>Austin Bryan E</t>
  </si>
  <si>
    <t>Austin Bryan E &amp; Courtney  JLRS</t>
  </si>
  <si>
    <t>043-00004089-00</t>
  </si>
  <si>
    <t>34x124</t>
  </si>
  <si>
    <t>016-00000273-00</t>
  </si>
  <si>
    <t>Markley John W</t>
  </si>
  <si>
    <t>Markley Hayley</t>
  </si>
  <si>
    <t>100138</t>
  </si>
  <si>
    <t>SPT TO 003-18-11</t>
  </si>
  <si>
    <t>014-00000869-00</t>
  </si>
  <si>
    <t>rice Jan Marie  &amp; Gregory J TTEES et al</t>
  </si>
  <si>
    <t>Daugherty Farms Land LLC</t>
  </si>
  <si>
    <t>003-00000373-00</t>
  </si>
  <si>
    <t>003-00000374-00</t>
  </si>
  <si>
    <t>003-00000375-00</t>
  </si>
  <si>
    <t>60x180</t>
  </si>
  <si>
    <t>60x120</t>
  </si>
  <si>
    <t>Thomas Barbara A (Dec'd)</t>
  </si>
  <si>
    <t>Thomas Randy &amp; Dee Landaker</t>
  </si>
  <si>
    <t>042-00000960-00</t>
  </si>
  <si>
    <t>Mason Fred H (dec'd) LE</t>
  </si>
  <si>
    <t>Mason Edna M</t>
  </si>
  <si>
    <t>100145</t>
  </si>
  <si>
    <t>100146</t>
  </si>
  <si>
    <t>100147</t>
  </si>
  <si>
    <t>100148</t>
  </si>
  <si>
    <t>100149</t>
  </si>
  <si>
    <t>100150</t>
  </si>
  <si>
    <t>134</t>
  </si>
  <si>
    <t>135</t>
  </si>
  <si>
    <t>136</t>
  </si>
  <si>
    <t>138</t>
  </si>
  <si>
    <t>139</t>
  </si>
  <si>
    <t>140</t>
  </si>
  <si>
    <t>006-00000211-00</t>
  </si>
  <si>
    <t>Vaughn J Kevin</t>
  </si>
  <si>
    <t>Vaughn J Kevin &amp; Ruth J  JLRS</t>
  </si>
  <si>
    <t>71.5X45</t>
  </si>
  <si>
    <t>45X71.50</t>
  </si>
  <si>
    <t xml:space="preserve">Guilliams Destry Lee </t>
  </si>
  <si>
    <t>013-00000295-01</t>
  </si>
  <si>
    <t>Thomas Trevor R &amp; Megan B Bookless nka Megan B Thomas</t>
  </si>
  <si>
    <t>Thomas Trevor R &amp; Megan B JLRS</t>
  </si>
  <si>
    <t>010-00000857-00</t>
  </si>
  <si>
    <t>038-00000427-00</t>
  </si>
  <si>
    <t>010-00000701-00</t>
  </si>
  <si>
    <t>021-00000151-00</t>
  </si>
  <si>
    <t>Mullins Steven Roy &amp; Cindy Jo</t>
  </si>
  <si>
    <t>We Trade Land LLC</t>
  </si>
  <si>
    <t>027-00000154-</t>
  </si>
  <si>
    <t>Mosholder C Michael</t>
  </si>
  <si>
    <t>010-00000190-00</t>
  </si>
  <si>
    <t>010-00000354-00</t>
  </si>
  <si>
    <t>010-00000424-00</t>
  </si>
  <si>
    <t>C Group 1 LTD</t>
  </si>
  <si>
    <t>Wright Stuart &amp; Loretta JLRS</t>
  </si>
  <si>
    <t>026-00000381-00</t>
  </si>
  <si>
    <t>026-00000380-00</t>
  </si>
  <si>
    <t>Oswald Larry D &amp; Barara TTEES</t>
  </si>
  <si>
    <t>Karn Josiah, Carolyn, Charles L &amp; Debra JLRS</t>
  </si>
  <si>
    <t>021-00000326-00</t>
  </si>
  <si>
    <t>021-00000374-00</t>
  </si>
  <si>
    <t>Eberwine Susan M SUCC TTEE</t>
  </si>
  <si>
    <t>Eberwine George Carter SUCC TTEE</t>
  </si>
  <si>
    <t>021-00000688-00</t>
  </si>
  <si>
    <t>023-00000078-00</t>
  </si>
  <si>
    <t>100151</t>
  </si>
  <si>
    <t>100152</t>
  </si>
  <si>
    <t>100154</t>
  </si>
  <si>
    <t>142</t>
  </si>
  <si>
    <t xml:space="preserve">143 </t>
  </si>
  <si>
    <t>100155</t>
  </si>
  <si>
    <t>100156</t>
  </si>
  <si>
    <t>100157</t>
  </si>
  <si>
    <t>043-00004303-00</t>
  </si>
  <si>
    <t>44.4x165.6</t>
  </si>
  <si>
    <t>Arganbright James W &amp; Pamela C</t>
  </si>
  <si>
    <t>Arganbright James W &amp; Pamela C JLRS</t>
  </si>
  <si>
    <t>043-00002735-00</t>
  </si>
  <si>
    <t>50x174</t>
  </si>
  <si>
    <t>McClain Kevin L &amp; Tammy L</t>
  </si>
  <si>
    <t>McClain Kevin L &amp; Tammy L JLRS</t>
  </si>
  <si>
    <t>043-00000835-00</t>
  </si>
  <si>
    <t>Crider John III &amp; Jodi</t>
  </si>
  <si>
    <t>033-00000268-07</t>
  </si>
  <si>
    <t>Yoder Daniel S &amp; Susie A, Nelson A, Miriam J</t>
  </si>
  <si>
    <t>Yoder Brothers Farm LLC</t>
  </si>
  <si>
    <t>042-00000304-03</t>
  </si>
  <si>
    <t>Olinger Don J</t>
  </si>
  <si>
    <t>Olinger Don J &amp; Teresa</t>
  </si>
  <si>
    <t xml:space="preserve">Eads John </t>
  </si>
  <si>
    <t>Gibson Randy A &amp; Marcie JLRS</t>
  </si>
  <si>
    <t>043-00001332-00</t>
  </si>
  <si>
    <t>61x200</t>
  </si>
  <si>
    <t>Lowe Gary L &amp; Linnet K</t>
  </si>
  <si>
    <t>Lowe Gary L &amp; Linnet K JLRS</t>
  </si>
  <si>
    <t>023-00000305-00</t>
  </si>
  <si>
    <t>Byler Henry E &amp; Susan S</t>
  </si>
  <si>
    <t>043-00005033-00</t>
  </si>
  <si>
    <t>Marquand Ruth E</t>
  </si>
  <si>
    <t>Shearer Aaron M</t>
  </si>
  <si>
    <t>141</t>
  </si>
  <si>
    <t>RESURVEY/CAUV</t>
  </si>
  <si>
    <t>100158</t>
  </si>
  <si>
    <t>100159</t>
  </si>
  <si>
    <t>100160</t>
  </si>
  <si>
    <t>100161</t>
  </si>
  <si>
    <t>100162</t>
  </si>
  <si>
    <t>145</t>
  </si>
  <si>
    <t>146</t>
  </si>
  <si>
    <t>042-00000119-00</t>
  </si>
  <si>
    <t>Geese Craig</t>
  </si>
  <si>
    <t>Geese E Maxine (dec'd)</t>
  </si>
  <si>
    <t>042-00000118-00</t>
  </si>
  <si>
    <t>Geese Craig &amp; Carol Wartian</t>
  </si>
  <si>
    <t>137</t>
  </si>
  <si>
    <t>SPT/CMB/RESURVEY MULTIPLE PARCELS</t>
  </si>
  <si>
    <t>100153</t>
  </si>
  <si>
    <t>SPT &amp; TRF ADJ 027-154-01</t>
  </si>
  <si>
    <t>CMB TO 008-204-03</t>
  </si>
  <si>
    <t>144</t>
  </si>
  <si>
    <t>SPT &amp; CMB TO 026-381-00</t>
  </si>
  <si>
    <t>100163</t>
  </si>
  <si>
    <t>100164</t>
  </si>
  <si>
    <t xml:space="preserve">RESURVEY </t>
  </si>
  <si>
    <t>147</t>
  </si>
  <si>
    <t>148</t>
  </si>
  <si>
    <t>014-00000118-00</t>
  </si>
  <si>
    <t>014-00000260-00</t>
  </si>
  <si>
    <t>Ditsler Gene L &amp; Marjorie B</t>
  </si>
  <si>
    <t>Ditsler Gene L &amp; Marjorie B JLRS</t>
  </si>
  <si>
    <t>025-00000068-02</t>
  </si>
  <si>
    <t>025-00000068-01</t>
  </si>
  <si>
    <t>025-00000067-00</t>
  </si>
  <si>
    <t>Shafer John Landon (dec'd)</t>
  </si>
  <si>
    <t>Shafer Janet Ruth</t>
  </si>
  <si>
    <t>031-00000214-00</t>
  </si>
  <si>
    <t>032-00000205-00</t>
  </si>
  <si>
    <t>Mikesell Miriam J TTEE</t>
  </si>
  <si>
    <t>Brinker Susan &amp; Alan JLRS</t>
  </si>
  <si>
    <t>032-00000203-00</t>
  </si>
  <si>
    <t>043-00005331-00</t>
  </si>
  <si>
    <t>Vlahos Thania L TTEE</t>
  </si>
  <si>
    <t>Vlahos Athan N SUCC TTEE</t>
  </si>
  <si>
    <t>100165</t>
  </si>
  <si>
    <t>100166</t>
  </si>
  <si>
    <t>100167</t>
  </si>
  <si>
    <t>100168</t>
  </si>
  <si>
    <t>020-00000223-00</t>
  </si>
  <si>
    <t>Myers Edward &amp; Susan  JLRS</t>
  </si>
  <si>
    <t>008-00000085-07</t>
  </si>
  <si>
    <t>008-00000085-04</t>
  </si>
  <si>
    <t>Hershberger Martha D et al</t>
  </si>
  <si>
    <t>Mast Emery L &amp; Linda Sue  JLRS</t>
  </si>
  <si>
    <t>Miller Daniel S &amp; Miriam D  JLRS</t>
  </si>
  <si>
    <t>043-00002092-00</t>
  </si>
  <si>
    <t>Bressett Ariel E &amp; Jeremy M</t>
  </si>
  <si>
    <t>Clark-Rodocker Rebecca L</t>
  </si>
  <si>
    <t>043-00005225-00</t>
  </si>
  <si>
    <t>Hogue Mark C &amp; Richard Klinehoffer II</t>
  </si>
  <si>
    <t>043-00004990-00</t>
  </si>
  <si>
    <t>Lindell Phillip (W)</t>
  </si>
  <si>
    <t>Lindell Ann</t>
  </si>
  <si>
    <t>018-00001650-00</t>
  </si>
  <si>
    <t>Albertson Dakota D &amp; Kalynn</t>
  </si>
  <si>
    <t>Ohlinger Shawn &amp; Charlotte</t>
  </si>
  <si>
    <t>100169</t>
  </si>
  <si>
    <t>100170</t>
  </si>
  <si>
    <t>100171</t>
  </si>
  <si>
    <t>100172</t>
  </si>
  <si>
    <t>149</t>
  </si>
  <si>
    <t>150</t>
  </si>
  <si>
    <t>151</t>
  </si>
  <si>
    <t>152</t>
  </si>
  <si>
    <t>153</t>
  </si>
  <si>
    <t>154</t>
  </si>
  <si>
    <t>043-00003773-00</t>
  </si>
  <si>
    <t>LFP14 LLC</t>
  </si>
  <si>
    <t>Coshocton County Land Reutilization Corporation</t>
  </si>
  <si>
    <t>038-00000397-00</t>
  </si>
  <si>
    <t>Shaffer Marilyn (dec'd)</t>
  </si>
  <si>
    <t>Good Karen M et al</t>
  </si>
  <si>
    <t>043-00000344-00</t>
  </si>
  <si>
    <t>043-00000345-00</t>
  </si>
  <si>
    <t>McFarland Barbara J &amp; Terry W</t>
  </si>
  <si>
    <t>McFarland Terry W</t>
  </si>
  <si>
    <t>004-00000349-00</t>
  </si>
  <si>
    <t>Hondel Willis J JR &amp; Christi S</t>
  </si>
  <si>
    <t>Hogue Mark &amp; Klinehoffer Richard II  JLRS</t>
  </si>
  <si>
    <t>043-00000743-00</t>
  </si>
  <si>
    <t>Karikari Paul</t>
  </si>
  <si>
    <t>100173</t>
  </si>
  <si>
    <t>100174</t>
  </si>
  <si>
    <t>100175</t>
  </si>
  <si>
    <t>155</t>
  </si>
  <si>
    <t>156</t>
  </si>
  <si>
    <t>043-00004170-00</t>
  </si>
  <si>
    <t>48x120</t>
  </si>
  <si>
    <t>Thompson Mary C (dec'd)</t>
  </si>
  <si>
    <t>Zinkon Carolyn L et al</t>
  </si>
  <si>
    <t>004-00000812-01</t>
  </si>
  <si>
    <t>Duncan Daryl L &amp; Sally L</t>
  </si>
  <si>
    <t>038-00000719-01</t>
  </si>
  <si>
    <t>Foster Russ A</t>
  </si>
  <si>
    <t>Foster Carolyn S (dec'd)</t>
  </si>
  <si>
    <t>24x60</t>
  </si>
  <si>
    <t>McFarland Jason</t>
  </si>
  <si>
    <t>016-00000069-01</t>
  </si>
  <si>
    <t>Lillibridge Gerald J &amp; E Lavonne</t>
  </si>
  <si>
    <t>Lillibridge Timothy J</t>
  </si>
  <si>
    <t>037-00000242-00</t>
  </si>
  <si>
    <t>LFP3 LLC</t>
  </si>
  <si>
    <t>Lillibridge Marvin W &amp; Shelly J</t>
  </si>
  <si>
    <t>043-00005897-00</t>
  </si>
  <si>
    <t>Imholff Amanda</t>
  </si>
  <si>
    <t>Stoner William Howard, III</t>
  </si>
  <si>
    <t>043-00002272-00</t>
  </si>
  <si>
    <t>Forfeited- Springboard Housing LVA1 LLC</t>
  </si>
  <si>
    <t>029-00001237-00</t>
  </si>
  <si>
    <t>Couch Richard L</t>
  </si>
  <si>
    <t>Couch Rosalie</t>
  </si>
  <si>
    <t>Olinger Jeffrey B</t>
  </si>
  <si>
    <t>Olinger Jeffrey B &amp; Kimberly S</t>
  </si>
  <si>
    <t>043-00005372-00</t>
  </si>
  <si>
    <t>94.95x277.81</t>
  </si>
  <si>
    <t>Eubanks Keith A</t>
  </si>
  <si>
    <t>Eubanks Jenifer M</t>
  </si>
  <si>
    <t>Stevens Bruce C II &amp; Lindsay D JLRS</t>
  </si>
  <si>
    <t>100180</t>
  </si>
  <si>
    <t>100181</t>
  </si>
  <si>
    <t>100182</t>
  </si>
  <si>
    <t>100176</t>
  </si>
  <si>
    <t>100177</t>
  </si>
  <si>
    <t>100178</t>
  </si>
  <si>
    <t>100179</t>
  </si>
  <si>
    <t>157</t>
  </si>
  <si>
    <t>158</t>
  </si>
  <si>
    <t>159</t>
  </si>
  <si>
    <t>033-00000255-00</t>
  </si>
  <si>
    <t>Troyer Levi Jr</t>
  </si>
  <si>
    <t>Troyer Andrew L</t>
  </si>
  <si>
    <t>Troyer Ervin R</t>
  </si>
  <si>
    <t>026-00000518-00</t>
  </si>
  <si>
    <t>026-00000519-00</t>
  </si>
  <si>
    <t>Maxwell Mark E &amp; Melissa</t>
  </si>
  <si>
    <t>Hodges Daniel V &amp; Charisa L JLRS</t>
  </si>
  <si>
    <t>010-00000839-02</t>
  </si>
  <si>
    <t>010-00000820-02</t>
  </si>
  <si>
    <t>010-00000839-03</t>
  </si>
  <si>
    <t>Selders Kevin A &amp; Jodi L</t>
  </si>
  <si>
    <t>Saltcreek Investments LLC</t>
  </si>
  <si>
    <t>006-00000156-00</t>
  </si>
  <si>
    <t>Wilson Rachel J</t>
  </si>
  <si>
    <t>Miller Alan L &amp; Lois M JLRS</t>
  </si>
  <si>
    <t xml:space="preserve">Vlahos Athan N </t>
  </si>
  <si>
    <t>024-00000025-03</t>
  </si>
  <si>
    <t>Richert Scott</t>
  </si>
  <si>
    <t>Richert Charity, Hailey, Eric</t>
  </si>
  <si>
    <t>043-00006155-00</t>
  </si>
  <si>
    <t>Everhart Barbara J</t>
  </si>
  <si>
    <t>Walsh James R &amp; Beth D JLRS</t>
  </si>
  <si>
    <t>020-00000999-00</t>
  </si>
  <si>
    <t>74x99</t>
  </si>
  <si>
    <t>Mayse Clifton D &amp; Tami J</t>
  </si>
  <si>
    <t>Williams Virginia F</t>
  </si>
  <si>
    <t>043-00001363-00</t>
  </si>
  <si>
    <t>043-00001623-00</t>
  </si>
  <si>
    <t>043-00002147-00</t>
  </si>
  <si>
    <t xml:space="preserve">LR Properties &amp; Rentals </t>
  </si>
  <si>
    <t>Schrock &amp; Family Rentals LLC</t>
  </si>
  <si>
    <t>013-00001869-01</t>
  </si>
  <si>
    <t>013-00001869-02</t>
  </si>
  <si>
    <t>Walsh Randy &amp; Dana</t>
  </si>
  <si>
    <t>Harrah Shane M &amp; Randa M JLRS</t>
  </si>
  <si>
    <t xml:space="preserve">Eberwine George Carter </t>
  </si>
  <si>
    <t>005-00000197-00</t>
  </si>
  <si>
    <t>Smailes Gerald M</t>
  </si>
  <si>
    <t>Smailes Kenneth D SUCC TTEE</t>
  </si>
  <si>
    <t>023-00000030-04</t>
  </si>
  <si>
    <t>023-00000031-00</t>
  </si>
  <si>
    <t>023-00000183-00</t>
  </si>
  <si>
    <t>Raber Edward N, Emma, Ervin, Lorene</t>
  </si>
  <si>
    <t>Miller Maynard E</t>
  </si>
  <si>
    <t>032-00000186-07</t>
  </si>
  <si>
    <t>J J Detweiler Enterprises Inc</t>
  </si>
  <si>
    <t>O'Neal William E &amp; Tiffani M Lowers JLRS</t>
  </si>
  <si>
    <t>004-00000653-00</t>
  </si>
  <si>
    <t>Snyder Rex R  TTEE</t>
  </si>
  <si>
    <t>Richcreek Michael James</t>
  </si>
  <si>
    <t>160</t>
  </si>
  <si>
    <t>161</t>
  </si>
  <si>
    <t>162</t>
  </si>
  <si>
    <t>163</t>
  </si>
  <si>
    <t>164</t>
  </si>
  <si>
    <t>043-00000430-01</t>
  </si>
  <si>
    <t>Mullet donald E (dec'd)</t>
  </si>
  <si>
    <t>Mullet Emma J</t>
  </si>
  <si>
    <t>100183</t>
  </si>
  <si>
    <t>100184</t>
  </si>
  <si>
    <t>100185</t>
  </si>
  <si>
    <t>SPLIT /COMBINE TO ADJOINER</t>
  </si>
  <si>
    <t>100186</t>
  </si>
  <si>
    <t>100187</t>
  </si>
  <si>
    <t>100188</t>
  </si>
  <si>
    <t>100189</t>
  </si>
  <si>
    <t>100190</t>
  </si>
  <si>
    <t>165</t>
  </si>
  <si>
    <t>166</t>
  </si>
  <si>
    <t>167</t>
  </si>
  <si>
    <t>168</t>
  </si>
  <si>
    <t>169</t>
  </si>
  <si>
    <t>170</t>
  </si>
  <si>
    <t>043-00004563-00</t>
  </si>
  <si>
    <t>48x118</t>
  </si>
  <si>
    <t>Forfeited Luke James H</t>
  </si>
  <si>
    <t>043-00003683-00</t>
  </si>
  <si>
    <t>Vandusen Misty</t>
  </si>
  <si>
    <t>Williams Thia L</t>
  </si>
  <si>
    <t>010-00000458-00</t>
  </si>
  <si>
    <t>Lower Eddie L &amp; Carol L</t>
  </si>
  <si>
    <t>Lower Eddie L &amp; Carol L JLRS</t>
  </si>
  <si>
    <t>026-00000678-00</t>
  </si>
  <si>
    <t>Brillhart Helen L TTEE</t>
  </si>
  <si>
    <t>Clutter Steven E &amp; Pamela L JLRS</t>
  </si>
  <si>
    <t>100191</t>
  </si>
  <si>
    <t>100192</t>
  </si>
  <si>
    <t>171</t>
  </si>
  <si>
    <t>043-00001858-00</t>
  </si>
  <si>
    <t>42x149</t>
  </si>
  <si>
    <t>Wallace Sarah &amp; Dustin Wright</t>
  </si>
  <si>
    <t>Shira Monica Marie</t>
  </si>
  <si>
    <t>043-00003772-00</t>
  </si>
  <si>
    <t>Coshocton Land Reutilization Corp</t>
  </si>
  <si>
    <t>029-00001068-00</t>
  </si>
  <si>
    <t>94x179</t>
  </si>
  <si>
    <t>Leggett Nevada E</t>
  </si>
  <si>
    <t>Mayse Cliffton D &amp; Tami J JLRS</t>
  </si>
  <si>
    <t>043-00006181-15</t>
  </si>
  <si>
    <t>Talbot Dean William (dec'd)</t>
  </si>
  <si>
    <t>Talbot Patricia A</t>
  </si>
  <si>
    <t>100193</t>
  </si>
  <si>
    <t>100194</t>
  </si>
  <si>
    <t>172</t>
  </si>
  <si>
    <t>173</t>
  </si>
  <si>
    <t>174</t>
  </si>
  <si>
    <t>175</t>
  </si>
  <si>
    <t>043-00001732-00</t>
  </si>
  <si>
    <t>50x129</t>
  </si>
  <si>
    <t>Secretary of Housing &amp; Uban Dev</t>
  </si>
  <si>
    <t>Play Ball Properties LLC</t>
  </si>
  <si>
    <t>029-00000232-00</t>
  </si>
  <si>
    <t>Karns Samuel F TTEE</t>
  </si>
  <si>
    <t>The Ohio Society for the Prevention of Cruelty to Animals</t>
  </si>
  <si>
    <t>100195</t>
  </si>
  <si>
    <t>100196</t>
  </si>
  <si>
    <t>100197</t>
  </si>
  <si>
    <t>041-00000077-00</t>
  </si>
  <si>
    <t>Wiliams Wade M &amp; Jessica A</t>
  </si>
  <si>
    <t>Ballard Olivia &amp; Jake JLRS</t>
  </si>
  <si>
    <t>018-00000299-00</t>
  </si>
  <si>
    <t>Sonnet Hills LTD</t>
  </si>
  <si>
    <t>Guilliams Robert J &amp; E Renee TTEES</t>
  </si>
  <si>
    <t>043-00002558-00</t>
  </si>
  <si>
    <t>Harrah Dana M (dec'd)</t>
  </si>
  <si>
    <t>Freed Dale T</t>
  </si>
  <si>
    <t>031-00000055-41</t>
  </si>
  <si>
    <t>Cochran Larry R</t>
  </si>
  <si>
    <t>Hammersley Dawn A</t>
  </si>
  <si>
    <t>Owens &amp; Manning owes $.50</t>
  </si>
  <si>
    <t>003-00000553-03</t>
  </si>
  <si>
    <t>Stevens Bruce C II</t>
  </si>
  <si>
    <t>043-00002438-00</t>
  </si>
  <si>
    <t>Foster Robert A</t>
  </si>
  <si>
    <t>Foster Peggy A</t>
  </si>
  <si>
    <t>100198</t>
  </si>
  <si>
    <t>100199</t>
  </si>
  <si>
    <t>176</t>
  </si>
  <si>
    <t>013-00000627-00</t>
  </si>
  <si>
    <t>013-00000626-00</t>
  </si>
  <si>
    <t>Carter Bernard F</t>
  </si>
  <si>
    <t>Carter Bo TTEE</t>
  </si>
  <si>
    <t>014-00000872-00</t>
  </si>
  <si>
    <t>Fredericy Warren R &amp; Judy C</t>
  </si>
  <si>
    <t>Fredericy Warren R &amp; Judy C JLRS</t>
  </si>
  <si>
    <t>041-00000133-01</t>
  </si>
  <si>
    <t>Scurlock Ronald F</t>
  </si>
  <si>
    <t>Kendrick Thomas Y &amp; Jessica S JLRS</t>
  </si>
  <si>
    <t>043-00002121-00</t>
  </si>
  <si>
    <t>043-00003808-00</t>
  </si>
  <si>
    <t>043-00003632-00</t>
  </si>
  <si>
    <t>39x180</t>
  </si>
  <si>
    <t>Quality Business Investments LLC</t>
  </si>
  <si>
    <t>BRIAO LLC</t>
  </si>
  <si>
    <t>002-00000036-03</t>
  </si>
  <si>
    <t xml:space="preserve">Yoder Ivan L &amp; Lucinda H </t>
  </si>
  <si>
    <t>LIY Investments LLC</t>
  </si>
  <si>
    <t>Holsapple Aaron C</t>
  </si>
  <si>
    <t>043-00003452-00</t>
  </si>
  <si>
    <t>47x133</t>
  </si>
  <si>
    <t>Leist Robert P</t>
  </si>
  <si>
    <t>McCormick Ryan</t>
  </si>
  <si>
    <t>020-00000395-00</t>
  </si>
  <si>
    <t>020-00000396-00</t>
  </si>
  <si>
    <t>49x186</t>
  </si>
  <si>
    <t>45x186</t>
  </si>
  <si>
    <t>Bowman Robert S</t>
  </si>
  <si>
    <t>Bowman Robert S &amp; Ginger Freetage JLRS</t>
  </si>
  <si>
    <t>043-00001746-00</t>
  </si>
  <si>
    <t>44x77</t>
  </si>
  <si>
    <t>Golden Key Development LLC</t>
  </si>
  <si>
    <t>043-00002978-00</t>
  </si>
  <si>
    <t>043-00004256-00</t>
  </si>
  <si>
    <t>043-00002696-00</t>
  </si>
  <si>
    <t>52x121</t>
  </si>
  <si>
    <t>49x127</t>
  </si>
  <si>
    <t>Stubbs &amp; Davis Asset Mananagement LLC</t>
  </si>
  <si>
    <t>043-00002039-00</t>
  </si>
  <si>
    <t>32x69</t>
  </si>
  <si>
    <t>Troyer Home Renovations LLC</t>
  </si>
  <si>
    <t>100200</t>
  </si>
  <si>
    <t>100201</t>
  </si>
  <si>
    <t>100202</t>
  </si>
  <si>
    <t>100203</t>
  </si>
  <si>
    <t>100204</t>
  </si>
  <si>
    <t>177</t>
  </si>
  <si>
    <t>178</t>
  </si>
  <si>
    <t>179</t>
  </si>
  <si>
    <t>180</t>
  </si>
  <si>
    <t>181</t>
  </si>
  <si>
    <t>182</t>
  </si>
  <si>
    <t>183</t>
  </si>
  <si>
    <t>017-00000550-00</t>
  </si>
  <si>
    <t>Finton Kent E</t>
  </si>
  <si>
    <t>BENCOR Enterprises Inc</t>
  </si>
  <si>
    <t>004-00000942-00</t>
  </si>
  <si>
    <t>Balo Steven Craig</t>
  </si>
  <si>
    <t>Miller Andy D &amp; Denise K JLRS</t>
  </si>
  <si>
    <t>018-00001020-00</t>
  </si>
  <si>
    <t>Powell John G (dec'd)</t>
  </si>
  <si>
    <t>Powell Janet E</t>
  </si>
  <si>
    <t>038-00000395-00</t>
  </si>
  <si>
    <t>Miller Roman J &amp; Linda A</t>
  </si>
  <si>
    <t>Cashier Patrick Jr &amp; Shannon Rae McNatt</t>
  </si>
  <si>
    <t>003-00000477-10</t>
  </si>
  <si>
    <t>Callicoat Todd A &amp; Rebecca J</t>
  </si>
  <si>
    <t>Miller Roman J &amp; Linda S JLRS</t>
  </si>
  <si>
    <t>020-16120002-00</t>
  </si>
  <si>
    <t>020-16120001-00</t>
  </si>
  <si>
    <t>020-16120003-00</t>
  </si>
  <si>
    <t xml:space="preserve">Housholder Betty Lou </t>
  </si>
  <si>
    <t>Housholder Scot Alan, Michelee Funk &amp; Adam Housholder</t>
  </si>
  <si>
    <t>100205</t>
  </si>
  <si>
    <t>100206</t>
  </si>
  <si>
    <t>184</t>
  </si>
  <si>
    <t>185</t>
  </si>
  <si>
    <t>186</t>
  </si>
  <si>
    <t>187</t>
  </si>
  <si>
    <t>032-00000152-00</t>
  </si>
  <si>
    <t>Lupher W Todd &amp; Lisa A</t>
  </si>
  <si>
    <t>Sturtz Christopher &amp; Brittney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</si>
</sst>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/d/yy;@"/>
    <numFmt numFmtId="165" formatCode="#,##0.00000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Roboto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Alignme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7" fontId="1" fillId="0" borderId="0" xfId="0" applyNumberFormat="1" applyFont="1" applyBorder="1" applyAlignment="1"/>
    <xf numFmtId="7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0" fillId="0" borderId="0" xfId="0" applyNumberFormat="1" applyAlignment="1"/>
    <xf numFmtId="7" fontId="0" fillId="0" borderId="0" xfId="0" applyNumberFormat="1" applyAlignment="1"/>
    <xf numFmtId="7" fontId="0" fillId="0" borderId="0" xfId="0" applyNumberFormat="1" applyFont="1" applyAlignment="1">
      <alignment horizontal="centerContinuous"/>
    </xf>
    <xf numFmtId="7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20" fontId="0" fillId="0" borderId="0" xfId="0" applyNumberFormat="1" applyAlignment="1"/>
    <xf numFmtId="20" fontId="0" fillId="0" borderId="0" xfId="0" applyNumberFormat="1" applyFont="1" applyAlignment="1">
      <alignment horizontal="center"/>
    </xf>
    <xf numFmtId="0" fontId="0" fillId="2" borderId="0" xfId="0" applyFill="1" applyAlignment="1"/>
    <xf numFmtId="22" fontId="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5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165" fontId="0" fillId="0" borderId="0" xfId="0" applyNumberFormat="1" applyBorder="1"/>
    <xf numFmtId="14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15" fontId="8" fillId="0" borderId="0" xfId="0" applyNumberFormat="1" applyFont="1" applyFill="1" applyBorder="1" applyAlignment="1">
      <alignment horizontal="center" vertical="center"/>
    </xf>
    <xf numFmtId="15" fontId="9" fillId="0" borderId="0" xfId="0" applyNumberFormat="1" applyFont="1" applyFill="1" applyBorder="1" applyAlignment="1"/>
    <xf numFmtId="14" fontId="2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/>
    <xf numFmtId="0" fontId="11" fillId="0" borderId="0" xfId="0" applyFont="1" applyBorder="1"/>
    <xf numFmtId="0" fontId="7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wrapText="1"/>
    </xf>
    <xf numFmtId="14" fontId="14" fillId="0" borderId="0" xfId="0" applyNumberFormat="1" applyFont="1" applyFill="1" applyBorder="1" applyAlignment="1"/>
    <xf numFmtId="0" fontId="14" fillId="0" borderId="0" xfId="0" applyFont="1" applyFill="1" applyBorder="1" applyAlignment="1"/>
    <xf numFmtId="4" fontId="0" fillId="0" borderId="1" xfId="0" applyNumberFormat="1" applyBorder="1"/>
    <xf numFmtId="10" fontId="0" fillId="0" borderId="0" xfId="0" applyNumberFormat="1" applyBorder="1"/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/>
    </xf>
    <xf numFmtId="0" fontId="12" fillId="0" borderId="0" xfId="0" applyFont="1" applyBorder="1"/>
    <xf numFmtId="0" fontId="10" fillId="0" borderId="0" xfId="0" applyFont="1" applyFill="1" applyBorder="1" applyAlignment="1">
      <alignment horizontal="center" wrapText="1"/>
    </xf>
    <xf numFmtId="15" fontId="3" fillId="0" borderId="0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/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4" fontId="4" fillId="4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6" fontId="4" fillId="0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/>
    </xf>
    <xf numFmtId="15" fontId="3" fillId="5" borderId="0" xfId="0" applyNumberFormat="1" applyFont="1" applyFill="1" applyBorder="1" applyAlignment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4" fontId="3" fillId="5" borderId="0" xfId="0" applyNumberFormat="1" applyFont="1" applyFill="1" applyBorder="1" applyAlignment="1"/>
    <xf numFmtId="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14" fontId="3" fillId="5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5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2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/>
    </xf>
    <xf numFmtId="15" fontId="3" fillId="0" borderId="2" xfId="0" applyNumberFormat="1" applyFont="1" applyFill="1" applyBorder="1" applyAlignment="1"/>
    <xf numFmtId="0" fontId="3" fillId="0" borderId="2" xfId="0" applyFont="1" applyFill="1" applyBorder="1" applyAlignment="1"/>
    <xf numFmtId="4" fontId="3" fillId="0" borderId="2" xfId="0" applyNumberFormat="1" applyFont="1" applyFill="1" applyBorder="1" applyAlignment="1"/>
    <xf numFmtId="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6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/>
    </xf>
    <xf numFmtId="15" fontId="3" fillId="3" borderId="0" xfId="0" applyNumberFormat="1" applyFont="1" applyFill="1" applyBorder="1" applyAlignment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left"/>
    </xf>
    <xf numFmtId="4" fontId="3" fillId="3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7" borderId="0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164" fontId="3" fillId="7" borderId="0" xfId="0" applyNumberFormat="1" applyFont="1" applyFill="1" applyBorder="1" applyAlignment="1">
      <alignment horizontal="center"/>
    </xf>
    <xf numFmtId="15" fontId="3" fillId="7" borderId="0" xfId="0" applyNumberFormat="1" applyFont="1" applyFill="1" applyBorder="1" applyAlignment="1"/>
    <xf numFmtId="0" fontId="3" fillId="7" borderId="0" xfId="0" applyFont="1" applyFill="1" applyBorder="1" applyAlignment="1"/>
    <xf numFmtId="4" fontId="3" fillId="7" borderId="0" xfId="0" applyNumberFormat="1" applyFont="1" applyFill="1" applyBorder="1" applyAlignment="1"/>
    <xf numFmtId="4" fontId="3" fillId="7" borderId="0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wrapText="1"/>
    </xf>
    <xf numFmtId="14" fontId="3" fillId="7" borderId="0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2" fillId="0" borderId="2" xfId="0" applyFont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509"/>
  <sheetViews>
    <sheetView tabSelected="1" topLeftCell="D1" zoomScale="115" zoomScaleNormal="115" workbookViewId="0">
      <pane ySplit="1" topLeftCell="A738" activePane="bottomLeft" state="frozen"/>
      <selection pane="bottomLeft" activeCell="R753" sqref="R753"/>
    </sheetView>
  </sheetViews>
  <sheetFormatPr defaultColWidth="9.28515625" defaultRowHeight="12.75" x14ac:dyDescent="0.2"/>
  <cols>
    <col min="1" max="1" width="10" style="30" customWidth="1"/>
    <col min="2" max="2" width="2.42578125" style="21" customWidth="1"/>
    <col min="3" max="3" width="9" style="35" customWidth="1"/>
    <col min="4" max="4" width="16.28515625" style="29" bestFit="1" customWidth="1"/>
    <col min="5" max="5" width="12.7109375" style="30" bestFit="1" customWidth="1"/>
    <col min="6" max="6" width="25.28515625" style="31" customWidth="1"/>
    <col min="7" max="7" width="37.7109375" style="32" customWidth="1"/>
    <col min="8" max="8" width="9.5703125" style="31" bestFit="1" customWidth="1"/>
    <col min="9" max="9" width="11" style="33" bestFit="1" customWidth="1"/>
    <col min="10" max="10" width="12.28515625" style="33" bestFit="1" customWidth="1"/>
    <col min="11" max="11" width="11.5703125" style="33" bestFit="1" customWidth="1"/>
    <col min="12" max="12" width="11.28515625" style="34" bestFit="1" customWidth="1"/>
    <col min="13" max="13" width="10.28515625" style="34" bestFit="1" customWidth="1"/>
    <col min="14" max="14" width="8.85546875" style="33" bestFit="1" customWidth="1"/>
    <col min="15" max="15" width="26" style="124" customWidth="1"/>
    <col min="16" max="16" width="10.42578125" style="36" bestFit="1" customWidth="1"/>
    <col min="17" max="17" width="3.28515625" style="21" bestFit="1" customWidth="1"/>
    <col min="18" max="18" width="13.5703125" style="31" bestFit="1" customWidth="1"/>
    <col min="19" max="19" width="5.28515625" style="31" bestFit="1" customWidth="1"/>
    <col min="20" max="16384" width="9.28515625" style="31"/>
  </cols>
  <sheetData>
    <row r="1" spans="1:18" s="21" customFormat="1" ht="36.75" customHeight="1" x14ac:dyDescent="0.25">
      <c r="A1" s="125" t="s">
        <v>13</v>
      </c>
      <c r="B1" s="126" t="s">
        <v>12</v>
      </c>
      <c r="C1" s="127" t="s">
        <v>11</v>
      </c>
      <c r="D1" s="45" t="s">
        <v>10</v>
      </c>
      <c r="E1" s="128" t="s">
        <v>73</v>
      </c>
      <c r="F1" s="129" t="s">
        <v>9</v>
      </c>
      <c r="G1" s="129" t="s">
        <v>8</v>
      </c>
      <c r="H1" s="129" t="s">
        <v>7</v>
      </c>
      <c r="I1" s="130" t="s">
        <v>6</v>
      </c>
      <c r="J1" s="130" t="s">
        <v>5</v>
      </c>
      <c r="K1" s="130" t="s">
        <v>4</v>
      </c>
      <c r="L1" s="130" t="s">
        <v>3</v>
      </c>
      <c r="M1" s="130" t="s">
        <v>2</v>
      </c>
      <c r="N1" s="130" t="s">
        <v>1</v>
      </c>
      <c r="O1" s="128" t="s">
        <v>0</v>
      </c>
      <c r="P1" s="54"/>
    </row>
    <row r="2" spans="1:18" x14ac:dyDescent="0.2">
      <c r="A2" s="28"/>
      <c r="B2" s="31"/>
      <c r="D2" s="31"/>
      <c r="E2" s="28"/>
      <c r="G2" s="31"/>
      <c r="I2" s="31"/>
      <c r="J2" s="31"/>
    </row>
    <row r="3" spans="1:18" x14ac:dyDescent="0.2">
      <c r="A3" s="30">
        <v>1001</v>
      </c>
      <c r="B3" s="31"/>
      <c r="C3" s="35">
        <v>45293</v>
      </c>
      <c r="D3" s="31" t="s">
        <v>1620</v>
      </c>
      <c r="E3" s="28">
        <v>42.463999999999999</v>
      </c>
      <c r="F3" s="31" t="s">
        <v>1621</v>
      </c>
      <c r="G3" s="31" t="s">
        <v>1622</v>
      </c>
      <c r="H3" s="31">
        <v>1210</v>
      </c>
      <c r="I3" s="133">
        <v>0.5</v>
      </c>
      <c r="J3" s="31">
        <v>92420</v>
      </c>
      <c r="K3" s="33">
        <f t="shared" ref="K3:K44" si="0">ROUND(J3/0.35,-1)</f>
        <v>264060</v>
      </c>
      <c r="N3" s="33">
        <f t="shared" ref="N3:N44" si="1">I3+M3</f>
        <v>0.5</v>
      </c>
      <c r="O3" s="141"/>
    </row>
    <row r="4" spans="1:18" x14ac:dyDescent="0.2">
      <c r="A4" s="30">
        <v>1002</v>
      </c>
      <c r="C4" s="35">
        <v>45293</v>
      </c>
      <c r="D4" s="29" t="s">
        <v>1623</v>
      </c>
      <c r="E4" s="30">
        <v>17</v>
      </c>
      <c r="F4" s="31" t="s">
        <v>1624</v>
      </c>
      <c r="G4" s="31" t="s">
        <v>1625</v>
      </c>
      <c r="H4" s="31">
        <v>1050</v>
      </c>
      <c r="I4" s="33">
        <v>0.5</v>
      </c>
      <c r="J4" s="33">
        <v>39370</v>
      </c>
      <c r="K4" s="33">
        <f t="shared" si="0"/>
        <v>112490</v>
      </c>
      <c r="N4" s="33">
        <f t="shared" si="1"/>
        <v>0.5</v>
      </c>
      <c r="O4" s="141"/>
    </row>
    <row r="5" spans="1:18" x14ac:dyDescent="0.2">
      <c r="A5" s="30">
        <v>1003</v>
      </c>
      <c r="C5" s="35">
        <v>45293</v>
      </c>
      <c r="D5" s="29" t="s">
        <v>1626</v>
      </c>
      <c r="E5" s="30">
        <v>0.89200000000000002</v>
      </c>
      <c r="F5" s="31" t="s">
        <v>1627</v>
      </c>
      <c r="G5" s="31" t="s">
        <v>1628</v>
      </c>
      <c r="H5" s="31">
        <v>1030</v>
      </c>
      <c r="I5" s="33">
        <v>0.5</v>
      </c>
      <c r="J5" s="33">
        <v>23280</v>
      </c>
      <c r="K5" s="33">
        <f t="shared" si="0"/>
        <v>66510</v>
      </c>
      <c r="N5" s="33">
        <f t="shared" si="1"/>
        <v>0.5</v>
      </c>
      <c r="O5" s="141"/>
    </row>
    <row r="6" spans="1:18" x14ac:dyDescent="0.2">
      <c r="A6" s="30">
        <v>1004</v>
      </c>
      <c r="C6" s="35">
        <v>45293</v>
      </c>
      <c r="D6" s="29" t="s">
        <v>1629</v>
      </c>
      <c r="E6" s="30">
        <v>0.22559999999999999</v>
      </c>
      <c r="F6" s="31" t="s">
        <v>1630</v>
      </c>
      <c r="G6" s="31" t="s">
        <v>1631</v>
      </c>
      <c r="H6" s="31">
        <v>1150</v>
      </c>
      <c r="I6" s="33">
        <v>0.5</v>
      </c>
      <c r="J6" s="33">
        <v>35030</v>
      </c>
      <c r="K6" s="33">
        <f t="shared" si="0"/>
        <v>100090</v>
      </c>
      <c r="N6" s="33">
        <f t="shared" si="1"/>
        <v>0.5</v>
      </c>
      <c r="O6" s="141"/>
    </row>
    <row r="7" spans="1:18" x14ac:dyDescent="0.2">
      <c r="A7" s="30">
        <v>1005</v>
      </c>
      <c r="C7" s="35">
        <v>45293</v>
      </c>
      <c r="D7" s="29" t="s">
        <v>1635</v>
      </c>
      <c r="E7" s="30" t="s">
        <v>1637</v>
      </c>
      <c r="F7" s="31" t="s">
        <v>1639</v>
      </c>
      <c r="G7" s="31" t="s">
        <v>1640</v>
      </c>
      <c r="H7" s="31">
        <v>3010</v>
      </c>
      <c r="I7" s="33">
        <v>1</v>
      </c>
      <c r="J7" s="33">
        <v>32940</v>
      </c>
      <c r="K7" s="33">
        <f t="shared" si="0"/>
        <v>94110</v>
      </c>
      <c r="N7" s="33">
        <f t="shared" si="1"/>
        <v>1</v>
      </c>
      <c r="O7" s="141"/>
    </row>
    <row r="8" spans="1:18" s="147" customFormat="1" x14ac:dyDescent="0.2">
      <c r="A8" s="143"/>
      <c r="B8" s="144"/>
      <c r="C8" s="145"/>
      <c r="D8" s="146" t="s">
        <v>1636</v>
      </c>
      <c r="E8" s="143" t="s">
        <v>1638</v>
      </c>
      <c r="F8" s="147" t="s">
        <v>90</v>
      </c>
      <c r="G8" s="147" t="s">
        <v>90</v>
      </c>
      <c r="I8" s="148"/>
      <c r="J8" s="148"/>
      <c r="K8" s="148">
        <f t="shared" si="0"/>
        <v>0</v>
      </c>
      <c r="L8" s="149"/>
      <c r="M8" s="149"/>
      <c r="N8" s="148">
        <f t="shared" si="1"/>
        <v>0</v>
      </c>
      <c r="O8" s="150"/>
      <c r="P8" s="151"/>
      <c r="Q8" s="144"/>
    </row>
    <row r="9" spans="1:18" x14ac:dyDescent="0.2">
      <c r="G9" s="31"/>
      <c r="N9" s="33">
        <f>SUM(N3:N8)</f>
        <v>3</v>
      </c>
      <c r="O9" s="124">
        <v>93045</v>
      </c>
      <c r="P9" s="36" t="s">
        <v>1664</v>
      </c>
      <c r="R9" s="154">
        <v>45295</v>
      </c>
    </row>
    <row r="10" spans="1:18" x14ac:dyDescent="0.2">
      <c r="P10" s="42"/>
    </row>
    <row r="11" spans="1:18" x14ac:dyDescent="0.2">
      <c r="A11" s="30">
        <v>1</v>
      </c>
      <c r="C11" s="35">
        <v>45294</v>
      </c>
      <c r="D11" s="29" t="s">
        <v>1665</v>
      </c>
      <c r="E11" s="30" t="s">
        <v>1667</v>
      </c>
      <c r="F11" s="31" t="s">
        <v>1669</v>
      </c>
      <c r="G11" s="32" t="s">
        <v>1670</v>
      </c>
      <c r="H11" s="31">
        <v>3010</v>
      </c>
      <c r="I11" s="33">
        <v>1</v>
      </c>
      <c r="J11" s="33">
        <v>22340</v>
      </c>
      <c r="K11" s="33">
        <f t="shared" si="0"/>
        <v>63830</v>
      </c>
      <c r="L11" s="34">
        <v>159900</v>
      </c>
      <c r="M11" s="34">
        <v>639.6</v>
      </c>
      <c r="N11" s="33">
        <f t="shared" si="1"/>
        <v>640.6</v>
      </c>
    </row>
    <row r="12" spans="1:18" x14ac:dyDescent="0.2">
      <c r="D12" s="29" t="s">
        <v>1666</v>
      </c>
      <c r="E12" s="30" t="s">
        <v>1668</v>
      </c>
      <c r="F12" s="31" t="s">
        <v>90</v>
      </c>
      <c r="G12" s="32" t="s">
        <v>90</v>
      </c>
      <c r="K12" s="33">
        <f t="shared" si="0"/>
        <v>0</v>
      </c>
      <c r="N12" s="33">
        <f t="shared" si="1"/>
        <v>0</v>
      </c>
    </row>
    <row r="13" spans="1:18" x14ac:dyDescent="0.2">
      <c r="A13" s="30">
        <v>2</v>
      </c>
      <c r="C13" s="35">
        <v>45294</v>
      </c>
      <c r="D13" s="29" t="s">
        <v>1671</v>
      </c>
      <c r="E13" s="30" t="s">
        <v>1672</v>
      </c>
      <c r="F13" s="31" t="s">
        <v>1673</v>
      </c>
      <c r="G13" s="32" t="s">
        <v>1674</v>
      </c>
      <c r="H13" s="31">
        <v>3010</v>
      </c>
      <c r="I13" s="33">
        <v>0.5</v>
      </c>
      <c r="J13" s="33">
        <v>24300</v>
      </c>
      <c r="K13" s="33">
        <f t="shared" si="0"/>
        <v>69430</v>
      </c>
      <c r="L13" s="34">
        <v>155000</v>
      </c>
      <c r="M13" s="34">
        <v>620</v>
      </c>
      <c r="N13" s="33">
        <f t="shared" si="1"/>
        <v>620.5</v>
      </c>
    </row>
    <row r="14" spans="1:18" x14ac:dyDescent="0.2">
      <c r="A14" s="30">
        <v>1006</v>
      </c>
      <c r="C14" s="35">
        <v>45294</v>
      </c>
      <c r="D14" s="29" t="s">
        <v>1675</v>
      </c>
      <c r="E14" s="30">
        <v>2</v>
      </c>
      <c r="F14" s="31" t="s">
        <v>1676</v>
      </c>
      <c r="G14" s="31" t="s">
        <v>1677</v>
      </c>
      <c r="H14" s="31">
        <v>1140</v>
      </c>
      <c r="I14" s="33">
        <v>0.5</v>
      </c>
      <c r="J14" s="33">
        <v>2350</v>
      </c>
      <c r="K14" s="33">
        <f t="shared" si="0"/>
        <v>6710</v>
      </c>
      <c r="N14" s="33">
        <f t="shared" si="1"/>
        <v>0.5</v>
      </c>
      <c r="O14" s="142"/>
    </row>
    <row r="15" spans="1:18" x14ac:dyDescent="0.2">
      <c r="A15" s="30">
        <v>4</v>
      </c>
      <c r="C15" s="35">
        <v>45295</v>
      </c>
      <c r="D15" s="29" t="s">
        <v>1678</v>
      </c>
      <c r="E15" s="30">
        <v>0.14000000000000001</v>
      </c>
      <c r="F15" s="31" t="s">
        <v>1680</v>
      </c>
      <c r="G15" s="31" t="s">
        <v>1681</v>
      </c>
      <c r="H15" s="31">
        <v>2050</v>
      </c>
      <c r="I15" s="33">
        <v>1</v>
      </c>
      <c r="J15" s="33">
        <v>7960</v>
      </c>
      <c r="K15" s="33">
        <f t="shared" si="0"/>
        <v>22740</v>
      </c>
      <c r="L15" s="34">
        <v>35000</v>
      </c>
      <c r="M15" s="34">
        <v>140</v>
      </c>
      <c r="N15" s="33">
        <f t="shared" si="1"/>
        <v>141</v>
      </c>
      <c r="O15" s="152"/>
    </row>
    <row r="16" spans="1:18" x14ac:dyDescent="0.2">
      <c r="D16" s="29" t="s">
        <v>1679</v>
      </c>
      <c r="E16" s="30">
        <v>0.32400000000000001</v>
      </c>
      <c r="F16" s="31" t="s">
        <v>90</v>
      </c>
      <c r="G16" s="31" t="s">
        <v>90</v>
      </c>
      <c r="K16" s="33">
        <f t="shared" si="0"/>
        <v>0</v>
      </c>
      <c r="N16" s="33">
        <f t="shared" si="1"/>
        <v>0</v>
      </c>
      <c r="O16" s="152"/>
    </row>
    <row r="17" spans="1:15" x14ac:dyDescent="0.2">
      <c r="A17" s="30">
        <v>5</v>
      </c>
      <c r="C17" s="35">
        <v>45295</v>
      </c>
      <c r="D17" s="29" t="s">
        <v>1682</v>
      </c>
      <c r="E17" s="30">
        <v>36.926000000000002</v>
      </c>
      <c r="F17" s="32" t="s">
        <v>1685</v>
      </c>
      <c r="G17" s="32" t="s">
        <v>1683</v>
      </c>
      <c r="H17" s="31">
        <v>1080</v>
      </c>
      <c r="I17" s="33">
        <v>0.5</v>
      </c>
      <c r="J17" s="33">
        <v>65270</v>
      </c>
      <c r="K17" s="33">
        <f t="shared" si="0"/>
        <v>186490</v>
      </c>
      <c r="L17" s="34">
        <v>450000</v>
      </c>
      <c r="M17" s="34">
        <v>1800</v>
      </c>
      <c r="N17" s="33">
        <f t="shared" si="1"/>
        <v>1800.5</v>
      </c>
    </row>
    <row r="18" spans="1:15" x14ac:dyDescent="0.2">
      <c r="A18" s="30">
        <v>1007</v>
      </c>
      <c r="C18" s="35">
        <v>45295</v>
      </c>
      <c r="D18" s="29" t="s">
        <v>1684</v>
      </c>
      <c r="E18" s="30">
        <v>4.5900000000000003E-2</v>
      </c>
      <c r="F18" s="31" t="s">
        <v>1686</v>
      </c>
      <c r="G18" s="31" t="s">
        <v>1687</v>
      </c>
      <c r="H18" s="31">
        <v>3010</v>
      </c>
      <c r="I18" s="33">
        <v>0.5</v>
      </c>
      <c r="J18" s="33">
        <v>4500</v>
      </c>
      <c r="K18" s="33">
        <f t="shared" si="0"/>
        <v>12860</v>
      </c>
      <c r="N18" s="33">
        <f t="shared" si="1"/>
        <v>0.5</v>
      </c>
      <c r="O18" s="153"/>
    </row>
    <row r="19" spans="1:15" x14ac:dyDescent="0.2">
      <c r="A19" s="30">
        <v>975</v>
      </c>
      <c r="C19" s="35">
        <v>45289</v>
      </c>
      <c r="D19" s="29" t="s">
        <v>1641</v>
      </c>
      <c r="E19" s="30" t="s">
        <v>1642</v>
      </c>
      <c r="F19" s="31" t="s">
        <v>1643</v>
      </c>
      <c r="G19" s="32" t="s">
        <v>1644</v>
      </c>
      <c r="H19" s="31">
        <v>3010</v>
      </c>
      <c r="I19" s="33">
        <v>5</v>
      </c>
      <c r="J19" s="33">
        <v>25460</v>
      </c>
      <c r="K19" s="33">
        <f t="shared" ref="K19:K39" si="2">ROUND(J19/0.35,-1)</f>
        <v>72740</v>
      </c>
      <c r="L19" s="34">
        <v>75000</v>
      </c>
      <c r="M19" s="34">
        <v>300</v>
      </c>
      <c r="N19" s="33">
        <f t="shared" ref="N19:N39" si="3">I19+M19</f>
        <v>305</v>
      </c>
      <c r="O19" s="153"/>
    </row>
    <row r="20" spans="1:15" x14ac:dyDescent="0.2">
      <c r="D20" s="29" t="s">
        <v>1645</v>
      </c>
      <c r="E20" s="30" t="s">
        <v>1646</v>
      </c>
      <c r="F20" s="31" t="s">
        <v>90</v>
      </c>
      <c r="G20" s="31" t="s">
        <v>90</v>
      </c>
      <c r="K20" s="33">
        <f t="shared" si="2"/>
        <v>0</v>
      </c>
      <c r="N20" s="33">
        <f t="shared" si="3"/>
        <v>0</v>
      </c>
      <c r="O20" s="153"/>
    </row>
    <row r="21" spans="1:15" x14ac:dyDescent="0.2">
      <c r="D21" s="29" t="s">
        <v>1647</v>
      </c>
      <c r="E21" s="30" t="s">
        <v>1648</v>
      </c>
      <c r="F21" s="31" t="s">
        <v>90</v>
      </c>
      <c r="G21" s="32" t="s">
        <v>90</v>
      </c>
      <c r="K21" s="33">
        <f t="shared" si="2"/>
        <v>0</v>
      </c>
      <c r="N21" s="33">
        <f t="shared" si="3"/>
        <v>0</v>
      </c>
      <c r="O21" s="153"/>
    </row>
    <row r="22" spans="1:15" x14ac:dyDescent="0.2">
      <c r="D22" s="29" t="s">
        <v>1649</v>
      </c>
      <c r="E22" s="30" t="s">
        <v>1650</v>
      </c>
      <c r="F22" s="31" t="s">
        <v>90</v>
      </c>
      <c r="G22" s="31" t="s">
        <v>90</v>
      </c>
      <c r="K22" s="33">
        <f t="shared" si="2"/>
        <v>0</v>
      </c>
      <c r="N22" s="33">
        <f t="shared" si="3"/>
        <v>0</v>
      </c>
      <c r="O22" s="153"/>
    </row>
    <row r="23" spans="1:15" x14ac:dyDescent="0.2">
      <c r="D23" s="29" t="s">
        <v>1651</v>
      </c>
      <c r="E23" s="30" t="s">
        <v>1652</v>
      </c>
      <c r="F23" s="31" t="s">
        <v>90</v>
      </c>
      <c r="G23" s="31" t="s">
        <v>90</v>
      </c>
      <c r="K23" s="33">
        <f t="shared" si="2"/>
        <v>0</v>
      </c>
      <c r="N23" s="33">
        <f t="shared" si="3"/>
        <v>0</v>
      </c>
      <c r="O23" s="153"/>
    </row>
    <row r="24" spans="1:15" x14ac:dyDescent="0.2">
      <c r="D24" s="29" t="s">
        <v>1653</v>
      </c>
      <c r="E24" s="30" t="s">
        <v>1654</v>
      </c>
      <c r="F24" s="31" t="s">
        <v>90</v>
      </c>
      <c r="G24" s="32" t="s">
        <v>90</v>
      </c>
      <c r="K24" s="33">
        <f t="shared" si="2"/>
        <v>0</v>
      </c>
      <c r="N24" s="33">
        <f t="shared" si="3"/>
        <v>0</v>
      </c>
      <c r="O24" s="153"/>
    </row>
    <row r="25" spans="1:15" x14ac:dyDescent="0.2">
      <c r="D25" s="29" t="s">
        <v>1655</v>
      </c>
      <c r="E25" s="30" t="s">
        <v>1656</v>
      </c>
      <c r="F25" s="31" t="s">
        <v>90</v>
      </c>
      <c r="G25" s="32" t="s">
        <v>90</v>
      </c>
      <c r="K25" s="33">
        <f t="shared" si="2"/>
        <v>0</v>
      </c>
      <c r="N25" s="33">
        <f t="shared" si="3"/>
        <v>0</v>
      </c>
      <c r="O25" s="153"/>
    </row>
    <row r="26" spans="1:15" x14ac:dyDescent="0.2">
      <c r="D26" s="29" t="s">
        <v>1657</v>
      </c>
      <c r="E26" s="30" t="s">
        <v>1658</v>
      </c>
      <c r="F26" s="31" t="s">
        <v>90</v>
      </c>
      <c r="G26" s="32" t="s">
        <v>90</v>
      </c>
      <c r="K26" s="33">
        <f t="shared" si="2"/>
        <v>0</v>
      </c>
      <c r="N26" s="33">
        <f t="shared" si="3"/>
        <v>0</v>
      </c>
      <c r="O26" s="153"/>
    </row>
    <row r="27" spans="1:15" x14ac:dyDescent="0.2">
      <c r="D27" s="29" t="s">
        <v>1659</v>
      </c>
      <c r="E27" s="30" t="s">
        <v>1660</v>
      </c>
      <c r="F27" s="31" t="s">
        <v>90</v>
      </c>
      <c r="G27" s="31" t="s">
        <v>90</v>
      </c>
      <c r="K27" s="33">
        <f t="shared" si="2"/>
        <v>0</v>
      </c>
      <c r="N27" s="33">
        <f t="shared" si="3"/>
        <v>0</v>
      </c>
      <c r="O27" s="153"/>
    </row>
    <row r="28" spans="1:15" x14ac:dyDescent="0.2">
      <c r="D28" s="29" t="s">
        <v>1661</v>
      </c>
      <c r="E28" s="30" t="s">
        <v>1662</v>
      </c>
      <c r="F28" s="31" t="s">
        <v>90</v>
      </c>
      <c r="G28" s="31" t="s">
        <v>90</v>
      </c>
      <c r="K28" s="33">
        <f t="shared" si="2"/>
        <v>0</v>
      </c>
      <c r="N28" s="33">
        <f t="shared" si="3"/>
        <v>0</v>
      </c>
      <c r="O28" s="153"/>
    </row>
    <row r="29" spans="1:15" x14ac:dyDescent="0.2">
      <c r="A29" s="30">
        <v>976</v>
      </c>
      <c r="C29" s="35">
        <v>45289</v>
      </c>
      <c r="D29" s="29" t="s">
        <v>1641</v>
      </c>
      <c r="E29" s="30" t="s">
        <v>1642</v>
      </c>
      <c r="F29" s="31" t="s">
        <v>1663</v>
      </c>
      <c r="G29" s="32" t="s">
        <v>1644</v>
      </c>
      <c r="H29" s="31">
        <v>3010</v>
      </c>
      <c r="I29" s="33">
        <v>5</v>
      </c>
      <c r="J29" s="33">
        <v>25460</v>
      </c>
      <c r="K29" s="33">
        <f t="shared" si="2"/>
        <v>72740</v>
      </c>
      <c r="L29" s="34">
        <v>75000</v>
      </c>
      <c r="M29" s="34">
        <v>300</v>
      </c>
      <c r="N29" s="33">
        <f t="shared" si="3"/>
        <v>305</v>
      </c>
      <c r="O29" s="153"/>
    </row>
    <row r="30" spans="1:15" x14ac:dyDescent="0.2">
      <c r="D30" s="29" t="s">
        <v>1645</v>
      </c>
      <c r="E30" s="30" t="s">
        <v>1646</v>
      </c>
      <c r="F30" s="31" t="s">
        <v>90</v>
      </c>
      <c r="G30" s="32" t="s">
        <v>90</v>
      </c>
      <c r="K30" s="33">
        <f t="shared" si="2"/>
        <v>0</v>
      </c>
      <c r="N30" s="33">
        <f t="shared" si="3"/>
        <v>0</v>
      </c>
      <c r="O30" s="153"/>
    </row>
    <row r="31" spans="1:15" x14ac:dyDescent="0.2">
      <c r="D31" s="29" t="s">
        <v>1647</v>
      </c>
      <c r="E31" s="30" t="s">
        <v>1648</v>
      </c>
      <c r="F31" s="31" t="s">
        <v>90</v>
      </c>
      <c r="G31" s="32" t="s">
        <v>90</v>
      </c>
      <c r="K31" s="33">
        <f t="shared" si="2"/>
        <v>0</v>
      </c>
      <c r="N31" s="33">
        <f t="shared" si="3"/>
        <v>0</v>
      </c>
      <c r="O31" s="153"/>
    </row>
    <row r="32" spans="1:15" x14ac:dyDescent="0.2">
      <c r="D32" s="29" t="s">
        <v>1649</v>
      </c>
      <c r="E32" s="30" t="s">
        <v>1650</v>
      </c>
      <c r="F32" s="31" t="s">
        <v>90</v>
      </c>
      <c r="G32" s="32" t="s">
        <v>90</v>
      </c>
      <c r="K32" s="33">
        <f t="shared" si="2"/>
        <v>0</v>
      </c>
      <c r="N32" s="33">
        <f t="shared" si="3"/>
        <v>0</v>
      </c>
      <c r="O32" s="153"/>
    </row>
    <row r="33" spans="1:18" x14ac:dyDescent="0.2">
      <c r="D33" s="29" t="s">
        <v>1651</v>
      </c>
      <c r="E33" s="30" t="s">
        <v>1652</v>
      </c>
      <c r="F33" s="31" t="s">
        <v>90</v>
      </c>
      <c r="G33" s="32" t="s">
        <v>90</v>
      </c>
      <c r="K33" s="33">
        <f t="shared" si="2"/>
        <v>0</v>
      </c>
      <c r="N33" s="33">
        <f t="shared" si="3"/>
        <v>0</v>
      </c>
      <c r="O33" s="153"/>
    </row>
    <row r="34" spans="1:18" x14ac:dyDescent="0.2">
      <c r="D34" s="29" t="s">
        <v>1653</v>
      </c>
      <c r="E34" s="30" t="s">
        <v>1654</v>
      </c>
      <c r="F34" s="32" t="s">
        <v>90</v>
      </c>
      <c r="G34" s="32" t="s">
        <v>90</v>
      </c>
      <c r="K34" s="33">
        <f t="shared" si="2"/>
        <v>0</v>
      </c>
      <c r="N34" s="33">
        <f t="shared" si="3"/>
        <v>0</v>
      </c>
      <c r="O34" s="153"/>
    </row>
    <row r="35" spans="1:18" x14ac:dyDescent="0.2">
      <c r="D35" s="29" t="s">
        <v>1655</v>
      </c>
      <c r="E35" s="30" t="s">
        <v>1656</v>
      </c>
      <c r="F35" s="31" t="s">
        <v>90</v>
      </c>
      <c r="G35" s="32" t="s">
        <v>90</v>
      </c>
      <c r="K35" s="33">
        <f t="shared" si="2"/>
        <v>0</v>
      </c>
      <c r="N35" s="33">
        <f t="shared" si="3"/>
        <v>0</v>
      </c>
      <c r="O35" s="153"/>
    </row>
    <row r="36" spans="1:18" x14ac:dyDescent="0.2">
      <c r="D36" s="29" t="s">
        <v>1657</v>
      </c>
      <c r="E36" s="30" t="s">
        <v>1658</v>
      </c>
      <c r="F36" s="31" t="s">
        <v>90</v>
      </c>
      <c r="G36" s="32" t="s">
        <v>90</v>
      </c>
      <c r="K36" s="33">
        <f t="shared" si="2"/>
        <v>0</v>
      </c>
      <c r="N36" s="33">
        <f t="shared" si="3"/>
        <v>0</v>
      </c>
      <c r="O36" s="153"/>
    </row>
    <row r="37" spans="1:18" x14ac:dyDescent="0.2">
      <c r="D37" s="29" t="s">
        <v>1659</v>
      </c>
      <c r="E37" s="30" t="s">
        <v>1660</v>
      </c>
      <c r="F37" s="31" t="s">
        <v>90</v>
      </c>
      <c r="G37" s="31" t="s">
        <v>90</v>
      </c>
      <c r="K37" s="33">
        <f t="shared" si="2"/>
        <v>0</v>
      </c>
      <c r="N37" s="33">
        <f t="shared" si="3"/>
        <v>0</v>
      </c>
      <c r="O37" s="153"/>
    </row>
    <row r="38" spans="1:18" x14ac:dyDescent="0.2">
      <c r="D38" s="29" t="s">
        <v>1661</v>
      </c>
      <c r="E38" s="30" t="s">
        <v>1662</v>
      </c>
      <c r="F38" s="31" t="s">
        <v>90</v>
      </c>
      <c r="G38" s="32" t="s">
        <v>90</v>
      </c>
      <c r="K38" s="33">
        <f t="shared" si="2"/>
        <v>0</v>
      </c>
      <c r="N38" s="33">
        <f t="shared" si="3"/>
        <v>0</v>
      </c>
      <c r="O38" s="153"/>
    </row>
    <row r="39" spans="1:18" s="147" customFormat="1" x14ac:dyDescent="0.2">
      <c r="A39" s="143">
        <v>3</v>
      </c>
      <c r="B39" s="144"/>
      <c r="C39" s="145">
        <v>45294</v>
      </c>
      <c r="D39" s="146" t="s">
        <v>1688</v>
      </c>
      <c r="E39" s="143">
        <v>28.053000000000001</v>
      </c>
      <c r="F39" s="147" t="s">
        <v>1689</v>
      </c>
      <c r="G39" s="147" t="s">
        <v>1690</v>
      </c>
      <c r="H39" s="147">
        <v>1040</v>
      </c>
      <c r="I39" s="148">
        <v>0.5</v>
      </c>
      <c r="J39" s="148">
        <v>49930</v>
      </c>
      <c r="K39" s="148">
        <f t="shared" si="2"/>
        <v>142660</v>
      </c>
      <c r="L39" s="149">
        <v>270000</v>
      </c>
      <c r="M39" s="149">
        <v>1080</v>
      </c>
      <c r="N39" s="148">
        <f t="shared" si="3"/>
        <v>1080.5</v>
      </c>
      <c r="O39" s="150"/>
      <c r="P39" s="151"/>
      <c r="Q39" s="144"/>
    </row>
    <row r="40" spans="1:18" x14ac:dyDescent="0.2">
      <c r="G40" s="31"/>
      <c r="N40" s="33">
        <f>SUM(N11:N39)</f>
        <v>4894.1000000000004</v>
      </c>
      <c r="O40" s="124">
        <v>93061</v>
      </c>
      <c r="P40" s="36" t="s">
        <v>1632</v>
      </c>
      <c r="R40" s="154">
        <v>45296</v>
      </c>
    </row>
    <row r="42" spans="1:18" x14ac:dyDescent="0.2">
      <c r="A42" s="30">
        <v>1008</v>
      </c>
      <c r="C42" s="35">
        <v>45295</v>
      </c>
      <c r="D42" s="29" t="s">
        <v>1691</v>
      </c>
      <c r="E42" s="30">
        <v>0.77700000000000002</v>
      </c>
      <c r="F42" s="31" t="s">
        <v>269</v>
      </c>
      <c r="G42" s="32" t="s">
        <v>1692</v>
      </c>
      <c r="H42" s="31">
        <v>1100</v>
      </c>
      <c r="I42" s="33">
        <v>0.5</v>
      </c>
      <c r="J42" s="33">
        <v>14740</v>
      </c>
      <c r="K42" s="33">
        <f t="shared" si="0"/>
        <v>42110</v>
      </c>
      <c r="N42" s="33">
        <f t="shared" si="1"/>
        <v>0.5</v>
      </c>
    </row>
    <row r="43" spans="1:18" x14ac:dyDescent="0.2">
      <c r="A43" s="28">
        <v>6</v>
      </c>
      <c r="B43" s="31"/>
      <c r="C43" s="154">
        <v>45295</v>
      </c>
      <c r="D43" s="31" t="s">
        <v>1693</v>
      </c>
      <c r="E43" s="31">
        <v>9.4E-2</v>
      </c>
      <c r="F43" s="31" t="s">
        <v>1694</v>
      </c>
      <c r="G43" s="31" t="s">
        <v>1695</v>
      </c>
      <c r="H43" s="31">
        <v>3010</v>
      </c>
      <c r="I43" s="31">
        <v>0.5</v>
      </c>
      <c r="J43" s="31">
        <v>8750</v>
      </c>
      <c r="K43" s="33">
        <f t="shared" si="0"/>
        <v>25000</v>
      </c>
      <c r="L43" s="31">
        <v>50000</v>
      </c>
      <c r="M43" s="31">
        <v>200</v>
      </c>
      <c r="N43" s="33">
        <f t="shared" si="1"/>
        <v>200.5</v>
      </c>
      <c r="O43" s="31"/>
    </row>
    <row r="44" spans="1:18" s="147" customFormat="1" x14ac:dyDescent="0.2">
      <c r="A44" s="143">
        <v>7</v>
      </c>
      <c r="B44" s="144"/>
      <c r="C44" s="145">
        <v>45295</v>
      </c>
      <c r="D44" s="146" t="s">
        <v>1703</v>
      </c>
      <c r="E44" s="143">
        <v>1.571</v>
      </c>
      <c r="F44" s="147" t="s">
        <v>1704</v>
      </c>
      <c r="G44" s="155" t="s">
        <v>1705</v>
      </c>
      <c r="H44" s="147">
        <v>1220</v>
      </c>
      <c r="I44" s="148">
        <v>0.5</v>
      </c>
      <c r="J44" s="148">
        <v>9040</v>
      </c>
      <c r="K44" s="148">
        <f t="shared" si="0"/>
        <v>25830</v>
      </c>
      <c r="L44" s="149">
        <v>20000</v>
      </c>
      <c r="M44" s="149">
        <v>80</v>
      </c>
      <c r="N44" s="148">
        <f t="shared" si="1"/>
        <v>80.5</v>
      </c>
      <c r="O44" s="150"/>
      <c r="P44" s="151"/>
      <c r="Q44" s="144"/>
    </row>
    <row r="45" spans="1:18" x14ac:dyDescent="0.2">
      <c r="N45" s="33">
        <f>SUM(N42:N44)</f>
        <v>281.5</v>
      </c>
      <c r="O45" s="124">
        <v>93084</v>
      </c>
      <c r="P45" s="36" t="s">
        <v>1664</v>
      </c>
      <c r="R45" s="154">
        <v>45299</v>
      </c>
    </row>
    <row r="46" spans="1:18" x14ac:dyDescent="0.2">
      <c r="F46" s="29"/>
      <c r="G46" s="30"/>
    </row>
    <row r="47" spans="1:18" x14ac:dyDescent="0.2">
      <c r="A47" s="30">
        <v>1009</v>
      </c>
      <c r="C47" s="35">
        <v>45296</v>
      </c>
      <c r="D47" s="29" t="s">
        <v>1706</v>
      </c>
      <c r="E47" s="30">
        <v>19.009</v>
      </c>
      <c r="F47" s="31" t="s">
        <v>1707</v>
      </c>
      <c r="G47" s="32" t="s">
        <v>1708</v>
      </c>
      <c r="H47" s="31">
        <v>1050</v>
      </c>
      <c r="I47" s="33">
        <v>0.5</v>
      </c>
      <c r="J47" s="33">
        <v>42970</v>
      </c>
      <c r="K47" s="33">
        <f t="shared" ref="K47:K102" si="4">ROUND(J47/0.35,-1)</f>
        <v>122770</v>
      </c>
      <c r="N47" s="33">
        <f t="shared" ref="N47:N103" si="5">I47+M47</f>
        <v>0.5</v>
      </c>
    </row>
    <row r="48" spans="1:18" x14ac:dyDescent="0.2">
      <c r="A48" s="30">
        <v>8</v>
      </c>
      <c r="C48" s="35">
        <v>45296</v>
      </c>
      <c r="D48" s="29" t="s">
        <v>1709</v>
      </c>
      <c r="E48" s="30" t="s">
        <v>1710</v>
      </c>
      <c r="F48" s="31" t="s">
        <v>1711</v>
      </c>
      <c r="G48" s="32" t="s">
        <v>1712</v>
      </c>
      <c r="H48" s="31">
        <v>3010</v>
      </c>
      <c r="I48" s="33">
        <v>0.5</v>
      </c>
      <c r="J48" s="33">
        <v>50950</v>
      </c>
      <c r="K48" s="33">
        <f t="shared" si="4"/>
        <v>145570</v>
      </c>
      <c r="L48" s="34">
        <v>100000</v>
      </c>
      <c r="M48" s="34">
        <v>400</v>
      </c>
      <c r="N48" s="33">
        <f t="shared" si="5"/>
        <v>400.5</v>
      </c>
    </row>
    <row r="49" spans="1:18" x14ac:dyDescent="0.2">
      <c r="A49" s="30">
        <v>9</v>
      </c>
      <c r="C49" s="35">
        <v>45296</v>
      </c>
      <c r="D49" s="29" t="s">
        <v>1713</v>
      </c>
      <c r="E49" s="30">
        <v>67.695999999999998</v>
      </c>
      <c r="F49" s="31" t="s">
        <v>1715</v>
      </c>
      <c r="G49" s="32" t="s">
        <v>1716</v>
      </c>
      <c r="H49" s="31">
        <v>1210</v>
      </c>
      <c r="I49" s="33">
        <v>1</v>
      </c>
      <c r="J49" s="33">
        <v>132170</v>
      </c>
      <c r="K49" s="33">
        <f t="shared" si="4"/>
        <v>377630</v>
      </c>
      <c r="L49" s="34">
        <v>339105</v>
      </c>
      <c r="M49" s="34">
        <v>1356.42</v>
      </c>
      <c r="N49" s="33">
        <f t="shared" si="5"/>
        <v>1357.42</v>
      </c>
    </row>
    <row r="50" spans="1:18" x14ac:dyDescent="0.2">
      <c r="D50" s="29" t="s">
        <v>1714</v>
      </c>
      <c r="E50" s="30">
        <v>45.213999999999999</v>
      </c>
      <c r="F50" s="31" t="s">
        <v>90</v>
      </c>
      <c r="G50" s="32" t="s">
        <v>90</v>
      </c>
      <c r="K50" s="33">
        <f t="shared" si="4"/>
        <v>0</v>
      </c>
      <c r="N50" s="33">
        <f t="shared" si="5"/>
        <v>0</v>
      </c>
    </row>
    <row r="51" spans="1:18" x14ac:dyDescent="0.2">
      <c r="A51" s="30">
        <v>10011</v>
      </c>
      <c r="C51" s="35">
        <v>45299</v>
      </c>
      <c r="D51" s="29" t="s">
        <v>1727</v>
      </c>
      <c r="E51" s="30">
        <v>142.87909999999999</v>
      </c>
      <c r="F51" s="31" t="s">
        <v>1728</v>
      </c>
      <c r="G51" s="31" t="s">
        <v>1728</v>
      </c>
      <c r="H51" s="31">
        <v>1020</v>
      </c>
      <c r="I51" s="33">
        <v>0.5</v>
      </c>
      <c r="J51" s="33">
        <v>236680</v>
      </c>
      <c r="K51" s="33">
        <f t="shared" si="4"/>
        <v>676230</v>
      </c>
      <c r="N51" s="33">
        <f t="shared" si="5"/>
        <v>0.5</v>
      </c>
    </row>
    <row r="52" spans="1:18" s="147" customFormat="1" x14ac:dyDescent="0.2">
      <c r="A52" s="143">
        <v>10</v>
      </c>
      <c r="B52" s="144"/>
      <c r="C52" s="145">
        <v>45299</v>
      </c>
      <c r="D52" s="146" t="s">
        <v>1729</v>
      </c>
      <c r="E52" s="143">
        <v>15.018000000000001</v>
      </c>
      <c r="F52" s="147" t="s">
        <v>1730</v>
      </c>
      <c r="G52" s="147" t="s">
        <v>1731</v>
      </c>
      <c r="H52" s="147">
        <v>1070</v>
      </c>
      <c r="I52" s="148">
        <v>0.5</v>
      </c>
      <c r="J52" s="148">
        <v>41720</v>
      </c>
      <c r="K52" s="148">
        <f t="shared" si="4"/>
        <v>119200</v>
      </c>
      <c r="L52" s="149">
        <v>312000</v>
      </c>
      <c r="M52" s="149">
        <v>1248</v>
      </c>
      <c r="N52" s="148">
        <f t="shared" si="5"/>
        <v>1248.5</v>
      </c>
      <c r="O52" s="150"/>
      <c r="P52" s="151"/>
      <c r="Q52" s="144"/>
    </row>
    <row r="53" spans="1:18" x14ac:dyDescent="0.2">
      <c r="N53" s="33">
        <f>SUM(N47:N52)</f>
        <v>3007.42</v>
      </c>
      <c r="O53" s="124">
        <v>93108</v>
      </c>
      <c r="P53" s="36" t="s">
        <v>1632</v>
      </c>
      <c r="R53" s="154">
        <v>45300</v>
      </c>
    </row>
    <row r="55" spans="1:18" x14ac:dyDescent="0.2">
      <c r="A55" s="30">
        <v>10010</v>
      </c>
      <c r="B55" s="54"/>
      <c r="C55" s="35">
        <v>45299</v>
      </c>
      <c r="D55" s="29" t="s">
        <v>1724</v>
      </c>
      <c r="E55" s="30">
        <v>15.129</v>
      </c>
      <c r="F55" s="31" t="s">
        <v>1725</v>
      </c>
      <c r="G55" s="32" t="s">
        <v>1726</v>
      </c>
      <c r="H55" s="31">
        <v>1150</v>
      </c>
      <c r="I55" s="33">
        <v>0.5</v>
      </c>
      <c r="J55" s="33">
        <v>43090</v>
      </c>
      <c r="K55" s="33">
        <f>ROUND(J55/0.35,-1)</f>
        <v>123110</v>
      </c>
      <c r="N55" s="33">
        <f>I55+M55</f>
        <v>0.5</v>
      </c>
      <c r="O55" s="156"/>
    </row>
    <row r="56" spans="1:18" x14ac:dyDescent="0.2">
      <c r="A56" s="30">
        <v>10013</v>
      </c>
      <c r="C56" s="35">
        <v>45299</v>
      </c>
      <c r="D56" s="29" t="s">
        <v>1732</v>
      </c>
      <c r="E56" s="30">
        <v>21.914999999999999</v>
      </c>
      <c r="F56" s="31" t="s">
        <v>1733</v>
      </c>
      <c r="G56" s="31" t="s">
        <v>1734</v>
      </c>
      <c r="H56" s="31">
        <v>1180</v>
      </c>
      <c r="I56" s="33">
        <v>0.5</v>
      </c>
      <c r="J56" s="33">
        <v>25040</v>
      </c>
      <c r="K56" s="33">
        <f t="shared" si="4"/>
        <v>71540</v>
      </c>
      <c r="N56" s="33">
        <f t="shared" si="5"/>
        <v>0.5</v>
      </c>
    </row>
    <row r="57" spans="1:18" x14ac:dyDescent="0.2">
      <c r="A57" s="30">
        <v>10014</v>
      </c>
      <c r="C57" s="35">
        <v>45299</v>
      </c>
      <c r="D57" s="29" t="s">
        <v>1732</v>
      </c>
      <c r="E57" s="30">
        <v>21.914999999999999</v>
      </c>
      <c r="F57" s="31" t="s">
        <v>1734</v>
      </c>
      <c r="G57" s="31" t="s">
        <v>1734</v>
      </c>
      <c r="H57" s="31">
        <v>1180</v>
      </c>
      <c r="I57" s="33">
        <v>0.5</v>
      </c>
      <c r="J57" s="33">
        <v>25040</v>
      </c>
      <c r="K57" s="33">
        <f t="shared" si="4"/>
        <v>71540</v>
      </c>
      <c r="N57" s="33">
        <f t="shared" si="5"/>
        <v>0.5</v>
      </c>
    </row>
    <row r="58" spans="1:18" x14ac:dyDescent="0.2">
      <c r="A58" s="30">
        <v>10015</v>
      </c>
      <c r="C58" s="35">
        <v>45299</v>
      </c>
      <c r="D58" s="29" t="s">
        <v>1732</v>
      </c>
      <c r="E58" s="30">
        <v>21.914999999999999</v>
      </c>
      <c r="F58" s="31" t="s">
        <v>1734</v>
      </c>
      <c r="G58" s="31" t="s">
        <v>1735</v>
      </c>
      <c r="H58" s="31">
        <v>1180</v>
      </c>
      <c r="I58" s="33">
        <v>0.5</v>
      </c>
      <c r="J58" s="33">
        <v>25040</v>
      </c>
      <c r="K58" s="33">
        <f t="shared" si="4"/>
        <v>71540</v>
      </c>
      <c r="N58" s="33">
        <f t="shared" si="5"/>
        <v>0.5</v>
      </c>
    </row>
    <row r="59" spans="1:18" x14ac:dyDescent="0.2">
      <c r="A59" s="30">
        <v>10016</v>
      </c>
      <c r="C59" s="35">
        <v>45299</v>
      </c>
      <c r="D59" s="29" t="s">
        <v>1736</v>
      </c>
      <c r="E59" s="30">
        <v>7.9349999999999996</v>
      </c>
      <c r="F59" s="31" t="s">
        <v>1737</v>
      </c>
      <c r="G59" s="31" t="s">
        <v>1738</v>
      </c>
      <c r="H59" s="31">
        <v>1150</v>
      </c>
      <c r="I59" s="33">
        <v>0.5</v>
      </c>
      <c r="J59" s="33">
        <v>43630</v>
      </c>
      <c r="K59" s="33">
        <f t="shared" si="4"/>
        <v>124660</v>
      </c>
      <c r="N59" s="33">
        <f t="shared" si="5"/>
        <v>0.5</v>
      </c>
    </row>
    <row r="60" spans="1:18" x14ac:dyDescent="0.2">
      <c r="A60" s="30">
        <v>13</v>
      </c>
      <c r="C60" s="35">
        <v>45299</v>
      </c>
      <c r="D60" s="29" t="s">
        <v>1739</v>
      </c>
      <c r="E60" s="30">
        <v>38.856999999999999</v>
      </c>
      <c r="F60" s="31" t="s">
        <v>1740</v>
      </c>
      <c r="G60" s="31" t="s">
        <v>1741</v>
      </c>
      <c r="H60" s="31">
        <v>1150</v>
      </c>
      <c r="I60" s="33">
        <v>0.5</v>
      </c>
      <c r="J60" s="33">
        <v>74740</v>
      </c>
      <c r="K60" s="33">
        <f t="shared" si="4"/>
        <v>213540</v>
      </c>
      <c r="L60" s="34">
        <v>312500</v>
      </c>
      <c r="M60" s="34">
        <v>1250</v>
      </c>
      <c r="N60" s="33">
        <f t="shared" si="5"/>
        <v>1250.5</v>
      </c>
    </row>
    <row r="61" spans="1:18" x14ac:dyDescent="0.2">
      <c r="A61" s="30">
        <v>10018</v>
      </c>
      <c r="C61" s="35">
        <v>45299</v>
      </c>
      <c r="D61" s="29" t="s">
        <v>1739</v>
      </c>
      <c r="E61" s="30">
        <v>54.104999999999997</v>
      </c>
      <c r="F61" s="31" t="s">
        <v>1740</v>
      </c>
      <c r="G61" s="31" t="s">
        <v>1742</v>
      </c>
      <c r="H61" s="31">
        <v>1150</v>
      </c>
      <c r="I61" s="33">
        <v>0.5</v>
      </c>
      <c r="J61" s="33">
        <v>94840</v>
      </c>
      <c r="K61" s="33">
        <f t="shared" si="4"/>
        <v>270970</v>
      </c>
      <c r="N61" s="33">
        <f t="shared" si="5"/>
        <v>0.5</v>
      </c>
    </row>
    <row r="62" spans="1:18" x14ac:dyDescent="0.2">
      <c r="A62" s="30">
        <v>14</v>
      </c>
      <c r="C62" s="35">
        <v>45299</v>
      </c>
      <c r="D62" s="29" t="s">
        <v>1743</v>
      </c>
      <c r="E62" s="30">
        <v>0.16259999999999999</v>
      </c>
      <c r="F62" s="31" t="s">
        <v>1744</v>
      </c>
      <c r="G62" s="31" t="s">
        <v>1745</v>
      </c>
      <c r="H62" s="31">
        <v>3010</v>
      </c>
      <c r="I62" s="33">
        <v>0.5</v>
      </c>
      <c r="J62" s="33">
        <v>8280</v>
      </c>
      <c r="K62" s="33">
        <f t="shared" si="4"/>
        <v>23660</v>
      </c>
      <c r="L62" s="34">
        <v>79500</v>
      </c>
      <c r="M62" s="34">
        <v>318</v>
      </c>
      <c r="N62" s="33">
        <f t="shared" si="5"/>
        <v>318.5</v>
      </c>
    </row>
    <row r="63" spans="1:18" x14ac:dyDescent="0.2">
      <c r="A63" s="30">
        <v>11</v>
      </c>
      <c r="C63" s="35">
        <v>45299</v>
      </c>
      <c r="D63" s="29" t="s">
        <v>1746</v>
      </c>
      <c r="E63" s="30">
        <v>69.721999999999994</v>
      </c>
      <c r="F63" s="31" t="s">
        <v>1747</v>
      </c>
      <c r="G63" s="31" t="s">
        <v>1748</v>
      </c>
      <c r="H63" s="31">
        <v>1140</v>
      </c>
      <c r="I63" s="33">
        <v>0.5</v>
      </c>
      <c r="J63" s="33">
        <v>101720</v>
      </c>
      <c r="K63" s="33">
        <f t="shared" si="4"/>
        <v>290630</v>
      </c>
      <c r="L63" s="34">
        <v>750000</v>
      </c>
      <c r="M63" s="34">
        <v>3000</v>
      </c>
      <c r="N63" s="33">
        <f t="shared" si="5"/>
        <v>3000.5</v>
      </c>
    </row>
    <row r="64" spans="1:18" x14ac:dyDescent="0.2">
      <c r="A64" s="30">
        <v>12</v>
      </c>
      <c r="C64" s="35">
        <v>45299</v>
      </c>
      <c r="D64" s="29" t="s">
        <v>1749</v>
      </c>
      <c r="E64" s="30">
        <v>0.1983</v>
      </c>
      <c r="F64" s="29" t="s">
        <v>1751</v>
      </c>
      <c r="G64" s="32" t="s">
        <v>1752</v>
      </c>
      <c r="H64" s="31">
        <v>1040</v>
      </c>
      <c r="I64" s="33">
        <v>1</v>
      </c>
      <c r="J64" s="33">
        <v>20860</v>
      </c>
      <c r="K64" s="33">
        <f t="shared" si="4"/>
        <v>59600</v>
      </c>
      <c r="L64" s="34">
        <v>150000</v>
      </c>
      <c r="M64" s="34">
        <v>600</v>
      </c>
      <c r="N64" s="33">
        <f t="shared" si="5"/>
        <v>601</v>
      </c>
    </row>
    <row r="65" spans="1:18" x14ac:dyDescent="0.2">
      <c r="D65" s="29" t="s">
        <v>1750</v>
      </c>
      <c r="E65" s="30">
        <v>0.27100000000000002</v>
      </c>
      <c r="F65" s="31" t="s">
        <v>90</v>
      </c>
      <c r="G65" s="31" t="s">
        <v>90</v>
      </c>
      <c r="K65" s="33">
        <f t="shared" si="4"/>
        <v>0</v>
      </c>
      <c r="N65" s="33">
        <f t="shared" si="5"/>
        <v>0</v>
      </c>
    </row>
    <row r="66" spans="1:18" x14ac:dyDescent="0.2">
      <c r="A66" s="30">
        <v>15</v>
      </c>
      <c r="C66" s="35">
        <v>45299</v>
      </c>
      <c r="D66" s="29" t="s">
        <v>1753</v>
      </c>
      <c r="E66" s="30">
        <v>15.192299999999999</v>
      </c>
      <c r="F66" s="31" t="s">
        <v>1755</v>
      </c>
      <c r="G66" s="31" t="s">
        <v>1756</v>
      </c>
      <c r="H66" s="31">
        <v>1070</v>
      </c>
      <c r="I66" s="33">
        <v>1</v>
      </c>
      <c r="J66" s="33">
        <v>47660</v>
      </c>
      <c r="K66" s="33">
        <f t="shared" si="4"/>
        <v>136170</v>
      </c>
      <c r="L66" s="34">
        <v>171000</v>
      </c>
      <c r="M66" s="34">
        <v>684</v>
      </c>
      <c r="N66" s="33">
        <f t="shared" si="5"/>
        <v>685</v>
      </c>
    </row>
    <row r="67" spans="1:18" x14ac:dyDescent="0.2">
      <c r="D67" s="29" t="s">
        <v>1754</v>
      </c>
      <c r="E67" s="30">
        <v>3.9800000000000002E-2</v>
      </c>
      <c r="F67" s="31" t="s">
        <v>90</v>
      </c>
      <c r="G67" s="32" t="s">
        <v>90</v>
      </c>
      <c r="K67" s="33">
        <f t="shared" si="4"/>
        <v>0</v>
      </c>
      <c r="N67" s="33">
        <f t="shared" si="5"/>
        <v>0</v>
      </c>
    </row>
    <row r="68" spans="1:18" x14ac:dyDescent="0.2">
      <c r="A68" s="30">
        <v>10012</v>
      </c>
      <c r="C68" s="35">
        <v>45299</v>
      </c>
      <c r="D68" s="29" t="s">
        <v>1757</v>
      </c>
      <c r="E68" s="30">
        <v>3.8050000000000002</v>
      </c>
      <c r="F68" s="31" t="s">
        <v>1758</v>
      </c>
      <c r="G68" s="32" t="s">
        <v>1759</v>
      </c>
      <c r="H68" s="31">
        <v>1200</v>
      </c>
      <c r="I68" s="33">
        <v>0.5</v>
      </c>
      <c r="J68" s="33">
        <v>43640</v>
      </c>
      <c r="K68" s="33">
        <f t="shared" si="4"/>
        <v>124690</v>
      </c>
      <c r="N68" s="33">
        <f t="shared" si="5"/>
        <v>0.5</v>
      </c>
    </row>
    <row r="69" spans="1:18" x14ac:dyDescent="0.2">
      <c r="A69" s="30">
        <v>10017</v>
      </c>
      <c r="C69" s="35">
        <v>45299</v>
      </c>
      <c r="D69" s="29" t="s">
        <v>1760</v>
      </c>
      <c r="E69" s="30">
        <v>3.8380000000000001</v>
      </c>
      <c r="F69" s="31" t="s">
        <v>1761</v>
      </c>
      <c r="G69" s="32" t="s">
        <v>1762</v>
      </c>
      <c r="H69" s="31">
        <v>1030</v>
      </c>
      <c r="I69" s="33">
        <v>0.5</v>
      </c>
      <c r="J69" s="33">
        <v>23300</v>
      </c>
      <c r="K69" s="33">
        <f t="shared" si="4"/>
        <v>66570</v>
      </c>
      <c r="N69" s="33">
        <f t="shared" si="5"/>
        <v>0.5</v>
      </c>
    </row>
    <row r="70" spans="1:18" x14ac:dyDescent="0.2">
      <c r="A70" s="30">
        <v>16</v>
      </c>
      <c r="C70" s="35">
        <v>45300</v>
      </c>
      <c r="D70" s="29" t="s">
        <v>1766</v>
      </c>
      <c r="E70" s="30">
        <v>0.26919999999999999</v>
      </c>
      <c r="F70" s="31" t="s">
        <v>1767</v>
      </c>
      <c r="G70" s="32" t="s">
        <v>1768</v>
      </c>
      <c r="H70" s="31">
        <v>2050</v>
      </c>
      <c r="I70" s="33">
        <v>0.5</v>
      </c>
      <c r="J70" s="33">
        <v>31940</v>
      </c>
      <c r="K70" s="33">
        <f t="shared" si="4"/>
        <v>91260</v>
      </c>
      <c r="L70" s="34">
        <v>91240</v>
      </c>
      <c r="M70" s="34">
        <v>365.46</v>
      </c>
      <c r="N70" s="33">
        <f t="shared" si="5"/>
        <v>365.96</v>
      </c>
    </row>
    <row r="71" spans="1:18" x14ac:dyDescent="0.2">
      <c r="A71" s="30">
        <v>10019</v>
      </c>
      <c r="C71" s="35">
        <v>45300</v>
      </c>
      <c r="D71" s="29" t="s">
        <v>1769</v>
      </c>
      <c r="E71" s="30">
        <v>0.86599999999999999</v>
      </c>
      <c r="F71" s="31" t="s">
        <v>1771</v>
      </c>
      <c r="G71" s="32" t="s">
        <v>1772</v>
      </c>
      <c r="H71" s="31">
        <v>1150</v>
      </c>
      <c r="I71" s="33">
        <v>1</v>
      </c>
      <c r="J71" s="33">
        <v>95480</v>
      </c>
      <c r="K71" s="33">
        <f t="shared" si="4"/>
        <v>272800</v>
      </c>
      <c r="N71" s="33">
        <f t="shared" si="5"/>
        <v>1</v>
      </c>
    </row>
    <row r="72" spans="1:18" s="147" customFormat="1" x14ac:dyDescent="0.2">
      <c r="A72" s="143"/>
      <c r="B72" s="144"/>
      <c r="C72" s="145"/>
      <c r="D72" s="146" t="s">
        <v>1770</v>
      </c>
      <c r="E72" s="143">
        <v>0.68799999999999994</v>
      </c>
      <c r="F72" s="147" t="s">
        <v>90</v>
      </c>
      <c r="G72" s="147" t="s">
        <v>90</v>
      </c>
      <c r="I72" s="148"/>
      <c r="J72" s="148"/>
      <c r="K72" s="148">
        <f t="shared" si="4"/>
        <v>0</v>
      </c>
      <c r="L72" s="149"/>
      <c r="M72" s="149"/>
      <c r="N72" s="148">
        <f t="shared" si="5"/>
        <v>0</v>
      </c>
      <c r="O72" s="150"/>
      <c r="P72" s="151"/>
      <c r="Q72" s="144"/>
    </row>
    <row r="73" spans="1:18" x14ac:dyDescent="0.2">
      <c r="G73" s="31"/>
      <c r="N73" s="33">
        <f>SUM(N55:N72)</f>
        <v>6226.46</v>
      </c>
      <c r="O73" s="124">
        <v>93128</v>
      </c>
      <c r="P73" s="36" t="s">
        <v>1632</v>
      </c>
      <c r="R73" s="154">
        <v>45301</v>
      </c>
    </row>
    <row r="75" spans="1:18" x14ac:dyDescent="0.2">
      <c r="A75" s="30">
        <v>10020</v>
      </c>
      <c r="C75" s="35">
        <v>45300</v>
      </c>
      <c r="D75" s="29" t="s">
        <v>1773</v>
      </c>
      <c r="E75" s="30" t="s">
        <v>908</v>
      </c>
      <c r="F75" s="31" t="s">
        <v>1778</v>
      </c>
      <c r="G75" s="32" t="s">
        <v>1779</v>
      </c>
      <c r="H75" s="31">
        <v>1080</v>
      </c>
      <c r="I75" s="33">
        <v>2.5</v>
      </c>
      <c r="J75" s="33">
        <v>720</v>
      </c>
      <c r="K75" s="33">
        <f t="shared" si="4"/>
        <v>2060</v>
      </c>
      <c r="N75" s="33">
        <f t="shared" si="5"/>
        <v>2.5</v>
      </c>
    </row>
    <row r="76" spans="1:18" x14ac:dyDescent="0.2">
      <c r="D76" s="29" t="s">
        <v>1774</v>
      </c>
      <c r="E76" s="30" t="s">
        <v>908</v>
      </c>
      <c r="F76" s="31" t="s">
        <v>90</v>
      </c>
      <c r="G76" s="31" t="s">
        <v>90</v>
      </c>
      <c r="K76" s="33">
        <f t="shared" si="4"/>
        <v>0</v>
      </c>
      <c r="N76" s="33">
        <f t="shared" si="5"/>
        <v>0</v>
      </c>
    </row>
    <row r="77" spans="1:18" x14ac:dyDescent="0.2">
      <c r="D77" s="29" t="s">
        <v>1775</v>
      </c>
      <c r="E77" s="30">
        <v>9.0999999999999998E-2</v>
      </c>
      <c r="F77" s="31" t="s">
        <v>90</v>
      </c>
      <c r="G77" s="31" t="s">
        <v>90</v>
      </c>
      <c r="K77" s="33">
        <f t="shared" si="4"/>
        <v>0</v>
      </c>
      <c r="N77" s="33">
        <f t="shared" si="5"/>
        <v>0</v>
      </c>
    </row>
    <row r="78" spans="1:18" x14ac:dyDescent="0.2">
      <c r="D78" s="29" t="s">
        <v>1776</v>
      </c>
      <c r="E78" s="30" t="s">
        <v>908</v>
      </c>
      <c r="F78" s="31" t="s">
        <v>90</v>
      </c>
      <c r="G78" s="31" t="s">
        <v>90</v>
      </c>
      <c r="K78" s="33">
        <f t="shared" si="4"/>
        <v>0</v>
      </c>
      <c r="N78" s="33">
        <f t="shared" si="5"/>
        <v>0</v>
      </c>
    </row>
    <row r="79" spans="1:18" x14ac:dyDescent="0.2">
      <c r="D79" s="29" t="s">
        <v>1777</v>
      </c>
      <c r="E79" s="30" t="s">
        <v>908</v>
      </c>
      <c r="F79" s="31" t="s">
        <v>90</v>
      </c>
      <c r="G79" s="31" t="s">
        <v>90</v>
      </c>
      <c r="K79" s="33">
        <f t="shared" si="4"/>
        <v>0</v>
      </c>
      <c r="N79" s="33">
        <f t="shared" si="5"/>
        <v>0</v>
      </c>
    </row>
    <row r="80" spans="1:18" x14ac:dyDescent="0.2">
      <c r="A80" s="30">
        <v>10021</v>
      </c>
      <c r="C80" s="35">
        <v>45300</v>
      </c>
      <c r="D80" s="29" t="s">
        <v>1780</v>
      </c>
      <c r="E80" s="30">
        <v>12.74</v>
      </c>
      <c r="F80" s="31" t="s">
        <v>1781</v>
      </c>
      <c r="G80" s="32" t="s">
        <v>1782</v>
      </c>
      <c r="H80" s="31">
        <v>1050</v>
      </c>
      <c r="I80" s="33">
        <v>0.5</v>
      </c>
      <c r="J80" s="33">
        <v>29910</v>
      </c>
      <c r="K80" s="33">
        <f t="shared" si="4"/>
        <v>85460</v>
      </c>
      <c r="N80" s="33">
        <f t="shared" si="5"/>
        <v>0.5</v>
      </c>
      <c r="O80" s="36"/>
      <c r="P80" s="31"/>
    </row>
    <row r="81" spans="1:18" s="147" customFormat="1" x14ac:dyDescent="0.2">
      <c r="A81" s="143">
        <v>10022</v>
      </c>
      <c r="B81" s="144"/>
      <c r="C81" s="145">
        <v>45300</v>
      </c>
      <c r="D81" s="146" t="s">
        <v>1780</v>
      </c>
      <c r="E81" s="143">
        <v>22.754000000000001</v>
      </c>
      <c r="F81" s="147" t="s">
        <v>1781</v>
      </c>
      <c r="G81" s="155" t="s">
        <v>1783</v>
      </c>
      <c r="H81" s="147">
        <v>1050</v>
      </c>
      <c r="I81" s="148">
        <v>0.5</v>
      </c>
      <c r="J81" s="148">
        <v>112930</v>
      </c>
      <c r="K81" s="148">
        <f t="shared" si="4"/>
        <v>322660</v>
      </c>
      <c r="L81" s="149"/>
      <c r="M81" s="149"/>
      <c r="N81" s="148">
        <f t="shared" si="5"/>
        <v>0.5</v>
      </c>
      <c r="O81" s="150"/>
      <c r="P81" s="151"/>
      <c r="Q81" s="144"/>
    </row>
    <row r="82" spans="1:18" x14ac:dyDescent="0.2">
      <c r="N82" s="33">
        <f>SUM(N75:N81)</f>
        <v>3.5</v>
      </c>
      <c r="O82" s="124">
        <v>93152</v>
      </c>
      <c r="P82" s="36" t="s">
        <v>1632</v>
      </c>
      <c r="R82" s="154">
        <v>45302</v>
      </c>
    </row>
    <row r="84" spans="1:18" x14ac:dyDescent="0.2">
      <c r="A84" s="30">
        <v>10024</v>
      </c>
      <c r="C84" s="35">
        <v>45301</v>
      </c>
      <c r="D84" s="29" t="s">
        <v>1797</v>
      </c>
      <c r="E84" s="30" t="s">
        <v>908</v>
      </c>
      <c r="F84" s="31" t="s">
        <v>1799</v>
      </c>
      <c r="G84" s="32" t="s">
        <v>1800</v>
      </c>
      <c r="H84" s="31">
        <v>1140</v>
      </c>
      <c r="I84" s="33">
        <v>1</v>
      </c>
      <c r="J84" s="33">
        <v>33280</v>
      </c>
      <c r="K84" s="33">
        <f t="shared" si="4"/>
        <v>95090</v>
      </c>
      <c r="N84" s="33">
        <f t="shared" si="5"/>
        <v>1</v>
      </c>
      <c r="O84" s="158"/>
    </row>
    <row r="85" spans="1:18" x14ac:dyDescent="0.2">
      <c r="D85" s="29" t="s">
        <v>1798</v>
      </c>
      <c r="E85" s="30" t="s">
        <v>908</v>
      </c>
      <c r="F85" s="31" t="s">
        <v>90</v>
      </c>
      <c r="G85" s="32" t="s">
        <v>90</v>
      </c>
      <c r="K85" s="33">
        <f t="shared" si="4"/>
        <v>0</v>
      </c>
      <c r="N85" s="33">
        <f t="shared" si="5"/>
        <v>0</v>
      </c>
      <c r="O85" s="158"/>
    </row>
    <row r="86" spans="1:18" x14ac:dyDescent="0.2">
      <c r="A86" s="30">
        <v>10025</v>
      </c>
      <c r="C86" s="35">
        <v>45301</v>
      </c>
      <c r="D86" s="29" t="s">
        <v>1801</v>
      </c>
      <c r="E86" s="30">
        <v>146</v>
      </c>
      <c r="F86" s="31" t="s">
        <v>1802</v>
      </c>
      <c r="G86" s="32" t="s">
        <v>1803</v>
      </c>
      <c r="H86" s="31">
        <v>1010</v>
      </c>
      <c r="I86" s="33">
        <v>0.5</v>
      </c>
      <c r="J86" s="33">
        <v>279600</v>
      </c>
      <c r="K86" s="33">
        <f t="shared" si="4"/>
        <v>798860</v>
      </c>
      <c r="N86" s="33">
        <f t="shared" si="5"/>
        <v>0.5</v>
      </c>
      <c r="O86" s="158"/>
    </row>
    <row r="87" spans="1:18" x14ac:dyDescent="0.2">
      <c r="A87" s="30">
        <v>17</v>
      </c>
      <c r="C87" s="35">
        <v>45301</v>
      </c>
      <c r="D87" s="29" t="s">
        <v>1804</v>
      </c>
      <c r="E87" s="30" t="s">
        <v>1805</v>
      </c>
      <c r="F87" s="31" t="s">
        <v>1806</v>
      </c>
      <c r="G87" s="32" t="s">
        <v>1807</v>
      </c>
      <c r="H87" s="31">
        <v>2050</v>
      </c>
      <c r="I87" s="33">
        <v>0.5</v>
      </c>
      <c r="J87" s="33">
        <v>29760</v>
      </c>
      <c r="K87" s="33">
        <f t="shared" si="4"/>
        <v>85030</v>
      </c>
      <c r="L87" s="34">
        <v>141000</v>
      </c>
      <c r="M87" s="34">
        <v>564</v>
      </c>
      <c r="N87" s="33">
        <f t="shared" si="5"/>
        <v>564.5</v>
      </c>
      <c r="O87" s="158"/>
    </row>
    <row r="88" spans="1:18" x14ac:dyDescent="0.2">
      <c r="A88" s="30">
        <v>20</v>
      </c>
      <c r="C88" s="35">
        <v>45302</v>
      </c>
      <c r="D88" s="29" t="s">
        <v>1340</v>
      </c>
      <c r="E88" s="30">
        <v>6.4580000000000002</v>
      </c>
      <c r="F88" s="31" t="s">
        <v>1831</v>
      </c>
      <c r="G88" s="32" t="s">
        <v>1832</v>
      </c>
      <c r="H88" s="31">
        <v>1030</v>
      </c>
      <c r="I88" s="33">
        <v>0.5</v>
      </c>
      <c r="J88" s="33">
        <v>11100</v>
      </c>
      <c r="K88" s="33">
        <f t="shared" si="4"/>
        <v>31710</v>
      </c>
      <c r="L88" s="34">
        <v>64580</v>
      </c>
      <c r="M88" s="34">
        <v>258.32</v>
      </c>
      <c r="N88" s="33">
        <f t="shared" si="5"/>
        <v>258.82</v>
      </c>
      <c r="O88" s="158"/>
    </row>
    <row r="89" spans="1:18" x14ac:dyDescent="0.2">
      <c r="A89" s="30">
        <v>10026</v>
      </c>
      <c r="C89" s="35">
        <v>45301</v>
      </c>
      <c r="D89" s="29" t="s">
        <v>1808</v>
      </c>
      <c r="E89" s="30">
        <v>0.30959999999999999</v>
      </c>
      <c r="F89" s="31" t="s">
        <v>358</v>
      </c>
      <c r="G89" s="32" t="s">
        <v>1813</v>
      </c>
      <c r="H89" s="31">
        <v>3010</v>
      </c>
      <c r="I89" s="33">
        <v>2.5</v>
      </c>
      <c r="J89" s="33">
        <v>45220</v>
      </c>
      <c r="K89" s="33">
        <f t="shared" si="4"/>
        <v>129200</v>
      </c>
      <c r="N89" s="33">
        <f t="shared" si="5"/>
        <v>2.5</v>
      </c>
      <c r="O89" s="158"/>
    </row>
    <row r="90" spans="1:18" x14ac:dyDescent="0.2">
      <c r="D90" s="29" t="s">
        <v>1809</v>
      </c>
      <c r="E90" s="30">
        <v>0.36399999999999999</v>
      </c>
      <c r="F90" s="31" t="s">
        <v>90</v>
      </c>
      <c r="G90" s="31" t="s">
        <v>90</v>
      </c>
      <c r="K90" s="33">
        <f t="shared" si="4"/>
        <v>0</v>
      </c>
      <c r="N90" s="33">
        <f t="shared" si="5"/>
        <v>0</v>
      </c>
      <c r="O90" s="158"/>
    </row>
    <row r="91" spans="1:18" x14ac:dyDescent="0.2">
      <c r="D91" s="29" t="s">
        <v>1810</v>
      </c>
      <c r="E91" s="30">
        <v>0.22</v>
      </c>
      <c r="F91" s="31" t="s">
        <v>90</v>
      </c>
      <c r="G91" s="31" t="s">
        <v>90</v>
      </c>
      <c r="K91" s="33">
        <f t="shared" si="4"/>
        <v>0</v>
      </c>
      <c r="N91" s="33">
        <f t="shared" si="5"/>
        <v>0</v>
      </c>
      <c r="O91" s="158"/>
    </row>
    <row r="92" spans="1:18" x14ac:dyDescent="0.2">
      <c r="D92" s="29" t="s">
        <v>1811</v>
      </c>
      <c r="E92" s="30">
        <v>0.20849999999999999</v>
      </c>
      <c r="F92" s="31" t="s">
        <v>90</v>
      </c>
      <c r="G92" s="31" t="s">
        <v>90</v>
      </c>
      <c r="K92" s="33">
        <f t="shared" si="4"/>
        <v>0</v>
      </c>
      <c r="N92" s="33">
        <f t="shared" si="5"/>
        <v>0</v>
      </c>
      <c r="O92" s="158"/>
    </row>
    <row r="93" spans="1:18" x14ac:dyDescent="0.2">
      <c r="D93" s="29" t="s">
        <v>1812</v>
      </c>
      <c r="E93" s="30">
        <v>0.92720000000000002</v>
      </c>
      <c r="F93" s="31" t="s">
        <v>90</v>
      </c>
      <c r="G93" s="31" t="s">
        <v>90</v>
      </c>
      <c r="K93" s="33">
        <f t="shared" si="4"/>
        <v>0</v>
      </c>
      <c r="N93" s="33">
        <f t="shared" si="5"/>
        <v>0</v>
      </c>
      <c r="O93" s="158"/>
    </row>
    <row r="94" spans="1:18" x14ac:dyDescent="0.2">
      <c r="A94" s="30">
        <v>18</v>
      </c>
      <c r="C94" s="35">
        <v>45301</v>
      </c>
      <c r="D94" s="29" t="s">
        <v>1814</v>
      </c>
      <c r="E94" s="30">
        <v>0.54100000000000004</v>
      </c>
      <c r="F94" s="31" t="s">
        <v>1815</v>
      </c>
      <c r="G94" s="32" t="s">
        <v>1816</v>
      </c>
      <c r="H94" s="31">
        <v>1100</v>
      </c>
      <c r="I94" s="33">
        <v>0.5</v>
      </c>
      <c r="J94" s="33">
        <v>46320</v>
      </c>
      <c r="K94" s="33">
        <f t="shared" si="4"/>
        <v>132340</v>
      </c>
      <c r="L94" s="34">
        <v>250000</v>
      </c>
      <c r="M94" s="34">
        <v>1000</v>
      </c>
      <c r="N94" s="33">
        <f t="shared" si="5"/>
        <v>1000.5</v>
      </c>
      <c r="O94" s="158"/>
    </row>
    <row r="95" spans="1:18" x14ac:dyDescent="0.2">
      <c r="A95" s="30">
        <v>19</v>
      </c>
      <c r="C95" s="35">
        <v>45301</v>
      </c>
      <c r="D95" s="29" t="s">
        <v>1817</v>
      </c>
      <c r="E95" s="30">
        <v>1.0389999999999999</v>
      </c>
      <c r="F95" s="31" t="s">
        <v>1818</v>
      </c>
      <c r="G95" s="32" t="s">
        <v>1819</v>
      </c>
      <c r="H95" s="31">
        <v>1150</v>
      </c>
      <c r="I95" s="33">
        <v>0.5</v>
      </c>
      <c r="J95" s="33">
        <v>64010</v>
      </c>
      <c r="K95" s="33">
        <f t="shared" si="4"/>
        <v>182890</v>
      </c>
      <c r="L95" s="34">
        <v>258500</v>
      </c>
      <c r="M95" s="34">
        <v>1034</v>
      </c>
      <c r="N95" s="33">
        <f t="shared" si="5"/>
        <v>1034.5</v>
      </c>
      <c r="O95" s="158"/>
    </row>
    <row r="96" spans="1:18" x14ac:dyDescent="0.2">
      <c r="A96" s="30">
        <v>10028</v>
      </c>
      <c r="C96" s="35">
        <v>45302</v>
      </c>
      <c r="D96" s="29" t="s">
        <v>320</v>
      </c>
      <c r="E96" s="30">
        <v>0.39</v>
      </c>
      <c r="F96" s="31" t="s">
        <v>322</v>
      </c>
      <c r="G96" s="32" t="s">
        <v>1820</v>
      </c>
      <c r="H96" s="31">
        <v>1100</v>
      </c>
      <c r="I96" s="33">
        <v>1</v>
      </c>
      <c r="J96" s="33">
        <v>33770</v>
      </c>
      <c r="K96" s="33">
        <f t="shared" si="4"/>
        <v>96490</v>
      </c>
      <c r="N96" s="33">
        <f t="shared" si="5"/>
        <v>1</v>
      </c>
      <c r="O96" s="158"/>
    </row>
    <row r="97" spans="1:18" x14ac:dyDescent="0.2">
      <c r="D97" s="29" t="s">
        <v>319</v>
      </c>
      <c r="E97" s="30">
        <v>0.39</v>
      </c>
      <c r="F97" s="31" t="s">
        <v>90</v>
      </c>
      <c r="G97" s="32" t="s">
        <v>90</v>
      </c>
      <c r="K97" s="33">
        <f t="shared" si="4"/>
        <v>0</v>
      </c>
      <c r="N97" s="33">
        <f t="shared" si="5"/>
        <v>0</v>
      </c>
      <c r="O97" s="158"/>
    </row>
    <row r="98" spans="1:18" x14ac:dyDescent="0.2">
      <c r="A98" s="30">
        <v>10027</v>
      </c>
      <c r="C98" s="35">
        <v>45302</v>
      </c>
      <c r="D98" s="29" t="s">
        <v>1821</v>
      </c>
      <c r="E98" s="30">
        <v>20</v>
      </c>
      <c r="F98" s="29" t="s">
        <v>1822</v>
      </c>
      <c r="G98" s="32" t="s">
        <v>1823</v>
      </c>
      <c r="H98" s="31">
        <v>1080</v>
      </c>
      <c r="I98" s="33">
        <v>0.5</v>
      </c>
      <c r="K98" s="33">
        <f t="shared" si="4"/>
        <v>0</v>
      </c>
      <c r="N98" s="33">
        <f t="shared" si="5"/>
        <v>0.5</v>
      </c>
      <c r="O98" s="158"/>
    </row>
    <row r="99" spans="1:18" s="147" customFormat="1" x14ac:dyDescent="0.2">
      <c r="A99" s="143">
        <v>21</v>
      </c>
      <c r="B99" s="144"/>
      <c r="C99" s="145">
        <v>45302</v>
      </c>
      <c r="D99" s="146" t="s">
        <v>1821</v>
      </c>
      <c r="E99" s="143">
        <v>9.9510000000000005</v>
      </c>
      <c r="F99" s="146" t="s">
        <v>1822</v>
      </c>
      <c r="G99" s="155" t="s">
        <v>1824</v>
      </c>
      <c r="H99" s="147">
        <v>1080</v>
      </c>
      <c r="I99" s="148">
        <v>0.5</v>
      </c>
      <c r="J99" s="148"/>
      <c r="K99" s="148">
        <f t="shared" si="4"/>
        <v>0</v>
      </c>
      <c r="L99" s="149">
        <v>44580</v>
      </c>
      <c r="M99" s="149">
        <v>178.32</v>
      </c>
      <c r="N99" s="148">
        <f t="shared" si="5"/>
        <v>178.82</v>
      </c>
      <c r="O99" s="150"/>
      <c r="P99" s="151"/>
      <c r="Q99" s="144"/>
    </row>
    <row r="100" spans="1:18" x14ac:dyDescent="0.2">
      <c r="N100" s="33">
        <f>SUM(N84:N99)</f>
        <v>3042.64</v>
      </c>
      <c r="O100" s="124">
        <v>93178</v>
      </c>
      <c r="P100" s="36" t="s">
        <v>1632</v>
      </c>
      <c r="R100" s="154">
        <v>45303</v>
      </c>
    </row>
    <row r="102" spans="1:18" x14ac:dyDescent="0.2">
      <c r="A102" s="30">
        <v>10029</v>
      </c>
      <c r="C102" s="35">
        <v>45302</v>
      </c>
      <c r="D102" s="29" t="s">
        <v>1833</v>
      </c>
      <c r="E102" s="30">
        <v>2.81E-2</v>
      </c>
      <c r="F102" s="31" t="s">
        <v>1834</v>
      </c>
      <c r="G102" s="32" t="s">
        <v>1686</v>
      </c>
      <c r="H102" s="31">
        <v>1150</v>
      </c>
      <c r="I102" s="33">
        <v>0.5</v>
      </c>
      <c r="J102" s="33">
        <v>630</v>
      </c>
      <c r="K102" s="33">
        <f t="shared" si="4"/>
        <v>1800</v>
      </c>
      <c r="N102" s="33">
        <f t="shared" si="5"/>
        <v>0.5</v>
      </c>
      <c r="O102" s="157"/>
    </row>
    <row r="103" spans="1:18" x14ac:dyDescent="0.2">
      <c r="A103" s="30">
        <v>25</v>
      </c>
      <c r="C103" s="35">
        <v>45302</v>
      </c>
      <c r="D103" s="29" t="s">
        <v>1835</v>
      </c>
      <c r="E103" s="30">
        <v>1.01</v>
      </c>
      <c r="F103" s="31" t="s">
        <v>1836</v>
      </c>
      <c r="G103" s="32" t="s">
        <v>1837</v>
      </c>
      <c r="H103" s="31">
        <v>1170</v>
      </c>
      <c r="I103" s="33">
        <v>0.5</v>
      </c>
      <c r="J103" s="33">
        <v>1310</v>
      </c>
      <c r="K103" s="33">
        <f t="shared" ref="K103:K104" si="6">ROUND(J103/0.35,-1)</f>
        <v>3740</v>
      </c>
      <c r="L103" s="34">
        <v>3900</v>
      </c>
      <c r="M103" s="34">
        <v>15.6</v>
      </c>
      <c r="N103" s="33">
        <f t="shared" si="5"/>
        <v>16.100000000000001</v>
      </c>
    </row>
    <row r="104" spans="1:18" x14ac:dyDescent="0.2">
      <c r="A104" s="30">
        <v>24</v>
      </c>
      <c r="C104" s="35">
        <v>45302</v>
      </c>
      <c r="D104" s="29" t="s">
        <v>1838</v>
      </c>
      <c r="E104" s="30">
        <v>15.65</v>
      </c>
      <c r="F104" s="31" t="s">
        <v>1839</v>
      </c>
      <c r="G104" s="32" t="s">
        <v>1840</v>
      </c>
      <c r="H104" s="31">
        <v>1120</v>
      </c>
      <c r="I104" s="33">
        <v>1</v>
      </c>
      <c r="J104" s="33">
        <v>57390</v>
      </c>
      <c r="K104" s="33">
        <f t="shared" si="6"/>
        <v>163970</v>
      </c>
      <c r="L104" s="34">
        <v>336000</v>
      </c>
      <c r="M104" s="34">
        <v>1344</v>
      </c>
      <c r="N104" s="33">
        <f t="shared" ref="N104:N159" si="7">I104+M104</f>
        <v>1345</v>
      </c>
    </row>
    <row r="105" spans="1:18" x14ac:dyDescent="0.2">
      <c r="D105" s="29" t="s">
        <v>1841</v>
      </c>
      <c r="E105" s="30">
        <v>12.2</v>
      </c>
      <c r="F105" s="31" t="s">
        <v>90</v>
      </c>
      <c r="G105" s="32" t="s">
        <v>90</v>
      </c>
      <c r="K105" s="33">
        <f t="shared" ref="K105:K159" si="8">ROUND(J105/0.35,-1)</f>
        <v>0</v>
      </c>
      <c r="N105" s="33">
        <f t="shared" si="7"/>
        <v>0</v>
      </c>
    </row>
    <row r="106" spans="1:18" x14ac:dyDescent="0.2">
      <c r="A106" s="30">
        <v>26</v>
      </c>
      <c r="C106" s="35">
        <v>45303</v>
      </c>
      <c r="D106" s="29" t="s">
        <v>1846</v>
      </c>
      <c r="E106" s="30">
        <v>5.3259999999999996</v>
      </c>
      <c r="F106" s="31" t="s">
        <v>1847</v>
      </c>
      <c r="G106" s="32" t="s">
        <v>1848</v>
      </c>
      <c r="H106" s="31">
        <v>1040</v>
      </c>
      <c r="I106" s="33">
        <v>0.5</v>
      </c>
      <c r="J106" s="33">
        <v>8870</v>
      </c>
      <c r="K106" s="33">
        <f t="shared" si="8"/>
        <v>25340</v>
      </c>
      <c r="L106" s="34">
        <v>37282</v>
      </c>
      <c r="M106" s="34">
        <v>149.13</v>
      </c>
      <c r="N106" s="33">
        <f t="shared" si="7"/>
        <v>149.63</v>
      </c>
    </row>
    <row r="107" spans="1:18" s="147" customFormat="1" x14ac:dyDescent="0.2">
      <c r="A107" s="143">
        <v>27</v>
      </c>
      <c r="B107" s="144"/>
      <c r="C107" s="145">
        <v>45303</v>
      </c>
      <c r="D107" s="146" t="s">
        <v>1849</v>
      </c>
      <c r="E107" s="143" t="s">
        <v>1850</v>
      </c>
      <c r="F107" s="147" t="s">
        <v>1851</v>
      </c>
      <c r="G107" s="155" t="s">
        <v>1852</v>
      </c>
      <c r="H107" s="147">
        <v>3010</v>
      </c>
      <c r="I107" s="148">
        <v>0.5</v>
      </c>
      <c r="J107" s="148">
        <v>8360</v>
      </c>
      <c r="K107" s="148">
        <f t="shared" si="8"/>
        <v>23890</v>
      </c>
      <c r="L107" s="149">
        <v>16800</v>
      </c>
      <c r="M107" s="149">
        <v>67.2</v>
      </c>
      <c r="N107" s="148">
        <f t="shared" si="7"/>
        <v>67.7</v>
      </c>
      <c r="O107" s="150"/>
      <c r="P107" s="151"/>
      <c r="Q107" s="144"/>
    </row>
    <row r="108" spans="1:18" x14ac:dyDescent="0.2">
      <c r="N108" s="33">
        <f>SUM(N102:N107)</f>
        <v>1578.93</v>
      </c>
      <c r="O108" s="124">
        <v>93202</v>
      </c>
      <c r="P108" s="36" t="s">
        <v>1632</v>
      </c>
      <c r="R108" s="154">
        <v>45306</v>
      </c>
    </row>
    <row r="111" spans="1:18" x14ac:dyDescent="0.2">
      <c r="A111" s="30">
        <v>22</v>
      </c>
      <c r="C111" s="35">
        <v>45302</v>
      </c>
      <c r="D111" s="29" t="s">
        <v>1825</v>
      </c>
      <c r="E111" s="30">
        <v>5.8760000000000003</v>
      </c>
      <c r="F111" s="31" t="s">
        <v>1826</v>
      </c>
      <c r="G111" s="32" t="s">
        <v>1827</v>
      </c>
      <c r="H111" s="31">
        <v>1090</v>
      </c>
      <c r="I111" s="33">
        <v>1</v>
      </c>
      <c r="J111" s="33">
        <v>14720</v>
      </c>
      <c r="K111" s="33">
        <f>ROUND(J111/0.35,-1)</f>
        <v>42060</v>
      </c>
      <c r="L111" s="34">
        <v>65250</v>
      </c>
      <c r="M111" s="34">
        <v>261</v>
      </c>
      <c r="N111" s="33">
        <f>I111+M111</f>
        <v>262</v>
      </c>
      <c r="O111" s="159" t="s">
        <v>1882</v>
      </c>
    </row>
    <row r="112" spans="1:18" x14ac:dyDescent="0.2">
      <c r="D112" s="29" t="s">
        <v>306</v>
      </c>
      <c r="E112" s="30">
        <v>5.4089999999999998</v>
      </c>
      <c r="F112" s="31" t="s">
        <v>90</v>
      </c>
      <c r="G112" s="32" t="s">
        <v>90</v>
      </c>
      <c r="K112" s="33">
        <f>ROUND(J112/0.35,-1)</f>
        <v>0</v>
      </c>
      <c r="N112" s="33">
        <f>I112+M112</f>
        <v>0</v>
      </c>
      <c r="O112" s="159"/>
    </row>
    <row r="113" spans="1:18" x14ac:dyDescent="0.2">
      <c r="A113" s="30">
        <v>23</v>
      </c>
      <c r="C113" s="35">
        <v>45302</v>
      </c>
      <c r="D113" s="29" t="s">
        <v>1828</v>
      </c>
      <c r="E113" s="30">
        <v>57.84</v>
      </c>
      <c r="F113" s="31" t="s">
        <v>1829</v>
      </c>
      <c r="G113" s="32" t="s">
        <v>1830</v>
      </c>
      <c r="H113" s="31">
        <v>1080</v>
      </c>
      <c r="I113" s="33">
        <v>0.5</v>
      </c>
      <c r="J113" s="33">
        <v>101550</v>
      </c>
      <c r="K113" s="33">
        <f>ROUND(J113/0.35,-1)</f>
        <v>290140</v>
      </c>
      <c r="L113" s="34">
        <v>375960</v>
      </c>
      <c r="M113" s="34">
        <v>1503.84</v>
      </c>
      <c r="N113" s="33">
        <f>I113+M113</f>
        <v>1504.34</v>
      </c>
      <c r="O113" s="159" t="s">
        <v>1882</v>
      </c>
    </row>
    <row r="114" spans="1:18" x14ac:dyDescent="0.2">
      <c r="A114" s="30">
        <v>28</v>
      </c>
      <c r="C114" s="35">
        <v>45303</v>
      </c>
      <c r="D114" s="29" t="s">
        <v>1853</v>
      </c>
      <c r="E114" s="30">
        <v>0.38800000000000001</v>
      </c>
      <c r="F114" s="32" t="s">
        <v>1855</v>
      </c>
      <c r="G114" s="31" t="s">
        <v>1856</v>
      </c>
      <c r="H114" s="31">
        <v>1060</v>
      </c>
      <c r="I114" s="33">
        <v>1</v>
      </c>
      <c r="J114" s="33">
        <v>41770</v>
      </c>
      <c r="K114" s="33">
        <f t="shared" ref="K114:K119" si="9">ROUND(J114/0.35,-1)</f>
        <v>119340</v>
      </c>
      <c r="L114" s="34">
        <v>382534</v>
      </c>
      <c r="M114" s="34">
        <v>1530.14</v>
      </c>
      <c r="N114" s="33">
        <f t="shared" ref="N114:N119" si="10">I114+M114</f>
        <v>1531.14</v>
      </c>
      <c r="O114" s="159"/>
    </row>
    <row r="115" spans="1:18" x14ac:dyDescent="0.2">
      <c r="D115" s="29" t="s">
        <v>1854</v>
      </c>
      <c r="E115" s="30">
        <v>22.114000000000001</v>
      </c>
      <c r="F115" s="31" t="s">
        <v>90</v>
      </c>
      <c r="G115" s="32" t="s">
        <v>90</v>
      </c>
      <c r="K115" s="33">
        <f t="shared" si="9"/>
        <v>0</v>
      </c>
      <c r="N115" s="33">
        <f t="shared" si="10"/>
        <v>0</v>
      </c>
    </row>
    <row r="116" spans="1:18" x14ac:dyDescent="0.2">
      <c r="A116" s="30">
        <v>29</v>
      </c>
      <c r="C116" s="35">
        <v>45303</v>
      </c>
      <c r="D116" s="31" t="s">
        <v>1857</v>
      </c>
      <c r="E116" s="30" t="s">
        <v>1858</v>
      </c>
      <c r="F116" s="31" t="s">
        <v>1859</v>
      </c>
      <c r="G116" s="32" t="s">
        <v>1860</v>
      </c>
      <c r="H116" s="31">
        <v>3010</v>
      </c>
      <c r="I116" s="33">
        <v>0.5</v>
      </c>
      <c r="J116" s="33">
        <v>20780</v>
      </c>
      <c r="K116" s="33">
        <f t="shared" si="9"/>
        <v>59370</v>
      </c>
      <c r="L116" s="34">
        <v>126000</v>
      </c>
      <c r="M116" s="34">
        <v>504</v>
      </c>
      <c r="N116" s="33">
        <f t="shared" si="10"/>
        <v>504.5</v>
      </c>
    </row>
    <row r="117" spans="1:18" x14ac:dyDescent="0.2">
      <c r="A117" s="30">
        <v>30</v>
      </c>
      <c r="C117" s="35">
        <v>45303</v>
      </c>
      <c r="D117" s="31" t="s">
        <v>1865</v>
      </c>
      <c r="E117" s="30">
        <v>1.976</v>
      </c>
      <c r="F117" s="31" t="s">
        <v>1866</v>
      </c>
      <c r="G117" s="32" t="s">
        <v>1867</v>
      </c>
      <c r="H117" s="31">
        <v>1150</v>
      </c>
      <c r="I117" s="33">
        <v>0.5</v>
      </c>
      <c r="J117" s="33">
        <v>48300</v>
      </c>
      <c r="K117" s="33">
        <f t="shared" si="9"/>
        <v>138000</v>
      </c>
      <c r="L117" s="34">
        <v>235000</v>
      </c>
      <c r="M117" s="34">
        <v>940</v>
      </c>
      <c r="N117" s="33">
        <f t="shared" si="10"/>
        <v>940.5</v>
      </c>
    </row>
    <row r="118" spans="1:18" x14ac:dyDescent="0.2">
      <c r="A118" s="30">
        <v>10031</v>
      </c>
      <c r="C118" s="35">
        <v>45303</v>
      </c>
      <c r="D118" s="43" t="s">
        <v>1877</v>
      </c>
      <c r="E118" s="30" t="s">
        <v>78</v>
      </c>
      <c r="F118" s="31" t="s">
        <v>1880</v>
      </c>
      <c r="G118" s="32" t="s">
        <v>1881</v>
      </c>
      <c r="H118" s="31">
        <v>3010</v>
      </c>
      <c r="I118" s="33">
        <v>1</v>
      </c>
      <c r="J118" s="33">
        <v>114610</v>
      </c>
      <c r="K118" s="33">
        <f t="shared" si="9"/>
        <v>327460</v>
      </c>
      <c r="N118" s="33">
        <f t="shared" si="10"/>
        <v>1</v>
      </c>
    </row>
    <row r="119" spans="1:18" x14ac:dyDescent="0.2">
      <c r="D119" s="43" t="s">
        <v>1878</v>
      </c>
      <c r="E119" s="30" t="s">
        <v>1879</v>
      </c>
      <c r="F119" s="31" t="s">
        <v>90</v>
      </c>
      <c r="G119" s="32" t="s">
        <v>90</v>
      </c>
      <c r="K119" s="33">
        <f t="shared" si="9"/>
        <v>0</v>
      </c>
      <c r="N119" s="33">
        <f t="shared" si="10"/>
        <v>0</v>
      </c>
    </row>
    <row r="120" spans="1:18" x14ac:dyDescent="0.2">
      <c r="A120" s="30">
        <v>10032</v>
      </c>
      <c r="C120" s="35">
        <v>45307</v>
      </c>
      <c r="D120" s="31" t="s">
        <v>1883</v>
      </c>
      <c r="E120" s="30">
        <v>1.8176000000000001</v>
      </c>
      <c r="F120" s="31" t="s">
        <v>1884</v>
      </c>
      <c r="G120" s="32" t="s">
        <v>1885</v>
      </c>
      <c r="H120" s="31">
        <v>1190</v>
      </c>
      <c r="I120" s="33">
        <v>0.5</v>
      </c>
      <c r="J120" s="33">
        <v>10700</v>
      </c>
      <c r="K120" s="33">
        <f t="shared" si="8"/>
        <v>30570</v>
      </c>
      <c r="N120" s="33">
        <f t="shared" si="7"/>
        <v>0.5</v>
      </c>
    </row>
    <row r="121" spans="1:18" s="147" customFormat="1" x14ac:dyDescent="0.2">
      <c r="A121" s="143">
        <v>10033</v>
      </c>
      <c r="B121" s="144"/>
      <c r="C121" s="145">
        <v>45307</v>
      </c>
      <c r="D121" s="147" t="s">
        <v>1883</v>
      </c>
      <c r="E121" s="143">
        <v>1.8176000000000001</v>
      </c>
      <c r="F121" s="155" t="s">
        <v>1885</v>
      </c>
      <c r="G121" s="155" t="s">
        <v>1686</v>
      </c>
      <c r="H121" s="147">
        <v>1190</v>
      </c>
      <c r="I121" s="148">
        <v>0</v>
      </c>
      <c r="J121" s="148">
        <v>10700</v>
      </c>
      <c r="K121" s="148">
        <f t="shared" si="8"/>
        <v>30570</v>
      </c>
      <c r="L121" s="149"/>
      <c r="M121" s="149"/>
      <c r="N121" s="148">
        <f t="shared" si="7"/>
        <v>0</v>
      </c>
      <c r="O121" s="150" t="s">
        <v>1886</v>
      </c>
      <c r="P121" s="151"/>
      <c r="Q121" s="144"/>
    </row>
    <row r="122" spans="1:18" x14ac:dyDescent="0.2">
      <c r="D122" s="31"/>
      <c r="N122" s="33">
        <f>SUM(N111:N121)</f>
        <v>4743.9799999999996</v>
      </c>
      <c r="O122" s="124">
        <v>93219</v>
      </c>
      <c r="P122" s="36" t="s">
        <v>1632</v>
      </c>
      <c r="R122" s="154">
        <v>45307</v>
      </c>
    </row>
    <row r="123" spans="1:18" x14ac:dyDescent="0.2">
      <c r="D123" s="31"/>
    </row>
    <row r="124" spans="1:18" x14ac:dyDescent="0.2">
      <c r="A124" s="30">
        <v>10034</v>
      </c>
      <c r="C124" s="35">
        <v>45307</v>
      </c>
      <c r="D124" s="31" t="s">
        <v>1896</v>
      </c>
      <c r="E124" s="30">
        <v>21</v>
      </c>
      <c r="F124" s="31" t="s">
        <v>1897</v>
      </c>
      <c r="G124" s="31" t="s">
        <v>1898</v>
      </c>
      <c r="H124" s="31">
        <v>1050</v>
      </c>
      <c r="I124" s="33">
        <v>0.5</v>
      </c>
      <c r="J124" s="33">
        <v>49260</v>
      </c>
      <c r="K124" s="33">
        <f t="shared" si="8"/>
        <v>140740</v>
      </c>
      <c r="N124" s="33">
        <f t="shared" si="7"/>
        <v>0.5</v>
      </c>
    </row>
    <row r="125" spans="1:18" x14ac:dyDescent="0.2">
      <c r="A125" s="30">
        <v>31</v>
      </c>
      <c r="C125" s="35">
        <v>45307</v>
      </c>
      <c r="D125" s="29" t="s">
        <v>1899</v>
      </c>
      <c r="E125" s="30">
        <v>0.17219999999999999</v>
      </c>
      <c r="F125" s="31" t="s">
        <v>1900</v>
      </c>
      <c r="G125" s="31" t="s">
        <v>1901</v>
      </c>
      <c r="H125" s="31">
        <v>3010</v>
      </c>
      <c r="I125" s="33">
        <v>0.5</v>
      </c>
      <c r="J125" s="33">
        <v>18990</v>
      </c>
      <c r="K125" s="33">
        <f t="shared" si="8"/>
        <v>54260</v>
      </c>
      <c r="L125" s="34">
        <v>137000</v>
      </c>
      <c r="M125" s="34">
        <v>548</v>
      </c>
      <c r="N125" s="33">
        <f t="shared" si="7"/>
        <v>548.5</v>
      </c>
    </row>
    <row r="126" spans="1:18" x14ac:dyDescent="0.2">
      <c r="A126" s="30">
        <v>32</v>
      </c>
      <c r="C126" s="35">
        <v>45307</v>
      </c>
      <c r="D126" s="31" t="s">
        <v>1902</v>
      </c>
      <c r="E126" s="30">
        <v>2</v>
      </c>
      <c r="F126" s="31" t="s">
        <v>1903</v>
      </c>
      <c r="G126" s="32" t="s">
        <v>1904</v>
      </c>
      <c r="H126" s="31">
        <v>1080</v>
      </c>
      <c r="I126" s="33">
        <v>0.5</v>
      </c>
      <c r="J126" s="33">
        <v>4700</v>
      </c>
      <c r="K126" s="33">
        <f t="shared" si="8"/>
        <v>13430</v>
      </c>
      <c r="L126" s="34">
        <v>50000</v>
      </c>
      <c r="M126" s="34">
        <v>200</v>
      </c>
      <c r="N126" s="33">
        <f t="shared" si="7"/>
        <v>200.5</v>
      </c>
    </row>
    <row r="127" spans="1:18" x14ac:dyDescent="0.2">
      <c r="A127" s="30">
        <v>33</v>
      </c>
      <c r="B127" s="54" t="s">
        <v>77</v>
      </c>
      <c r="C127" s="35">
        <v>45307</v>
      </c>
      <c r="D127" s="29" t="s">
        <v>1923</v>
      </c>
      <c r="E127" s="30">
        <v>7.016</v>
      </c>
      <c r="F127" s="31" t="s">
        <v>1921</v>
      </c>
      <c r="G127" s="32" t="s">
        <v>1922</v>
      </c>
      <c r="H127" s="31">
        <v>1090</v>
      </c>
      <c r="I127" s="33">
        <v>0.5</v>
      </c>
      <c r="J127" s="33">
        <v>18370</v>
      </c>
      <c r="K127" s="33">
        <f t="shared" si="8"/>
        <v>52490</v>
      </c>
      <c r="L127" s="34">
        <v>81480</v>
      </c>
      <c r="M127" s="34">
        <v>325.92</v>
      </c>
      <c r="N127" s="33">
        <f t="shared" si="7"/>
        <v>326.42</v>
      </c>
    </row>
    <row r="128" spans="1:18" x14ac:dyDescent="0.2">
      <c r="A128" s="30">
        <v>34</v>
      </c>
      <c r="C128" s="35">
        <v>45308</v>
      </c>
      <c r="D128" s="29" t="s">
        <v>1924</v>
      </c>
      <c r="E128" s="30">
        <v>0.17050000000000001</v>
      </c>
      <c r="F128" s="31" t="s">
        <v>1926</v>
      </c>
      <c r="G128" s="32" t="s">
        <v>1927</v>
      </c>
      <c r="H128" s="31">
        <v>2050</v>
      </c>
      <c r="I128" s="33">
        <v>1</v>
      </c>
      <c r="J128" s="33">
        <v>20870</v>
      </c>
      <c r="K128" s="33">
        <f t="shared" si="8"/>
        <v>59630</v>
      </c>
      <c r="L128" s="34">
        <v>60000</v>
      </c>
      <c r="M128" s="34">
        <v>240</v>
      </c>
      <c r="N128" s="33">
        <f t="shared" si="7"/>
        <v>241</v>
      </c>
    </row>
    <row r="129" spans="1:18" x14ac:dyDescent="0.2">
      <c r="D129" s="29" t="s">
        <v>1925</v>
      </c>
      <c r="E129" s="30">
        <v>0.17050000000000001</v>
      </c>
      <c r="F129" s="31" t="s">
        <v>90</v>
      </c>
      <c r="G129" s="32" t="s">
        <v>90</v>
      </c>
      <c r="K129" s="33">
        <f t="shared" si="8"/>
        <v>0</v>
      </c>
      <c r="N129" s="33">
        <f t="shared" si="7"/>
        <v>0</v>
      </c>
    </row>
    <row r="130" spans="1:18" s="147" customFormat="1" x14ac:dyDescent="0.2">
      <c r="A130" s="143">
        <v>10036</v>
      </c>
      <c r="B130" s="144"/>
      <c r="C130" s="145">
        <v>45308</v>
      </c>
      <c r="D130" s="146" t="s">
        <v>1928</v>
      </c>
      <c r="E130" s="143">
        <v>1.357</v>
      </c>
      <c r="F130" s="147" t="s">
        <v>1929</v>
      </c>
      <c r="G130" s="155" t="s">
        <v>1930</v>
      </c>
      <c r="H130" s="147">
        <v>1220</v>
      </c>
      <c r="I130" s="148">
        <v>0.5</v>
      </c>
      <c r="J130" s="148">
        <v>41980</v>
      </c>
      <c r="K130" s="148">
        <f t="shared" si="8"/>
        <v>119940</v>
      </c>
      <c r="L130" s="149"/>
      <c r="M130" s="149"/>
      <c r="N130" s="148">
        <f t="shared" si="7"/>
        <v>0.5</v>
      </c>
      <c r="O130" s="150"/>
      <c r="P130" s="151"/>
      <c r="Q130" s="144"/>
    </row>
    <row r="131" spans="1:18" x14ac:dyDescent="0.2">
      <c r="N131" s="33">
        <f>SUM(N124:N130)</f>
        <v>1317.42</v>
      </c>
      <c r="O131" s="124">
        <v>93245</v>
      </c>
      <c r="P131" s="36" t="s">
        <v>1632</v>
      </c>
      <c r="R131" s="154">
        <v>45308</v>
      </c>
    </row>
    <row r="132" spans="1:18" x14ac:dyDescent="0.2">
      <c r="G132" s="31"/>
    </row>
    <row r="133" spans="1:18" x14ac:dyDescent="0.2">
      <c r="K133" s="33">
        <f t="shared" si="8"/>
        <v>0</v>
      </c>
      <c r="N133" s="33">
        <f t="shared" si="7"/>
        <v>0</v>
      </c>
    </row>
    <row r="134" spans="1:18" x14ac:dyDescent="0.2">
      <c r="A134" s="30">
        <v>10030</v>
      </c>
      <c r="C134" s="35">
        <v>45303</v>
      </c>
      <c r="D134" s="31" t="s">
        <v>1861</v>
      </c>
      <c r="E134" s="30" t="s">
        <v>908</v>
      </c>
      <c r="F134" s="31" t="s">
        <v>1863</v>
      </c>
      <c r="G134" s="32" t="s">
        <v>1864</v>
      </c>
      <c r="H134" s="31">
        <v>3010</v>
      </c>
      <c r="I134" s="33">
        <v>1</v>
      </c>
      <c r="J134" s="33">
        <v>39040</v>
      </c>
      <c r="K134" s="33">
        <f>ROUND(J134/0.35,-1)</f>
        <v>111540</v>
      </c>
      <c r="N134" s="33">
        <f>I134+M134</f>
        <v>1</v>
      </c>
      <c r="O134" s="161"/>
    </row>
    <row r="135" spans="1:18" x14ac:dyDescent="0.2">
      <c r="D135" s="31" t="s">
        <v>1862</v>
      </c>
      <c r="E135" s="30" t="s">
        <v>908</v>
      </c>
      <c r="F135" s="31" t="s">
        <v>90</v>
      </c>
      <c r="G135" s="32" t="s">
        <v>90</v>
      </c>
      <c r="K135" s="33">
        <f>ROUND(J135/0.35,-1)</f>
        <v>0</v>
      </c>
      <c r="N135" s="33">
        <f>I135+M135</f>
        <v>0</v>
      </c>
      <c r="O135" s="161"/>
    </row>
    <row r="136" spans="1:18" x14ac:dyDescent="0.2">
      <c r="A136" s="30">
        <v>10035</v>
      </c>
      <c r="C136" s="35">
        <v>45307</v>
      </c>
      <c r="D136" s="29" t="s">
        <v>1905</v>
      </c>
      <c r="E136" s="30">
        <v>10.3</v>
      </c>
      <c r="F136" s="31" t="s">
        <v>1906</v>
      </c>
      <c r="G136" s="32" t="s">
        <v>1907</v>
      </c>
      <c r="H136" s="31">
        <v>1110</v>
      </c>
      <c r="I136" s="33">
        <v>0.5</v>
      </c>
      <c r="J136" s="33">
        <v>12590</v>
      </c>
      <c r="K136" s="33">
        <f>ROUND(J136/0.35,-1)</f>
        <v>35970</v>
      </c>
      <c r="N136" s="33">
        <f>I136+M136</f>
        <v>0.5</v>
      </c>
    </row>
    <row r="137" spans="1:18" x14ac:dyDescent="0.2">
      <c r="G137" s="31"/>
      <c r="K137" s="33">
        <f t="shared" si="8"/>
        <v>0</v>
      </c>
      <c r="N137" s="33">
        <f t="shared" si="7"/>
        <v>0</v>
      </c>
    </row>
    <row r="138" spans="1:18" x14ac:dyDescent="0.2">
      <c r="A138" s="30">
        <v>10037</v>
      </c>
      <c r="C138" s="35">
        <v>45308</v>
      </c>
      <c r="D138" s="29" t="s">
        <v>1937</v>
      </c>
      <c r="E138" s="30">
        <v>0.112</v>
      </c>
      <c r="F138" s="31" t="s">
        <v>1938</v>
      </c>
      <c r="G138" s="32" t="s">
        <v>1939</v>
      </c>
      <c r="H138" s="31">
        <v>3010</v>
      </c>
      <c r="I138" s="33">
        <v>0.5</v>
      </c>
      <c r="J138" s="33">
        <v>8100</v>
      </c>
      <c r="K138" s="33">
        <f t="shared" si="8"/>
        <v>23140</v>
      </c>
      <c r="N138" s="33">
        <f t="shared" si="7"/>
        <v>0.5</v>
      </c>
    </row>
    <row r="139" spans="1:18" x14ac:dyDescent="0.2">
      <c r="A139" s="30">
        <v>10038</v>
      </c>
      <c r="C139" s="35">
        <v>45308</v>
      </c>
      <c r="D139" s="29" t="s">
        <v>1955</v>
      </c>
      <c r="E139" s="30">
        <v>10</v>
      </c>
      <c r="F139" s="31" t="s">
        <v>1940</v>
      </c>
      <c r="G139" s="32" t="s">
        <v>1941</v>
      </c>
      <c r="H139" s="31">
        <v>1010</v>
      </c>
      <c r="I139" s="33">
        <v>0.5</v>
      </c>
      <c r="J139" s="33">
        <v>66050</v>
      </c>
      <c r="K139" s="33">
        <f t="shared" si="8"/>
        <v>188710</v>
      </c>
      <c r="N139" s="33">
        <f t="shared" si="7"/>
        <v>0.5</v>
      </c>
      <c r="O139" s="160"/>
    </row>
    <row r="140" spans="1:18" x14ac:dyDescent="0.2">
      <c r="A140" s="30">
        <v>10039</v>
      </c>
      <c r="C140" s="35">
        <v>45308</v>
      </c>
      <c r="D140" s="29" t="s">
        <v>1942</v>
      </c>
      <c r="E140" s="30">
        <v>30.023</v>
      </c>
      <c r="F140" s="31" t="s">
        <v>1940</v>
      </c>
      <c r="G140" s="32" t="s">
        <v>1943</v>
      </c>
      <c r="H140" s="31">
        <v>1010</v>
      </c>
      <c r="I140" s="33">
        <v>0.5</v>
      </c>
      <c r="J140" s="33">
        <v>57880</v>
      </c>
      <c r="K140" s="33">
        <f t="shared" si="8"/>
        <v>165370</v>
      </c>
      <c r="N140" s="33">
        <f t="shared" si="7"/>
        <v>0.5</v>
      </c>
      <c r="O140" s="160"/>
    </row>
    <row r="141" spans="1:18" x14ac:dyDescent="0.2">
      <c r="A141" s="30">
        <v>10040</v>
      </c>
      <c r="C141" s="35">
        <v>45308</v>
      </c>
      <c r="D141" s="29" t="s">
        <v>1713</v>
      </c>
      <c r="E141" s="30">
        <v>67.695999999999998</v>
      </c>
      <c r="F141" s="31" t="s">
        <v>1716</v>
      </c>
      <c r="G141" s="31" t="s">
        <v>1944</v>
      </c>
      <c r="H141" s="31">
        <v>1210</v>
      </c>
      <c r="I141" s="33">
        <v>0.5</v>
      </c>
      <c r="J141" s="33">
        <v>79240</v>
      </c>
      <c r="K141" s="33">
        <f t="shared" si="8"/>
        <v>226400</v>
      </c>
      <c r="N141" s="33">
        <f t="shared" si="7"/>
        <v>0.5</v>
      </c>
    </row>
    <row r="142" spans="1:18" x14ac:dyDescent="0.2">
      <c r="A142" s="30">
        <v>10041</v>
      </c>
      <c r="C142" s="35">
        <v>45308</v>
      </c>
      <c r="D142" s="29" t="s">
        <v>1714</v>
      </c>
      <c r="E142" s="30">
        <v>45.213999999999999</v>
      </c>
      <c r="F142" s="31" t="s">
        <v>1716</v>
      </c>
      <c r="G142" s="31" t="s">
        <v>1945</v>
      </c>
      <c r="H142" s="31">
        <v>1210</v>
      </c>
      <c r="I142" s="33">
        <v>0.5</v>
      </c>
      <c r="J142" s="33">
        <v>52930</v>
      </c>
      <c r="K142" s="33">
        <f t="shared" si="8"/>
        <v>151230</v>
      </c>
      <c r="N142" s="33">
        <f t="shared" si="7"/>
        <v>0.5</v>
      </c>
    </row>
    <row r="143" spans="1:18" x14ac:dyDescent="0.2">
      <c r="A143" s="30">
        <v>10042</v>
      </c>
      <c r="C143" s="35">
        <v>45308</v>
      </c>
      <c r="D143" s="29" t="s">
        <v>1486</v>
      </c>
      <c r="E143" s="30">
        <v>7.8339999999999996</v>
      </c>
      <c r="F143" s="31" t="s">
        <v>1946</v>
      </c>
      <c r="G143" s="32" t="s">
        <v>1947</v>
      </c>
      <c r="H143" s="31">
        <v>3010</v>
      </c>
      <c r="I143" s="33">
        <v>0.5</v>
      </c>
      <c r="J143" s="33">
        <v>54420</v>
      </c>
      <c r="K143" s="33">
        <f t="shared" si="8"/>
        <v>155490</v>
      </c>
      <c r="N143" s="33">
        <f t="shared" si="7"/>
        <v>0.5</v>
      </c>
    </row>
    <row r="144" spans="1:18" x14ac:dyDescent="0.2">
      <c r="A144" s="30">
        <v>10043</v>
      </c>
      <c r="C144" s="35">
        <v>45308</v>
      </c>
      <c r="D144" s="29" t="s">
        <v>1948</v>
      </c>
      <c r="E144" s="30">
        <v>0.1983</v>
      </c>
      <c r="F144" s="31" t="s">
        <v>1949</v>
      </c>
      <c r="G144" s="32" t="s">
        <v>1950</v>
      </c>
      <c r="H144" s="31">
        <v>3010</v>
      </c>
      <c r="I144" s="33">
        <v>0.5</v>
      </c>
      <c r="J144" s="33">
        <v>19720</v>
      </c>
      <c r="K144" s="33">
        <f t="shared" si="8"/>
        <v>56340</v>
      </c>
      <c r="N144" s="33">
        <f t="shared" si="7"/>
        <v>0.5</v>
      </c>
    </row>
    <row r="145" spans="1:18" x14ac:dyDescent="0.2">
      <c r="A145" s="30">
        <v>10044</v>
      </c>
      <c r="C145" s="35">
        <v>45309</v>
      </c>
      <c r="D145" s="29" t="s">
        <v>1951</v>
      </c>
      <c r="E145" s="30">
        <v>0.22900000000000001</v>
      </c>
      <c r="F145" s="31" t="s">
        <v>1953</v>
      </c>
      <c r="G145" s="32" t="s">
        <v>1954</v>
      </c>
      <c r="H145" s="31">
        <v>3010</v>
      </c>
      <c r="I145" s="33">
        <v>1</v>
      </c>
      <c r="J145" s="33">
        <v>80960</v>
      </c>
      <c r="K145" s="33">
        <f t="shared" si="8"/>
        <v>231310</v>
      </c>
      <c r="N145" s="33">
        <f t="shared" si="7"/>
        <v>1</v>
      </c>
    </row>
    <row r="146" spans="1:18" s="147" customFormat="1" x14ac:dyDescent="0.2">
      <c r="A146" s="143"/>
      <c r="B146" s="144"/>
      <c r="C146" s="145"/>
      <c r="D146" s="146" t="s">
        <v>1952</v>
      </c>
      <c r="E146" s="143">
        <v>0.88190000000000002</v>
      </c>
      <c r="F146" s="147" t="s">
        <v>90</v>
      </c>
      <c r="G146" s="155" t="s">
        <v>90</v>
      </c>
      <c r="I146" s="148"/>
      <c r="J146" s="148"/>
      <c r="K146" s="148">
        <f t="shared" si="8"/>
        <v>0</v>
      </c>
      <c r="L146" s="149"/>
      <c r="M146" s="149"/>
      <c r="N146" s="148">
        <f t="shared" si="7"/>
        <v>0</v>
      </c>
      <c r="O146" s="150"/>
      <c r="P146" s="151"/>
      <c r="Q146" s="144"/>
    </row>
    <row r="147" spans="1:18" x14ac:dyDescent="0.2">
      <c r="G147" s="31"/>
      <c r="N147" s="33">
        <f>SUM(N133:N146)</f>
        <v>6</v>
      </c>
      <c r="O147" s="124">
        <v>93260</v>
      </c>
      <c r="P147" s="36" t="s">
        <v>1632</v>
      </c>
      <c r="R147" s="154">
        <v>45309</v>
      </c>
    </row>
    <row r="148" spans="1:18" x14ac:dyDescent="0.2">
      <c r="G148" s="31"/>
    </row>
    <row r="149" spans="1:18" x14ac:dyDescent="0.2">
      <c r="A149" s="30">
        <v>35</v>
      </c>
      <c r="C149" s="35">
        <v>45309</v>
      </c>
      <c r="D149" s="29" t="s">
        <v>1956</v>
      </c>
      <c r="E149" s="30">
        <v>0.20610000000000001</v>
      </c>
      <c r="F149" s="31" t="s">
        <v>1959</v>
      </c>
      <c r="G149" s="32" t="s">
        <v>153</v>
      </c>
      <c r="H149" s="31">
        <v>3010</v>
      </c>
      <c r="I149" s="33">
        <v>1</v>
      </c>
      <c r="J149" s="33">
        <v>13370</v>
      </c>
      <c r="K149" s="33">
        <f t="shared" si="8"/>
        <v>38200</v>
      </c>
      <c r="L149" s="34">
        <v>28000</v>
      </c>
      <c r="M149" s="34">
        <v>112</v>
      </c>
      <c r="N149" s="33">
        <f t="shared" si="7"/>
        <v>113</v>
      </c>
    </row>
    <row r="150" spans="1:18" x14ac:dyDescent="0.2">
      <c r="D150" s="29" t="s">
        <v>1957</v>
      </c>
      <c r="E150" s="30" t="s">
        <v>1958</v>
      </c>
      <c r="F150" s="31" t="s">
        <v>90</v>
      </c>
      <c r="G150" s="31" t="s">
        <v>90</v>
      </c>
      <c r="K150" s="33">
        <f t="shared" si="8"/>
        <v>0</v>
      </c>
      <c r="N150" s="33">
        <f t="shared" si="7"/>
        <v>0</v>
      </c>
    </row>
    <row r="151" spans="1:18" x14ac:dyDescent="0.2">
      <c r="A151" s="30">
        <v>36</v>
      </c>
      <c r="C151" s="35">
        <v>45310</v>
      </c>
      <c r="D151" s="29" t="s">
        <v>1964</v>
      </c>
      <c r="E151" s="30">
        <v>20</v>
      </c>
      <c r="F151" s="31" t="s">
        <v>1965</v>
      </c>
      <c r="G151" s="31" t="s">
        <v>1966</v>
      </c>
      <c r="H151" s="31">
        <v>1130</v>
      </c>
      <c r="I151" s="33">
        <v>0.5</v>
      </c>
      <c r="J151" s="33">
        <v>42160</v>
      </c>
      <c r="K151" s="33">
        <f t="shared" si="8"/>
        <v>120460</v>
      </c>
      <c r="L151" s="34">
        <v>210000</v>
      </c>
      <c r="M151" s="34">
        <v>840</v>
      </c>
      <c r="N151" s="33">
        <f t="shared" si="7"/>
        <v>840.5</v>
      </c>
    </row>
    <row r="152" spans="1:18" x14ac:dyDescent="0.2">
      <c r="A152" s="30">
        <v>10046</v>
      </c>
      <c r="C152" s="35">
        <v>45310</v>
      </c>
      <c r="D152" s="29" t="s">
        <v>1967</v>
      </c>
      <c r="E152" s="30">
        <v>113.642</v>
      </c>
      <c r="F152" s="31" t="s">
        <v>1969</v>
      </c>
      <c r="G152" s="32" t="s">
        <v>1970</v>
      </c>
      <c r="H152" s="31">
        <v>1150</v>
      </c>
      <c r="I152" s="33">
        <v>1</v>
      </c>
      <c r="J152" s="33">
        <v>288360</v>
      </c>
      <c r="K152" s="33">
        <f t="shared" si="8"/>
        <v>823890</v>
      </c>
      <c r="N152" s="33">
        <f t="shared" si="7"/>
        <v>1</v>
      </c>
    </row>
    <row r="153" spans="1:18" x14ac:dyDescent="0.2">
      <c r="D153" s="29" t="s">
        <v>1968</v>
      </c>
      <c r="E153" s="30">
        <v>126.54300000000001</v>
      </c>
      <c r="F153" s="31" t="s">
        <v>90</v>
      </c>
      <c r="G153" s="32" t="s">
        <v>90</v>
      </c>
      <c r="K153" s="33">
        <f t="shared" si="8"/>
        <v>0</v>
      </c>
      <c r="N153" s="33">
        <f t="shared" si="7"/>
        <v>0</v>
      </c>
    </row>
    <row r="154" spans="1:18" x14ac:dyDescent="0.2">
      <c r="A154" s="30">
        <v>10047</v>
      </c>
      <c r="C154" s="35">
        <v>45310</v>
      </c>
      <c r="D154" s="29" t="s">
        <v>1967</v>
      </c>
      <c r="E154" s="30">
        <v>113.642</v>
      </c>
      <c r="F154" s="31" t="s">
        <v>1969</v>
      </c>
      <c r="G154" s="32" t="s">
        <v>1970</v>
      </c>
      <c r="H154" s="31">
        <v>1150</v>
      </c>
      <c r="I154" s="33">
        <v>1</v>
      </c>
      <c r="J154" s="33">
        <v>288360</v>
      </c>
      <c r="K154" s="33">
        <f t="shared" si="8"/>
        <v>823890</v>
      </c>
      <c r="N154" s="33">
        <f t="shared" si="7"/>
        <v>1</v>
      </c>
    </row>
    <row r="155" spans="1:18" x14ac:dyDescent="0.2">
      <c r="D155" s="29" t="s">
        <v>1968</v>
      </c>
      <c r="E155" s="30">
        <v>126.54300000000001</v>
      </c>
      <c r="F155" s="31" t="s">
        <v>90</v>
      </c>
      <c r="G155" s="32" t="s">
        <v>90</v>
      </c>
      <c r="K155" s="33">
        <f t="shared" si="8"/>
        <v>0</v>
      </c>
      <c r="N155" s="33">
        <f t="shared" si="7"/>
        <v>0</v>
      </c>
    </row>
    <row r="156" spans="1:18" s="147" customFormat="1" x14ac:dyDescent="0.2">
      <c r="A156" s="143">
        <v>10045</v>
      </c>
      <c r="B156" s="144"/>
      <c r="C156" s="145">
        <v>45309</v>
      </c>
      <c r="D156" s="146" t="s">
        <v>1981</v>
      </c>
      <c r="E156" s="143">
        <v>1</v>
      </c>
      <c r="F156" s="147" t="s">
        <v>1982</v>
      </c>
      <c r="G156" s="147" t="s">
        <v>1983</v>
      </c>
      <c r="H156" s="147">
        <v>1210</v>
      </c>
      <c r="I156" s="148">
        <v>0.5</v>
      </c>
      <c r="J156" s="148">
        <v>31390</v>
      </c>
      <c r="K156" s="148">
        <f t="shared" si="8"/>
        <v>89690</v>
      </c>
      <c r="L156" s="149"/>
      <c r="M156" s="149"/>
      <c r="N156" s="148">
        <f t="shared" si="7"/>
        <v>0.5</v>
      </c>
      <c r="O156" s="150"/>
      <c r="P156" s="151"/>
      <c r="Q156" s="144"/>
    </row>
    <row r="157" spans="1:18" x14ac:dyDescent="0.2">
      <c r="G157" s="31"/>
      <c r="N157" s="33">
        <f>SUM(N149:N156)</f>
        <v>956</v>
      </c>
      <c r="O157" s="124">
        <v>93291</v>
      </c>
      <c r="P157" s="36" t="s">
        <v>1632</v>
      </c>
      <c r="R157" s="154">
        <v>45310</v>
      </c>
    </row>
    <row r="158" spans="1:18" x14ac:dyDescent="0.2">
      <c r="G158" s="31"/>
    </row>
    <row r="159" spans="1:18" x14ac:dyDescent="0.2">
      <c r="A159" s="30">
        <v>37</v>
      </c>
      <c r="C159" s="35">
        <v>45310</v>
      </c>
      <c r="D159" s="29" t="s">
        <v>1535</v>
      </c>
      <c r="E159" s="30">
        <v>0.96519999999999995</v>
      </c>
      <c r="F159" s="31" t="s">
        <v>1984</v>
      </c>
      <c r="G159" s="31" t="s">
        <v>1985</v>
      </c>
      <c r="H159" s="31">
        <v>2050</v>
      </c>
      <c r="I159" s="33">
        <v>0.5</v>
      </c>
      <c r="J159" s="33">
        <v>46800</v>
      </c>
      <c r="K159" s="33">
        <f t="shared" si="8"/>
        <v>133710</v>
      </c>
      <c r="L159" s="34">
        <v>164000</v>
      </c>
      <c r="M159" s="34">
        <v>656</v>
      </c>
      <c r="N159" s="33">
        <f t="shared" si="7"/>
        <v>656.5</v>
      </c>
    </row>
    <row r="160" spans="1:18" x14ac:dyDescent="0.2">
      <c r="A160" s="30">
        <v>38</v>
      </c>
      <c r="C160" s="35">
        <v>45310</v>
      </c>
      <c r="D160" s="29" t="s">
        <v>1986</v>
      </c>
      <c r="E160" s="30" t="s">
        <v>1987</v>
      </c>
      <c r="F160" s="31" t="s">
        <v>1988</v>
      </c>
      <c r="G160" s="32" t="s">
        <v>1989</v>
      </c>
      <c r="H160" s="31">
        <v>3010</v>
      </c>
      <c r="I160" s="33">
        <v>0.5</v>
      </c>
      <c r="J160" s="33">
        <v>5430</v>
      </c>
      <c r="K160" s="33">
        <f t="shared" ref="K160:K212" si="11">ROUND(J160/0.35,-1)</f>
        <v>15510</v>
      </c>
      <c r="L160" s="34">
        <v>15490</v>
      </c>
      <c r="M160" s="34">
        <v>61.96</v>
      </c>
      <c r="N160" s="33">
        <f t="shared" ref="N160:N212" si="12">I160+M160</f>
        <v>62.46</v>
      </c>
    </row>
    <row r="161" spans="1:18" x14ac:dyDescent="0.2">
      <c r="A161" s="30">
        <v>10048</v>
      </c>
      <c r="C161" s="35">
        <v>45310</v>
      </c>
      <c r="D161" s="29" t="s">
        <v>1990</v>
      </c>
      <c r="E161" s="30">
        <v>3.7440000000000002</v>
      </c>
      <c r="F161" s="31" t="s">
        <v>1991</v>
      </c>
      <c r="G161" s="32" t="s">
        <v>1992</v>
      </c>
      <c r="H161" s="31">
        <v>1050</v>
      </c>
      <c r="I161" s="33">
        <v>0.5</v>
      </c>
      <c r="J161" s="33">
        <v>72230</v>
      </c>
      <c r="K161" s="33">
        <f t="shared" si="11"/>
        <v>206370</v>
      </c>
      <c r="N161" s="33">
        <f t="shared" si="12"/>
        <v>0.5</v>
      </c>
    </row>
    <row r="162" spans="1:18" x14ac:dyDescent="0.2">
      <c r="D162" s="29" t="s">
        <v>1994</v>
      </c>
      <c r="E162" s="30" t="s">
        <v>422</v>
      </c>
      <c r="F162" s="31" t="s">
        <v>90</v>
      </c>
      <c r="G162" s="32" t="s">
        <v>90</v>
      </c>
      <c r="K162" s="33">
        <f t="shared" si="11"/>
        <v>0</v>
      </c>
      <c r="N162" s="33">
        <f t="shared" si="12"/>
        <v>0</v>
      </c>
    </row>
    <row r="163" spans="1:18" x14ac:dyDescent="0.2">
      <c r="D163" s="29" t="s">
        <v>1995</v>
      </c>
      <c r="E163" s="30" t="s">
        <v>422</v>
      </c>
      <c r="F163" s="31" t="s">
        <v>90</v>
      </c>
      <c r="G163" s="32" t="s">
        <v>90</v>
      </c>
      <c r="K163" s="33">
        <f t="shared" si="11"/>
        <v>0</v>
      </c>
      <c r="N163" s="33">
        <f t="shared" si="12"/>
        <v>0</v>
      </c>
    </row>
    <row r="164" spans="1:18" x14ac:dyDescent="0.2">
      <c r="D164" s="29" t="s">
        <v>1996</v>
      </c>
      <c r="E164" s="30" t="s">
        <v>422</v>
      </c>
      <c r="F164" s="31" t="s">
        <v>90</v>
      </c>
      <c r="G164" s="32" t="s">
        <v>90</v>
      </c>
      <c r="K164" s="33">
        <f t="shared" si="11"/>
        <v>0</v>
      </c>
      <c r="N164" s="33">
        <f t="shared" si="12"/>
        <v>0</v>
      </c>
    </row>
    <row r="165" spans="1:18" x14ac:dyDescent="0.2">
      <c r="A165" s="30">
        <v>10049</v>
      </c>
      <c r="C165" s="35">
        <v>45313</v>
      </c>
      <c r="D165" s="29" t="s">
        <v>1999</v>
      </c>
      <c r="E165" s="30" t="s">
        <v>2002</v>
      </c>
      <c r="F165" s="31" t="s">
        <v>2004</v>
      </c>
      <c r="G165" s="32" t="s">
        <v>2005</v>
      </c>
      <c r="H165" s="31">
        <v>3010</v>
      </c>
      <c r="I165" s="33">
        <v>1.5</v>
      </c>
      <c r="J165" s="33">
        <v>19860</v>
      </c>
      <c r="K165" s="33">
        <f t="shared" si="11"/>
        <v>56740</v>
      </c>
      <c r="N165" s="33">
        <f t="shared" si="12"/>
        <v>1.5</v>
      </c>
    </row>
    <row r="166" spans="1:18" x14ac:dyDescent="0.2">
      <c r="D166" s="29" t="s">
        <v>2000</v>
      </c>
      <c r="E166" s="30" t="s">
        <v>2003</v>
      </c>
      <c r="F166" s="31" t="s">
        <v>90</v>
      </c>
      <c r="G166" s="32" t="s">
        <v>90</v>
      </c>
      <c r="K166" s="33">
        <f t="shared" si="11"/>
        <v>0</v>
      </c>
      <c r="N166" s="33">
        <f t="shared" si="12"/>
        <v>0</v>
      </c>
    </row>
    <row r="167" spans="1:18" s="147" customFormat="1" x14ac:dyDescent="0.2">
      <c r="A167" s="143"/>
      <c r="B167" s="144"/>
      <c r="C167" s="145"/>
      <c r="D167" s="146" t="s">
        <v>2001</v>
      </c>
      <c r="E167" s="143">
        <v>0.5</v>
      </c>
      <c r="F167" s="147" t="s">
        <v>90</v>
      </c>
      <c r="G167" s="147" t="s">
        <v>90</v>
      </c>
      <c r="I167" s="148"/>
      <c r="J167" s="148"/>
      <c r="K167" s="148">
        <f t="shared" si="11"/>
        <v>0</v>
      </c>
      <c r="L167" s="149"/>
      <c r="M167" s="149"/>
      <c r="N167" s="148">
        <f t="shared" si="12"/>
        <v>0</v>
      </c>
      <c r="O167" s="150"/>
      <c r="P167" s="151"/>
      <c r="Q167" s="144"/>
    </row>
    <row r="168" spans="1:18" x14ac:dyDescent="0.2">
      <c r="G168" s="31"/>
      <c r="N168" s="33">
        <f>SUM(N159:N167)</f>
        <v>720.96</v>
      </c>
      <c r="O168" s="124">
        <v>93310</v>
      </c>
      <c r="P168" s="36" t="s">
        <v>1632</v>
      </c>
      <c r="R168" s="154">
        <v>45313</v>
      </c>
    </row>
    <row r="169" spans="1:18" x14ac:dyDescent="0.2">
      <c r="G169" s="31"/>
    </row>
    <row r="170" spans="1:18" x14ac:dyDescent="0.2">
      <c r="A170" s="30">
        <v>39</v>
      </c>
      <c r="C170" s="35">
        <v>45310</v>
      </c>
      <c r="D170" s="29" t="s">
        <v>1993</v>
      </c>
      <c r="E170" s="30" t="s">
        <v>422</v>
      </c>
      <c r="F170" s="31" t="s">
        <v>1997</v>
      </c>
      <c r="G170" s="31" t="s">
        <v>1998</v>
      </c>
      <c r="H170" s="31">
        <v>3010</v>
      </c>
      <c r="I170" s="33">
        <v>2</v>
      </c>
      <c r="J170" s="33">
        <v>7930</v>
      </c>
      <c r="K170" s="33">
        <f>ROUND(J170/0.35,-1)</f>
        <v>22660</v>
      </c>
      <c r="L170" s="34">
        <v>10000</v>
      </c>
      <c r="M170" s="34">
        <v>40</v>
      </c>
      <c r="N170" s="33">
        <f>I170+M170</f>
        <v>42</v>
      </c>
      <c r="O170" s="162"/>
    </row>
    <row r="171" spans="1:18" x14ac:dyDescent="0.2">
      <c r="A171" s="30">
        <v>40</v>
      </c>
      <c r="C171" s="35">
        <v>45313</v>
      </c>
      <c r="D171" s="29" t="s">
        <v>2012</v>
      </c>
      <c r="E171" s="30">
        <v>17.289000000000001</v>
      </c>
      <c r="F171" s="31" t="s">
        <v>2013</v>
      </c>
      <c r="G171" s="32" t="s">
        <v>2014</v>
      </c>
      <c r="H171" s="31">
        <v>1070</v>
      </c>
      <c r="I171" s="33">
        <v>0.5</v>
      </c>
      <c r="J171" s="33">
        <v>85790</v>
      </c>
      <c r="K171" s="33">
        <f t="shared" si="11"/>
        <v>245110</v>
      </c>
      <c r="L171" s="34">
        <v>460000</v>
      </c>
      <c r="M171" s="34">
        <v>1840</v>
      </c>
      <c r="N171" s="33">
        <f t="shared" si="12"/>
        <v>1840.5</v>
      </c>
    </row>
    <row r="172" spans="1:18" x14ac:dyDescent="0.2">
      <c r="A172" s="30">
        <v>41</v>
      </c>
      <c r="C172" s="35">
        <v>45314</v>
      </c>
      <c r="D172" s="29" t="s">
        <v>2021</v>
      </c>
      <c r="E172" s="30">
        <v>0.1641</v>
      </c>
      <c r="F172" s="31" t="s">
        <v>2023</v>
      </c>
      <c r="G172" s="32" t="s">
        <v>2024</v>
      </c>
      <c r="H172" s="31">
        <v>1190</v>
      </c>
      <c r="I172" s="33">
        <v>0.5</v>
      </c>
      <c r="J172" s="33">
        <v>6410</v>
      </c>
      <c r="K172" s="33">
        <f t="shared" si="11"/>
        <v>18310</v>
      </c>
      <c r="L172" s="34">
        <v>33000</v>
      </c>
      <c r="M172" s="34">
        <v>132</v>
      </c>
      <c r="N172" s="33">
        <f t="shared" si="12"/>
        <v>132.5</v>
      </c>
    </row>
    <row r="173" spans="1:18" s="147" customFormat="1" x14ac:dyDescent="0.2">
      <c r="A173" s="143">
        <v>10050</v>
      </c>
      <c r="B173" s="144"/>
      <c r="C173" s="145">
        <v>45313</v>
      </c>
      <c r="D173" s="146" t="s">
        <v>2021</v>
      </c>
      <c r="E173" s="143">
        <v>0.1641</v>
      </c>
      <c r="F173" s="147" t="s">
        <v>2022</v>
      </c>
      <c r="G173" s="155" t="s">
        <v>2023</v>
      </c>
      <c r="H173" s="147">
        <v>1190</v>
      </c>
      <c r="I173" s="148">
        <v>0.5</v>
      </c>
      <c r="J173" s="148">
        <v>6410</v>
      </c>
      <c r="K173" s="148">
        <f t="shared" si="11"/>
        <v>18310</v>
      </c>
      <c r="L173" s="149"/>
      <c r="M173" s="149"/>
      <c r="N173" s="148">
        <f t="shared" si="12"/>
        <v>0.5</v>
      </c>
      <c r="O173" s="150"/>
      <c r="P173" s="151"/>
      <c r="Q173" s="144"/>
    </row>
    <row r="174" spans="1:18" x14ac:dyDescent="0.2">
      <c r="G174" s="31"/>
      <c r="N174" s="33">
        <f>SUM(N170:N173)</f>
        <v>2015.5</v>
      </c>
      <c r="O174" s="124">
        <v>93334</v>
      </c>
      <c r="P174" s="36" t="s">
        <v>1701</v>
      </c>
      <c r="R174" s="154">
        <v>45314</v>
      </c>
    </row>
    <row r="175" spans="1:18" x14ac:dyDescent="0.2">
      <c r="G175" s="31"/>
    </row>
    <row r="176" spans="1:18" x14ac:dyDescent="0.2">
      <c r="A176" s="30">
        <v>43</v>
      </c>
      <c r="C176" s="35">
        <v>45314</v>
      </c>
      <c r="D176" s="29" t="s">
        <v>2025</v>
      </c>
      <c r="E176" s="30">
        <v>33.058</v>
      </c>
      <c r="F176" s="31" t="s">
        <v>2026</v>
      </c>
      <c r="G176" s="31" t="s">
        <v>2027</v>
      </c>
      <c r="H176" s="31">
        <v>1100</v>
      </c>
      <c r="I176" s="33">
        <v>0.5</v>
      </c>
      <c r="J176" s="33">
        <v>38870</v>
      </c>
      <c r="K176" s="33">
        <f t="shared" si="11"/>
        <v>111060</v>
      </c>
      <c r="L176" s="34">
        <v>190000</v>
      </c>
      <c r="M176" s="34">
        <v>760</v>
      </c>
      <c r="N176" s="33">
        <f t="shared" si="12"/>
        <v>760.5</v>
      </c>
    </row>
    <row r="177" spans="1:18" x14ac:dyDescent="0.2">
      <c r="A177" s="30">
        <v>44</v>
      </c>
      <c r="C177" s="35">
        <v>45314</v>
      </c>
      <c r="D177" s="29" t="s">
        <v>2028</v>
      </c>
      <c r="E177" s="30">
        <v>7.851</v>
      </c>
      <c r="F177" s="31" t="s">
        <v>2030</v>
      </c>
      <c r="G177" s="32" t="s">
        <v>2031</v>
      </c>
      <c r="H177" s="31">
        <v>1010</v>
      </c>
      <c r="I177" s="33">
        <v>1</v>
      </c>
      <c r="J177" s="33">
        <v>42440</v>
      </c>
      <c r="K177" s="33">
        <f t="shared" si="11"/>
        <v>121260</v>
      </c>
      <c r="L177" s="34">
        <v>247000</v>
      </c>
      <c r="M177" s="34">
        <v>988</v>
      </c>
      <c r="N177" s="33">
        <f t="shared" si="12"/>
        <v>989</v>
      </c>
    </row>
    <row r="178" spans="1:18" x14ac:dyDescent="0.2">
      <c r="D178" s="29" t="s">
        <v>2029</v>
      </c>
      <c r="E178" s="30">
        <v>2.2490000000000001</v>
      </c>
      <c r="F178" s="31" t="s">
        <v>90</v>
      </c>
      <c r="G178" s="32" t="s">
        <v>90</v>
      </c>
      <c r="K178" s="33">
        <f t="shared" si="11"/>
        <v>0</v>
      </c>
      <c r="N178" s="33">
        <f t="shared" si="12"/>
        <v>0</v>
      </c>
    </row>
    <row r="179" spans="1:18" x14ac:dyDescent="0.2">
      <c r="A179" s="30">
        <v>42</v>
      </c>
      <c r="C179" s="35">
        <v>45314</v>
      </c>
      <c r="D179" s="29" t="s">
        <v>2034</v>
      </c>
      <c r="E179" s="30">
        <v>2.0529999999999999</v>
      </c>
      <c r="F179" s="31" t="s">
        <v>2036</v>
      </c>
      <c r="G179" s="32" t="s">
        <v>2037</v>
      </c>
      <c r="H179" s="31">
        <v>1180</v>
      </c>
      <c r="I179" s="33">
        <v>1</v>
      </c>
      <c r="J179" s="33">
        <v>40850</v>
      </c>
      <c r="K179" s="33">
        <f t="shared" si="11"/>
        <v>116710</v>
      </c>
      <c r="L179" s="34">
        <v>245000</v>
      </c>
      <c r="M179" s="34">
        <v>980</v>
      </c>
      <c r="N179" s="33">
        <f t="shared" si="12"/>
        <v>981</v>
      </c>
    </row>
    <row r="180" spans="1:18" s="147" customFormat="1" x14ac:dyDescent="0.2">
      <c r="A180" s="143"/>
      <c r="B180" s="144"/>
      <c r="C180" s="145"/>
      <c r="D180" s="146" t="s">
        <v>2035</v>
      </c>
      <c r="E180" s="143">
        <v>1.887</v>
      </c>
      <c r="F180" s="147" t="s">
        <v>90</v>
      </c>
      <c r="G180" s="155" t="s">
        <v>90</v>
      </c>
      <c r="I180" s="148"/>
      <c r="J180" s="148"/>
      <c r="K180" s="148">
        <f t="shared" si="11"/>
        <v>0</v>
      </c>
      <c r="L180" s="149"/>
      <c r="M180" s="149"/>
      <c r="N180" s="148">
        <f t="shared" si="12"/>
        <v>0</v>
      </c>
      <c r="O180" s="150"/>
      <c r="P180" s="151"/>
      <c r="Q180" s="144"/>
    </row>
    <row r="181" spans="1:18" x14ac:dyDescent="0.2">
      <c r="N181" s="33">
        <f>SUM(N176:N180)</f>
        <v>2730.5</v>
      </c>
      <c r="O181" s="124">
        <v>93357</v>
      </c>
      <c r="P181" s="36" t="s">
        <v>1632</v>
      </c>
      <c r="R181" s="154">
        <v>45315</v>
      </c>
    </row>
    <row r="183" spans="1:18" x14ac:dyDescent="0.2">
      <c r="A183" s="30">
        <v>45</v>
      </c>
      <c r="C183" s="35">
        <v>45315</v>
      </c>
      <c r="D183" s="29" t="s">
        <v>2038</v>
      </c>
      <c r="E183" s="30" t="s">
        <v>78</v>
      </c>
      <c r="F183" s="31" t="s">
        <v>2039</v>
      </c>
      <c r="G183" s="32" t="s">
        <v>2040</v>
      </c>
      <c r="H183" s="31">
        <v>3010</v>
      </c>
      <c r="I183" s="33">
        <v>1</v>
      </c>
      <c r="J183" s="33">
        <v>37320</v>
      </c>
      <c r="K183" s="33">
        <f t="shared" si="11"/>
        <v>106630</v>
      </c>
      <c r="L183" s="34">
        <v>217000</v>
      </c>
      <c r="M183" s="34">
        <v>868</v>
      </c>
      <c r="N183" s="33">
        <f t="shared" si="12"/>
        <v>869</v>
      </c>
    </row>
    <row r="184" spans="1:18" x14ac:dyDescent="0.2">
      <c r="D184" s="29" t="s">
        <v>2041</v>
      </c>
      <c r="E184" s="30" t="s">
        <v>2042</v>
      </c>
      <c r="F184" s="31" t="s">
        <v>90</v>
      </c>
      <c r="G184" s="32" t="s">
        <v>90</v>
      </c>
      <c r="K184" s="33">
        <f t="shared" si="11"/>
        <v>0</v>
      </c>
      <c r="N184" s="33">
        <f t="shared" si="12"/>
        <v>0</v>
      </c>
    </row>
    <row r="185" spans="1:18" x14ac:dyDescent="0.2">
      <c r="A185" s="30">
        <v>46</v>
      </c>
      <c r="C185" s="35">
        <v>45316</v>
      </c>
      <c r="D185" s="29" t="s">
        <v>2044</v>
      </c>
      <c r="E185" s="30" t="s">
        <v>2045</v>
      </c>
      <c r="F185" s="31" t="s">
        <v>2046</v>
      </c>
      <c r="G185" s="32" t="s">
        <v>2047</v>
      </c>
      <c r="H185" s="31">
        <v>3010</v>
      </c>
      <c r="I185" s="33">
        <v>0.5</v>
      </c>
      <c r="J185" s="33">
        <v>36260</v>
      </c>
      <c r="K185" s="33">
        <f t="shared" si="11"/>
        <v>103600</v>
      </c>
      <c r="L185" s="34">
        <v>185000</v>
      </c>
      <c r="M185" s="34">
        <v>740</v>
      </c>
      <c r="N185" s="33">
        <f t="shared" si="12"/>
        <v>740.5</v>
      </c>
    </row>
    <row r="186" spans="1:18" x14ac:dyDescent="0.2">
      <c r="A186" s="30">
        <v>47</v>
      </c>
      <c r="C186" s="35">
        <v>45316</v>
      </c>
      <c r="D186" s="29" t="s">
        <v>2048</v>
      </c>
      <c r="E186" s="30">
        <v>6.1689999999999996</v>
      </c>
      <c r="F186" s="31" t="s">
        <v>2050</v>
      </c>
      <c r="G186" s="32" t="s">
        <v>2051</v>
      </c>
      <c r="H186" s="31">
        <v>1020</v>
      </c>
      <c r="I186" s="33">
        <v>1</v>
      </c>
      <c r="J186" s="33">
        <v>63990</v>
      </c>
      <c r="K186" s="33">
        <f t="shared" si="11"/>
        <v>182830</v>
      </c>
      <c r="L186" s="34">
        <v>299000</v>
      </c>
      <c r="M186" s="34">
        <v>1196</v>
      </c>
      <c r="N186" s="33">
        <f t="shared" si="12"/>
        <v>1197</v>
      </c>
    </row>
    <row r="187" spans="1:18" s="147" customFormat="1" x14ac:dyDescent="0.2">
      <c r="A187" s="143"/>
      <c r="B187" s="144"/>
      <c r="C187" s="145"/>
      <c r="D187" s="146" t="s">
        <v>2049</v>
      </c>
      <c r="E187" s="143">
        <v>5.008</v>
      </c>
      <c r="F187" s="147" t="s">
        <v>90</v>
      </c>
      <c r="G187" s="155" t="s">
        <v>90</v>
      </c>
      <c r="I187" s="148"/>
      <c r="J187" s="148"/>
      <c r="K187" s="148">
        <f t="shared" si="11"/>
        <v>0</v>
      </c>
      <c r="L187" s="149"/>
      <c r="M187" s="149"/>
      <c r="N187" s="148">
        <f t="shared" si="12"/>
        <v>0</v>
      </c>
      <c r="O187" s="150"/>
      <c r="P187" s="151"/>
      <c r="Q187" s="144"/>
    </row>
    <row r="188" spans="1:18" x14ac:dyDescent="0.2">
      <c r="N188" s="33">
        <f>SUM(N183:N187)</f>
        <v>2806.5</v>
      </c>
      <c r="O188" s="124">
        <v>93379</v>
      </c>
      <c r="P188" s="36" t="s">
        <v>1632</v>
      </c>
      <c r="R188" s="154">
        <v>45316</v>
      </c>
    </row>
    <row r="190" spans="1:18" x14ac:dyDescent="0.2">
      <c r="A190" s="30">
        <v>10051</v>
      </c>
      <c r="C190" s="35">
        <v>45316</v>
      </c>
      <c r="D190" s="29" t="s">
        <v>2052</v>
      </c>
      <c r="E190" s="30">
        <v>6.0190000000000001</v>
      </c>
      <c r="F190" s="31" t="s">
        <v>2053</v>
      </c>
      <c r="G190" s="32" t="s">
        <v>2054</v>
      </c>
      <c r="H190" s="31">
        <v>1100</v>
      </c>
      <c r="I190" s="33">
        <v>0.5</v>
      </c>
      <c r="J190" s="33">
        <v>32990</v>
      </c>
      <c r="K190" s="33">
        <f t="shared" si="11"/>
        <v>94260</v>
      </c>
      <c r="N190" s="33">
        <f t="shared" si="12"/>
        <v>0.5</v>
      </c>
      <c r="O190" s="163"/>
    </row>
    <row r="191" spans="1:18" x14ac:dyDescent="0.2">
      <c r="A191" s="30">
        <v>10052</v>
      </c>
      <c r="C191" s="35">
        <v>45316</v>
      </c>
      <c r="D191" s="29" t="s">
        <v>2055</v>
      </c>
      <c r="E191" s="30">
        <v>0.46400000000000002</v>
      </c>
      <c r="F191" s="31" t="s">
        <v>2056</v>
      </c>
      <c r="G191" s="32" t="s">
        <v>2057</v>
      </c>
      <c r="H191" s="31">
        <v>1150</v>
      </c>
      <c r="I191" s="33">
        <v>0.5</v>
      </c>
      <c r="J191" s="33">
        <v>59260</v>
      </c>
      <c r="K191" s="33">
        <f t="shared" si="11"/>
        <v>169310</v>
      </c>
      <c r="N191" s="33">
        <f t="shared" si="12"/>
        <v>0.5</v>
      </c>
      <c r="O191" s="163"/>
    </row>
    <row r="192" spans="1:18" x14ac:dyDescent="0.2">
      <c r="A192" s="30">
        <v>49</v>
      </c>
      <c r="C192" s="35">
        <v>45316</v>
      </c>
      <c r="D192" s="29" t="s">
        <v>2058</v>
      </c>
      <c r="E192" s="30" t="s">
        <v>2059</v>
      </c>
      <c r="F192" s="31" t="s">
        <v>720</v>
      </c>
      <c r="G192" s="32" t="s">
        <v>2060</v>
      </c>
      <c r="H192" s="31">
        <v>3010</v>
      </c>
      <c r="I192" s="33">
        <v>0.5</v>
      </c>
      <c r="J192" s="33">
        <v>17580</v>
      </c>
      <c r="K192" s="33">
        <f t="shared" si="11"/>
        <v>50230</v>
      </c>
      <c r="L192" s="34">
        <v>72000</v>
      </c>
      <c r="M192" s="34">
        <v>288</v>
      </c>
      <c r="N192" s="33">
        <f t="shared" si="12"/>
        <v>288.5</v>
      </c>
      <c r="O192" s="163"/>
    </row>
    <row r="193" spans="1:18" x14ac:dyDescent="0.2">
      <c r="A193" s="30">
        <v>48</v>
      </c>
      <c r="C193" s="35">
        <v>45316</v>
      </c>
      <c r="D193" s="29" t="s">
        <v>2061</v>
      </c>
      <c r="E193" s="30">
        <v>0.44</v>
      </c>
      <c r="F193" s="31" t="s">
        <v>2063</v>
      </c>
      <c r="G193" s="32" t="s">
        <v>2064</v>
      </c>
      <c r="H193" s="31">
        <v>1160</v>
      </c>
      <c r="I193" s="33">
        <v>1</v>
      </c>
      <c r="J193" s="33">
        <v>4290</v>
      </c>
      <c r="K193" s="33">
        <f t="shared" si="11"/>
        <v>12260</v>
      </c>
      <c r="L193" s="34">
        <v>115000</v>
      </c>
      <c r="M193" s="34">
        <v>460</v>
      </c>
      <c r="N193" s="33">
        <f t="shared" si="12"/>
        <v>461</v>
      </c>
      <c r="O193" s="163"/>
    </row>
    <row r="194" spans="1:18" x14ac:dyDescent="0.2">
      <c r="D194" s="29" t="s">
        <v>2062</v>
      </c>
      <c r="E194" s="30">
        <v>0.46600000000000003</v>
      </c>
      <c r="F194" s="31" t="s">
        <v>90</v>
      </c>
      <c r="G194" s="32" t="s">
        <v>90</v>
      </c>
      <c r="K194" s="33">
        <f t="shared" si="11"/>
        <v>0</v>
      </c>
      <c r="N194" s="33">
        <f t="shared" si="12"/>
        <v>0</v>
      </c>
    </row>
    <row r="195" spans="1:18" s="147" customFormat="1" x14ac:dyDescent="0.2">
      <c r="A195" s="143">
        <v>50</v>
      </c>
      <c r="B195" s="144"/>
      <c r="C195" s="145">
        <v>45316</v>
      </c>
      <c r="D195" s="146" t="s">
        <v>841</v>
      </c>
      <c r="E195" s="143">
        <v>0.17899999999999999</v>
      </c>
      <c r="F195" s="147" t="s">
        <v>2077</v>
      </c>
      <c r="G195" s="155" t="s">
        <v>2078</v>
      </c>
      <c r="H195" s="147">
        <v>3010</v>
      </c>
      <c r="I195" s="148">
        <v>0.5</v>
      </c>
      <c r="J195" s="148">
        <v>2250</v>
      </c>
      <c r="K195" s="148">
        <f t="shared" ref="K195" si="13">ROUND(J195/0.35,-1)</f>
        <v>6430</v>
      </c>
      <c r="L195" s="149">
        <v>8000</v>
      </c>
      <c r="M195" s="149">
        <v>32</v>
      </c>
      <c r="N195" s="148">
        <f t="shared" ref="N195" si="14">I195+M195</f>
        <v>32.5</v>
      </c>
      <c r="O195" s="150"/>
      <c r="P195" s="151"/>
      <c r="Q195" s="144"/>
    </row>
    <row r="196" spans="1:18" x14ac:dyDescent="0.2">
      <c r="N196" s="33">
        <f>SUM(N190:N195)</f>
        <v>783</v>
      </c>
      <c r="O196" s="124">
        <v>93407</v>
      </c>
      <c r="P196" s="36" t="s">
        <v>2033</v>
      </c>
      <c r="R196" s="154">
        <v>45317</v>
      </c>
    </row>
    <row r="197" spans="1:18" x14ac:dyDescent="0.2">
      <c r="N197" s="33" t="s">
        <v>2076</v>
      </c>
    </row>
    <row r="198" spans="1:18" x14ac:dyDescent="0.2">
      <c r="A198" s="30">
        <v>10053</v>
      </c>
      <c r="C198" s="35">
        <v>45316</v>
      </c>
      <c r="D198" s="29" t="s">
        <v>2065</v>
      </c>
      <c r="E198" s="30">
        <v>1.0704</v>
      </c>
      <c r="F198" s="31" t="s">
        <v>2066</v>
      </c>
      <c r="G198" s="32" t="s">
        <v>2067</v>
      </c>
      <c r="H198" s="31">
        <v>1030</v>
      </c>
      <c r="I198" s="33">
        <v>0.5</v>
      </c>
      <c r="J198" s="33">
        <v>33900</v>
      </c>
      <c r="K198" s="33">
        <f>ROUND(J198/0.35,-1)</f>
        <v>96860</v>
      </c>
      <c r="N198" s="33">
        <f>I198+M198</f>
        <v>0.5</v>
      </c>
      <c r="O198" s="164"/>
    </row>
    <row r="199" spans="1:18" x14ac:dyDescent="0.2">
      <c r="A199" s="30">
        <v>51</v>
      </c>
      <c r="C199" s="35">
        <v>45317</v>
      </c>
      <c r="D199" s="29" t="s">
        <v>2083</v>
      </c>
      <c r="E199" s="30">
        <v>0.25800000000000001</v>
      </c>
      <c r="F199" s="31" t="s">
        <v>2087</v>
      </c>
      <c r="G199" s="32" t="s">
        <v>2088</v>
      </c>
      <c r="H199" s="31">
        <v>1150</v>
      </c>
      <c r="I199" s="33">
        <v>2</v>
      </c>
      <c r="J199" s="33">
        <v>95380</v>
      </c>
      <c r="L199" s="34">
        <v>450000</v>
      </c>
      <c r="M199" s="34">
        <v>1800</v>
      </c>
      <c r="N199" s="33">
        <v>1802</v>
      </c>
    </row>
    <row r="200" spans="1:18" x14ac:dyDescent="0.2">
      <c r="D200" s="29" t="s">
        <v>2084</v>
      </c>
      <c r="E200" s="30">
        <v>0.25800000000000001</v>
      </c>
      <c r="F200" s="31" t="s">
        <v>90</v>
      </c>
      <c r="G200" s="32" t="s">
        <v>90</v>
      </c>
      <c r="K200" s="33">
        <f t="shared" si="11"/>
        <v>0</v>
      </c>
      <c r="N200" s="33">
        <f t="shared" si="12"/>
        <v>0</v>
      </c>
    </row>
    <row r="201" spans="1:18" x14ac:dyDescent="0.2">
      <c r="D201" s="29" t="s">
        <v>2085</v>
      </c>
      <c r="E201" s="30">
        <v>0.21</v>
      </c>
      <c r="F201" s="31" t="s">
        <v>90</v>
      </c>
      <c r="G201" s="32" t="s">
        <v>90</v>
      </c>
      <c r="K201" s="33">
        <f t="shared" si="11"/>
        <v>0</v>
      </c>
      <c r="N201" s="33">
        <f t="shared" si="12"/>
        <v>0</v>
      </c>
    </row>
    <row r="202" spans="1:18" s="147" customFormat="1" x14ac:dyDescent="0.2">
      <c r="A202" s="143"/>
      <c r="B202" s="144"/>
      <c r="C202" s="145"/>
      <c r="D202" s="146" t="s">
        <v>2086</v>
      </c>
      <c r="E202" s="143">
        <v>0.96</v>
      </c>
      <c r="F202" s="147" t="s">
        <v>90</v>
      </c>
      <c r="G202" s="147" t="s">
        <v>90</v>
      </c>
      <c r="I202" s="148"/>
      <c r="J202" s="148"/>
      <c r="K202" s="148">
        <f t="shared" si="11"/>
        <v>0</v>
      </c>
      <c r="L202" s="149"/>
      <c r="M202" s="149"/>
      <c r="N202" s="148">
        <f t="shared" si="12"/>
        <v>0</v>
      </c>
      <c r="O202" s="150"/>
      <c r="P202" s="151"/>
      <c r="Q202" s="144"/>
    </row>
    <row r="203" spans="1:18" x14ac:dyDescent="0.2">
      <c r="D203" s="165"/>
      <c r="N203" s="33">
        <f>SUM(N198:N202)</f>
        <v>1802.5</v>
      </c>
      <c r="O203" s="124">
        <v>93428</v>
      </c>
      <c r="P203" s="36" t="s">
        <v>1632</v>
      </c>
      <c r="R203" s="154">
        <v>45320</v>
      </c>
    </row>
    <row r="205" spans="1:18" x14ac:dyDescent="0.2">
      <c r="K205" s="33">
        <f t="shared" si="11"/>
        <v>0</v>
      </c>
      <c r="N205" s="33">
        <f t="shared" si="12"/>
        <v>0</v>
      </c>
    </row>
    <row r="206" spans="1:18" x14ac:dyDescent="0.2">
      <c r="A206" s="30">
        <v>52</v>
      </c>
      <c r="C206" s="35">
        <v>45320</v>
      </c>
      <c r="D206" s="29" t="s">
        <v>2090</v>
      </c>
      <c r="E206" s="30">
        <v>0.17219999999999999</v>
      </c>
      <c r="F206" s="31" t="s">
        <v>2091</v>
      </c>
      <c r="G206" s="32" t="s">
        <v>2092</v>
      </c>
      <c r="H206" s="31">
        <v>2050</v>
      </c>
      <c r="I206" s="33">
        <v>0.5</v>
      </c>
      <c r="J206" s="33">
        <v>17110</v>
      </c>
      <c r="K206" s="33">
        <f t="shared" si="11"/>
        <v>48890</v>
      </c>
      <c r="L206" s="34">
        <v>15000</v>
      </c>
      <c r="M206" s="34">
        <v>60</v>
      </c>
      <c r="N206" s="33">
        <f t="shared" si="12"/>
        <v>60.5</v>
      </c>
    </row>
    <row r="207" spans="1:18" x14ac:dyDescent="0.2">
      <c r="A207" s="30">
        <v>10054</v>
      </c>
      <c r="C207" s="35">
        <v>45320</v>
      </c>
      <c r="D207" s="29" t="s">
        <v>2093</v>
      </c>
      <c r="E207" s="30">
        <v>1.516</v>
      </c>
      <c r="F207" s="31" t="s">
        <v>2094</v>
      </c>
      <c r="G207" s="32" t="s">
        <v>2095</v>
      </c>
      <c r="H207" s="31">
        <v>1100</v>
      </c>
      <c r="I207" s="33">
        <v>0.5</v>
      </c>
      <c r="J207" s="33">
        <v>31730</v>
      </c>
      <c r="K207" s="33">
        <f t="shared" si="11"/>
        <v>90660</v>
      </c>
      <c r="N207" s="33">
        <f t="shared" si="12"/>
        <v>0.5</v>
      </c>
    </row>
    <row r="208" spans="1:18" x14ac:dyDescent="0.2">
      <c r="A208" s="30">
        <v>10055</v>
      </c>
      <c r="C208" s="35">
        <v>45320</v>
      </c>
      <c r="D208" s="29" t="s">
        <v>2096</v>
      </c>
      <c r="E208" s="30">
        <v>0.10299999999999999</v>
      </c>
      <c r="F208" s="31" t="s">
        <v>2097</v>
      </c>
      <c r="G208" s="32" t="s">
        <v>2098</v>
      </c>
      <c r="H208" s="31">
        <v>3010</v>
      </c>
      <c r="I208" s="33">
        <v>1.5</v>
      </c>
      <c r="J208" s="33">
        <v>15370</v>
      </c>
      <c r="K208" s="33">
        <f t="shared" si="11"/>
        <v>43910</v>
      </c>
      <c r="N208" s="33">
        <f t="shared" si="12"/>
        <v>1.5</v>
      </c>
    </row>
    <row r="209" spans="1:18" x14ac:dyDescent="0.2">
      <c r="D209" s="29" t="s">
        <v>2099</v>
      </c>
      <c r="E209" s="30">
        <v>0.104</v>
      </c>
      <c r="F209" s="31" t="s">
        <v>90</v>
      </c>
      <c r="G209" s="32" t="s">
        <v>90</v>
      </c>
      <c r="K209" s="33">
        <f t="shared" si="11"/>
        <v>0</v>
      </c>
      <c r="N209" s="33">
        <f t="shared" si="12"/>
        <v>0</v>
      </c>
    </row>
    <row r="210" spans="1:18" x14ac:dyDescent="0.2">
      <c r="D210" s="29" t="s">
        <v>2100</v>
      </c>
      <c r="E210" s="30">
        <v>0.1051</v>
      </c>
      <c r="F210" s="31" t="s">
        <v>90</v>
      </c>
      <c r="G210" s="32" t="s">
        <v>90</v>
      </c>
      <c r="K210" s="33">
        <f t="shared" si="11"/>
        <v>0</v>
      </c>
      <c r="N210" s="33">
        <f t="shared" si="12"/>
        <v>0</v>
      </c>
    </row>
    <row r="211" spans="1:18" x14ac:dyDescent="0.2">
      <c r="A211" s="30">
        <v>10056</v>
      </c>
      <c r="C211" s="35">
        <v>45320</v>
      </c>
      <c r="D211" s="29" t="s">
        <v>2101</v>
      </c>
      <c r="E211" s="30">
        <v>0.36</v>
      </c>
      <c r="F211" s="31" t="s">
        <v>2102</v>
      </c>
      <c r="G211" s="32" t="s">
        <v>2103</v>
      </c>
      <c r="H211" s="31">
        <v>1070</v>
      </c>
      <c r="I211" s="33">
        <v>0.5</v>
      </c>
      <c r="J211" s="33">
        <v>2020</v>
      </c>
      <c r="K211" s="33">
        <f t="shared" si="11"/>
        <v>5770</v>
      </c>
      <c r="N211" s="33">
        <f t="shared" si="12"/>
        <v>0.5</v>
      </c>
    </row>
    <row r="212" spans="1:18" s="147" customFormat="1" x14ac:dyDescent="0.2">
      <c r="A212" s="143">
        <v>53</v>
      </c>
      <c r="B212" s="144"/>
      <c r="C212" s="145">
        <v>45321</v>
      </c>
      <c r="D212" s="146" t="s">
        <v>2104</v>
      </c>
      <c r="E212" s="143">
        <v>0.124</v>
      </c>
      <c r="F212" s="147" t="s">
        <v>2105</v>
      </c>
      <c r="G212" s="155" t="s">
        <v>2106</v>
      </c>
      <c r="H212" s="147">
        <v>3010</v>
      </c>
      <c r="I212" s="148">
        <v>0.5</v>
      </c>
      <c r="J212" s="148">
        <v>20640</v>
      </c>
      <c r="K212" s="148">
        <f t="shared" si="11"/>
        <v>58970</v>
      </c>
      <c r="L212" s="149">
        <v>85000</v>
      </c>
      <c r="M212" s="149">
        <v>340</v>
      </c>
      <c r="N212" s="148">
        <f t="shared" si="12"/>
        <v>340.5</v>
      </c>
      <c r="O212" s="150"/>
      <c r="P212" s="151"/>
      <c r="Q212" s="144"/>
    </row>
    <row r="213" spans="1:18" x14ac:dyDescent="0.2">
      <c r="N213" s="33">
        <f>SUM(N205:N212)</f>
        <v>403.5</v>
      </c>
      <c r="O213" s="124">
        <v>93454</v>
      </c>
      <c r="P213" s="36" t="s">
        <v>2033</v>
      </c>
      <c r="R213" s="154">
        <v>45321</v>
      </c>
    </row>
    <row r="215" spans="1:18" x14ac:dyDescent="0.2">
      <c r="A215" s="30">
        <v>54</v>
      </c>
      <c r="C215" s="35">
        <v>45321</v>
      </c>
      <c r="D215" s="29" t="s">
        <v>1247</v>
      </c>
      <c r="E215" s="30" t="s">
        <v>2111</v>
      </c>
      <c r="F215" s="31" t="s">
        <v>1249</v>
      </c>
      <c r="G215" s="32" t="s">
        <v>2112</v>
      </c>
      <c r="H215" s="31">
        <v>3010</v>
      </c>
      <c r="I215" s="33">
        <v>0.5</v>
      </c>
      <c r="J215" s="33">
        <v>39370</v>
      </c>
      <c r="K215" s="33">
        <f t="shared" ref="K215:K218" si="15">ROUND(J215/0.35,-1)</f>
        <v>112490</v>
      </c>
      <c r="L215" s="34">
        <v>112490</v>
      </c>
      <c r="M215" s="34">
        <v>450</v>
      </c>
      <c r="N215" s="33">
        <f t="shared" ref="N215:N218" si="16">I215+M215</f>
        <v>450.5</v>
      </c>
    </row>
    <row r="216" spans="1:18" x14ac:dyDescent="0.2">
      <c r="A216" s="30">
        <v>10057</v>
      </c>
      <c r="C216" s="35">
        <v>45321</v>
      </c>
      <c r="D216" s="29" t="s">
        <v>2113</v>
      </c>
      <c r="E216" s="30">
        <v>9.548</v>
      </c>
      <c r="F216" s="31" t="s">
        <v>2114</v>
      </c>
      <c r="G216" s="32" t="s">
        <v>2115</v>
      </c>
      <c r="H216" s="31">
        <v>1100</v>
      </c>
      <c r="I216" s="33">
        <v>0.5</v>
      </c>
      <c r="J216" s="33">
        <v>45060</v>
      </c>
      <c r="K216" s="33">
        <f t="shared" si="15"/>
        <v>128740</v>
      </c>
      <c r="N216" s="33">
        <f t="shared" si="16"/>
        <v>0.5</v>
      </c>
    </row>
    <row r="217" spans="1:18" x14ac:dyDescent="0.2">
      <c r="A217" s="30">
        <v>10058</v>
      </c>
      <c r="C217" s="35">
        <v>45321</v>
      </c>
      <c r="D217" s="29" t="s">
        <v>2116</v>
      </c>
      <c r="E217" s="30">
        <v>0.15970000000000001</v>
      </c>
      <c r="F217" s="31" t="s">
        <v>2117</v>
      </c>
      <c r="G217" s="32" t="s">
        <v>2118</v>
      </c>
      <c r="H217" s="31">
        <v>1190</v>
      </c>
      <c r="I217" s="33">
        <v>0.5</v>
      </c>
      <c r="J217" s="33">
        <v>15260</v>
      </c>
      <c r="K217" s="33">
        <f t="shared" si="15"/>
        <v>43600</v>
      </c>
      <c r="N217" s="33">
        <f t="shared" si="16"/>
        <v>0.5</v>
      </c>
    </row>
    <row r="218" spans="1:18" s="147" customFormat="1" x14ac:dyDescent="0.2">
      <c r="A218" s="143">
        <v>55</v>
      </c>
      <c r="B218" s="144"/>
      <c r="C218" s="145">
        <v>45321</v>
      </c>
      <c r="D218" s="146" t="s">
        <v>2119</v>
      </c>
      <c r="E218" s="143" t="s">
        <v>78</v>
      </c>
      <c r="F218" s="147" t="s">
        <v>2120</v>
      </c>
      <c r="G218" s="155" t="s">
        <v>269</v>
      </c>
      <c r="H218" s="147">
        <v>3010</v>
      </c>
      <c r="I218" s="148">
        <v>0.5</v>
      </c>
      <c r="J218" s="148">
        <v>15810</v>
      </c>
      <c r="K218" s="148">
        <f t="shared" si="15"/>
        <v>45170</v>
      </c>
      <c r="L218" s="149">
        <v>55000</v>
      </c>
      <c r="M218" s="149">
        <v>220</v>
      </c>
      <c r="N218" s="148">
        <f t="shared" si="16"/>
        <v>220.5</v>
      </c>
      <c r="O218" s="150"/>
      <c r="P218" s="151"/>
      <c r="Q218" s="144"/>
    </row>
    <row r="219" spans="1:18" x14ac:dyDescent="0.2">
      <c r="N219" s="33">
        <f>SUM(N215:N218)</f>
        <v>672</v>
      </c>
      <c r="O219" s="124">
        <v>93471</v>
      </c>
      <c r="P219" s="36" t="s">
        <v>1632</v>
      </c>
      <c r="R219" s="154">
        <v>45322</v>
      </c>
    </row>
    <row r="221" spans="1:18" x14ac:dyDescent="0.2">
      <c r="A221" s="30">
        <v>10059</v>
      </c>
      <c r="C221" s="35">
        <v>45321</v>
      </c>
      <c r="D221" s="29" t="s">
        <v>2121</v>
      </c>
      <c r="E221" s="30" t="s">
        <v>2123</v>
      </c>
      <c r="F221" s="31" t="s">
        <v>2125</v>
      </c>
      <c r="G221" s="32" t="s">
        <v>2126</v>
      </c>
      <c r="H221" s="31">
        <v>3010</v>
      </c>
      <c r="I221" s="33">
        <v>1</v>
      </c>
      <c r="J221" s="33">
        <v>19660</v>
      </c>
      <c r="K221" s="33">
        <f>ROUND(J221/0.35,-1)</f>
        <v>56170</v>
      </c>
      <c r="N221" s="33">
        <f>I221+M221</f>
        <v>1</v>
      </c>
      <c r="O221" s="166"/>
    </row>
    <row r="222" spans="1:18" s="147" customFormat="1" x14ac:dyDescent="0.2">
      <c r="A222" s="143"/>
      <c r="B222" s="144"/>
      <c r="C222" s="145"/>
      <c r="D222" s="146" t="s">
        <v>2122</v>
      </c>
      <c r="E222" s="143" t="s">
        <v>2124</v>
      </c>
      <c r="F222" s="147" t="s">
        <v>90</v>
      </c>
      <c r="G222" s="155" t="s">
        <v>90</v>
      </c>
      <c r="I222" s="148"/>
      <c r="J222" s="148"/>
      <c r="K222" s="148">
        <f>ROUND(J222/0.35,-1)</f>
        <v>0</v>
      </c>
      <c r="L222" s="149"/>
      <c r="M222" s="149"/>
      <c r="N222" s="148">
        <f>I222+M222</f>
        <v>0</v>
      </c>
      <c r="O222" s="150"/>
      <c r="P222" s="151"/>
      <c r="Q222" s="144"/>
    </row>
    <row r="223" spans="1:18" x14ac:dyDescent="0.2">
      <c r="G223" s="31"/>
      <c r="N223" s="33">
        <f>SUM(N221:N222)</f>
        <v>1</v>
      </c>
      <c r="O223" s="167">
        <v>93486</v>
      </c>
      <c r="P223" s="36" t="s">
        <v>2033</v>
      </c>
      <c r="R223" s="154">
        <v>45323</v>
      </c>
    </row>
    <row r="224" spans="1:18" x14ac:dyDescent="0.2">
      <c r="O224" s="167"/>
    </row>
    <row r="225" spans="1:18" x14ac:dyDescent="0.2">
      <c r="A225" s="30">
        <v>10065</v>
      </c>
      <c r="C225" s="35">
        <v>45324</v>
      </c>
      <c r="D225" s="29" t="s">
        <v>2138</v>
      </c>
      <c r="E225" s="30" t="s">
        <v>2140</v>
      </c>
      <c r="F225" s="29" t="s">
        <v>2141</v>
      </c>
      <c r="G225" s="32" t="s">
        <v>2142</v>
      </c>
      <c r="H225" s="31">
        <v>1150</v>
      </c>
      <c r="I225" s="33">
        <v>1</v>
      </c>
      <c r="J225" s="33">
        <v>23790</v>
      </c>
      <c r="K225" s="33">
        <f t="shared" ref="K225:K278" si="17">ROUND(J225/0.35,-1)</f>
        <v>67970</v>
      </c>
      <c r="N225" s="33">
        <f t="shared" ref="N225:N278" si="18">I225+M225</f>
        <v>1</v>
      </c>
    </row>
    <row r="226" spans="1:18" x14ac:dyDescent="0.2">
      <c r="D226" s="29" t="s">
        <v>2139</v>
      </c>
      <c r="E226" s="30" t="s">
        <v>2140</v>
      </c>
      <c r="F226" s="31" t="s">
        <v>90</v>
      </c>
      <c r="G226" s="32" t="s">
        <v>90</v>
      </c>
      <c r="K226" s="33">
        <f t="shared" si="17"/>
        <v>0</v>
      </c>
      <c r="N226" s="33">
        <f t="shared" si="18"/>
        <v>0</v>
      </c>
    </row>
    <row r="227" spans="1:18" x14ac:dyDescent="0.2">
      <c r="A227" s="30">
        <v>10066</v>
      </c>
      <c r="C227" s="35">
        <v>45324</v>
      </c>
      <c r="D227" s="29" t="s">
        <v>2138</v>
      </c>
      <c r="E227" s="30" t="s">
        <v>2140</v>
      </c>
      <c r="F227" s="32" t="s">
        <v>2142</v>
      </c>
      <c r="G227" s="32" t="s">
        <v>2143</v>
      </c>
      <c r="H227" s="31">
        <v>1150</v>
      </c>
      <c r="I227" s="33">
        <v>1</v>
      </c>
      <c r="J227" s="33">
        <v>23790</v>
      </c>
      <c r="K227" s="33">
        <f t="shared" si="17"/>
        <v>67970</v>
      </c>
      <c r="N227" s="33">
        <f t="shared" si="18"/>
        <v>1</v>
      </c>
    </row>
    <row r="228" spans="1:18" x14ac:dyDescent="0.2">
      <c r="D228" s="29" t="s">
        <v>2139</v>
      </c>
      <c r="E228" s="30" t="s">
        <v>2140</v>
      </c>
      <c r="F228" s="31" t="s">
        <v>90</v>
      </c>
      <c r="G228" s="32" t="s">
        <v>90</v>
      </c>
      <c r="K228" s="33">
        <f t="shared" si="17"/>
        <v>0</v>
      </c>
      <c r="N228" s="33">
        <f t="shared" si="18"/>
        <v>0</v>
      </c>
    </row>
    <row r="229" spans="1:18" x14ac:dyDescent="0.2">
      <c r="A229" s="30">
        <v>10063</v>
      </c>
      <c r="C229" s="35">
        <v>45324</v>
      </c>
      <c r="D229" s="29" t="s">
        <v>2146</v>
      </c>
      <c r="E229" s="30">
        <v>1.1120000000000001</v>
      </c>
      <c r="F229" s="31" t="s">
        <v>2147</v>
      </c>
      <c r="G229" s="31" t="s">
        <v>2148</v>
      </c>
      <c r="H229" s="31">
        <v>1110</v>
      </c>
      <c r="I229" s="33">
        <v>0.5</v>
      </c>
      <c r="J229" s="33">
        <v>19590</v>
      </c>
      <c r="K229" s="33">
        <f t="shared" si="17"/>
        <v>55970</v>
      </c>
      <c r="N229" s="33">
        <f t="shared" si="18"/>
        <v>0.5</v>
      </c>
    </row>
    <row r="230" spans="1:18" x14ac:dyDescent="0.2">
      <c r="A230" s="30">
        <v>10064</v>
      </c>
      <c r="C230" s="35">
        <v>45324</v>
      </c>
      <c r="D230" s="29" t="s">
        <v>2149</v>
      </c>
      <c r="E230" s="30">
        <v>0.44</v>
      </c>
      <c r="F230" s="31" t="s">
        <v>2151</v>
      </c>
      <c r="G230" s="32" t="s">
        <v>2150</v>
      </c>
      <c r="H230" s="31">
        <v>1030</v>
      </c>
      <c r="I230" s="33">
        <v>0.5</v>
      </c>
      <c r="J230" s="33">
        <v>38740</v>
      </c>
      <c r="K230" s="33">
        <f t="shared" si="17"/>
        <v>110690</v>
      </c>
      <c r="N230" s="33">
        <f t="shared" si="18"/>
        <v>0.5</v>
      </c>
    </row>
    <row r="231" spans="1:18" x14ac:dyDescent="0.2">
      <c r="A231" s="30">
        <v>10067</v>
      </c>
      <c r="C231" s="35">
        <v>45324</v>
      </c>
      <c r="D231" s="29" t="s">
        <v>2152</v>
      </c>
      <c r="E231" s="30">
        <v>1</v>
      </c>
      <c r="F231" s="31" t="s">
        <v>2153</v>
      </c>
      <c r="G231" s="32" t="s">
        <v>2154</v>
      </c>
      <c r="H231" s="31">
        <v>1200</v>
      </c>
      <c r="I231" s="33">
        <v>0.5</v>
      </c>
      <c r="J231" s="33">
        <v>13340</v>
      </c>
      <c r="K231" s="33">
        <f t="shared" si="17"/>
        <v>38110</v>
      </c>
      <c r="N231" s="33">
        <f t="shared" si="18"/>
        <v>0.5</v>
      </c>
    </row>
    <row r="232" spans="1:18" x14ac:dyDescent="0.2">
      <c r="A232" s="30">
        <v>56</v>
      </c>
      <c r="C232" s="35">
        <v>45324</v>
      </c>
      <c r="D232" s="29" t="s">
        <v>2155</v>
      </c>
      <c r="E232" s="30">
        <v>9.1800000000000007E-2</v>
      </c>
      <c r="F232" s="31" t="s">
        <v>2157</v>
      </c>
      <c r="G232" s="32" t="s">
        <v>153</v>
      </c>
      <c r="H232" s="31">
        <v>1190</v>
      </c>
      <c r="I232" s="33">
        <v>1</v>
      </c>
      <c r="J232" s="33">
        <v>3050</v>
      </c>
      <c r="K232" s="33">
        <f t="shared" si="17"/>
        <v>8710</v>
      </c>
      <c r="L232" s="34">
        <v>11000</v>
      </c>
      <c r="M232" s="34">
        <v>44</v>
      </c>
      <c r="N232" s="33">
        <f t="shared" si="18"/>
        <v>45</v>
      </c>
    </row>
    <row r="233" spans="1:18" x14ac:dyDescent="0.2">
      <c r="D233" s="29" t="s">
        <v>2156</v>
      </c>
      <c r="E233" s="30">
        <v>9.1800000000000007E-2</v>
      </c>
      <c r="F233" s="31" t="s">
        <v>90</v>
      </c>
      <c r="G233" s="32" t="s">
        <v>90</v>
      </c>
      <c r="K233" s="33">
        <f t="shared" si="17"/>
        <v>0</v>
      </c>
      <c r="N233" s="33">
        <f t="shared" si="18"/>
        <v>0</v>
      </c>
    </row>
    <row r="234" spans="1:18" x14ac:dyDescent="0.2">
      <c r="A234" s="30">
        <v>57</v>
      </c>
      <c r="C234" s="35">
        <v>45324</v>
      </c>
      <c r="D234" s="29" t="s">
        <v>2158</v>
      </c>
      <c r="E234" s="30">
        <v>89.063999999999993</v>
      </c>
      <c r="F234" s="31" t="s">
        <v>2159</v>
      </c>
      <c r="G234" s="32" t="s">
        <v>2160</v>
      </c>
      <c r="H234" s="31">
        <v>1130</v>
      </c>
      <c r="I234" s="33">
        <v>0.5</v>
      </c>
      <c r="J234" s="33">
        <v>143780</v>
      </c>
      <c r="K234" s="33">
        <f t="shared" si="17"/>
        <v>410800</v>
      </c>
      <c r="L234" s="34">
        <v>825000</v>
      </c>
      <c r="M234" s="34">
        <v>3300</v>
      </c>
      <c r="N234" s="33">
        <f t="shared" si="18"/>
        <v>3300.5</v>
      </c>
    </row>
    <row r="235" spans="1:18" x14ac:dyDescent="0.2">
      <c r="A235" s="30">
        <v>58</v>
      </c>
      <c r="C235" s="35">
        <v>45324</v>
      </c>
      <c r="D235" s="29" t="s">
        <v>2161</v>
      </c>
      <c r="E235" s="30">
        <v>15.673999999999999</v>
      </c>
      <c r="F235" s="31" t="s">
        <v>2163</v>
      </c>
      <c r="G235" s="32" t="s">
        <v>2164</v>
      </c>
      <c r="H235" s="31">
        <v>2020</v>
      </c>
      <c r="I235" s="33">
        <v>1</v>
      </c>
      <c r="J235" s="33">
        <v>44890</v>
      </c>
      <c r="K235" s="33">
        <f t="shared" si="17"/>
        <v>128260</v>
      </c>
      <c r="L235" s="34">
        <v>171780</v>
      </c>
      <c r="M235" s="34">
        <v>687.2</v>
      </c>
      <c r="N235" s="33">
        <f t="shared" si="18"/>
        <v>688.2</v>
      </c>
    </row>
    <row r="236" spans="1:18" x14ac:dyDescent="0.2">
      <c r="D236" s="29" t="s">
        <v>2162</v>
      </c>
      <c r="E236" s="30">
        <v>12.952</v>
      </c>
      <c r="F236" s="31" t="s">
        <v>90</v>
      </c>
      <c r="G236" s="32" t="s">
        <v>90</v>
      </c>
      <c r="H236" s="31">
        <v>1080</v>
      </c>
      <c r="K236" s="33">
        <f t="shared" si="17"/>
        <v>0</v>
      </c>
      <c r="N236" s="33">
        <f t="shared" si="18"/>
        <v>0</v>
      </c>
    </row>
    <row r="237" spans="1:18" x14ac:dyDescent="0.2">
      <c r="A237" s="30">
        <v>59</v>
      </c>
      <c r="C237" s="35">
        <v>45324</v>
      </c>
      <c r="D237" s="29" t="s">
        <v>581</v>
      </c>
      <c r="E237" s="30">
        <v>0.24099999999999999</v>
      </c>
      <c r="F237" s="31" t="s">
        <v>2165</v>
      </c>
      <c r="G237" s="32" t="s">
        <v>2166</v>
      </c>
      <c r="H237" s="31">
        <v>1150</v>
      </c>
      <c r="I237" s="33">
        <v>1</v>
      </c>
      <c r="J237" s="33">
        <v>4720</v>
      </c>
      <c r="K237" s="33">
        <f t="shared" si="17"/>
        <v>13490</v>
      </c>
      <c r="L237" s="34">
        <v>25000</v>
      </c>
      <c r="M237" s="34">
        <v>100</v>
      </c>
      <c r="N237" s="33">
        <f t="shared" si="18"/>
        <v>101</v>
      </c>
    </row>
    <row r="238" spans="1:18" x14ac:dyDescent="0.2">
      <c r="D238" s="29" t="s">
        <v>583</v>
      </c>
      <c r="E238" s="30">
        <v>0.24099999999999999</v>
      </c>
      <c r="F238" s="31" t="s">
        <v>90</v>
      </c>
      <c r="G238" s="32" t="s">
        <v>90</v>
      </c>
      <c r="K238" s="33">
        <f t="shared" si="17"/>
        <v>0</v>
      </c>
      <c r="N238" s="33">
        <f t="shared" si="18"/>
        <v>0</v>
      </c>
    </row>
    <row r="239" spans="1:18" s="147" customFormat="1" x14ac:dyDescent="0.2">
      <c r="A239" s="143">
        <v>60</v>
      </c>
      <c r="B239" s="144"/>
      <c r="C239" s="145">
        <v>45324</v>
      </c>
      <c r="D239" s="146" t="s">
        <v>2167</v>
      </c>
      <c r="E239" s="143">
        <v>174.73099999999999</v>
      </c>
      <c r="F239" s="147" t="s">
        <v>2168</v>
      </c>
      <c r="G239" s="147" t="s">
        <v>2169</v>
      </c>
      <c r="H239" s="147">
        <v>1070</v>
      </c>
      <c r="I239" s="148">
        <v>0.5</v>
      </c>
      <c r="J239" s="148">
        <v>266690</v>
      </c>
      <c r="K239" s="148">
        <f t="shared" si="17"/>
        <v>761970</v>
      </c>
      <c r="L239" s="149">
        <v>800000</v>
      </c>
      <c r="M239" s="149">
        <v>3200</v>
      </c>
      <c r="N239" s="148">
        <f t="shared" si="18"/>
        <v>3200.5</v>
      </c>
      <c r="O239" s="150"/>
      <c r="P239" s="151"/>
      <c r="Q239" s="144"/>
    </row>
    <row r="240" spans="1:18" x14ac:dyDescent="0.2">
      <c r="G240" s="31"/>
      <c r="N240" s="33">
        <f>SUM(N225:N239)</f>
        <v>7338.7</v>
      </c>
      <c r="O240" s="124">
        <v>93508</v>
      </c>
      <c r="P240" s="36" t="s">
        <v>1632</v>
      </c>
      <c r="R240" s="154">
        <v>45324</v>
      </c>
    </row>
    <row r="241" spans="1:15" x14ac:dyDescent="0.2">
      <c r="G241" s="31"/>
    </row>
    <row r="242" spans="1:15" x14ac:dyDescent="0.2">
      <c r="A242" s="169">
        <v>10060</v>
      </c>
      <c r="C242" s="35">
        <v>45322</v>
      </c>
      <c r="D242" s="29" t="s">
        <v>2133</v>
      </c>
      <c r="E242" s="30">
        <v>10.476000000000001</v>
      </c>
      <c r="F242" s="31" t="s">
        <v>2135</v>
      </c>
      <c r="G242" s="32" t="s">
        <v>2136</v>
      </c>
      <c r="H242" s="31">
        <v>1090</v>
      </c>
      <c r="I242" s="33">
        <v>1</v>
      </c>
      <c r="J242" s="33">
        <v>105020</v>
      </c>
      <c r="K242" s="33">
        <f>ROUND(J242/0.35,-1)</f>
        <v>300060</v>
      </c>
      <c r="N242" s="33">
        <f t="shared" ref="N242:N245" si="19">I242+M242</f>
        <v>1</v>
      </c>
      <c r="O242" s="168"/>
    </row>
    <row r="243" spans="1:15" x14ac:dyDescent="0.2">
      <c r="D243" s="29" t="s">
        <v>2134</v>
      </c>
      <c r="E243" s="30">
        <v>4.26</v>
      </c>
      <c r="F243" s="31" t="s">
        <v>90</v>
      </c>
      <c r="G243" s="32" t="s">
        <v>90</v>
      </c>
      <c r="K243" s="33">
        <f t="shared" ref="K243:K245" si="20">ROUND(J243/0.35,-1)</f>
        <v>0</v>
      </c>
      <c r="N243" s="33">
        <f t="shared" si="19"/>
        <v>0</v>
      </c>
      <c r="O243" s="168"/>
    </row>
    <row r="244" spans="1:15" x14ac:dyDescent="0.2">
      <c r="A244" s="169">
        <v>10061</v>
      </c>
      <c r="C244" s="35">
        <v>45322</v>
      </c>
      <c r="D244" s="29" t="s">
        <v>2133</v>
      </c>
      <c r="E244" s="30">
        <v>10.476000000000001</v>
      </c>
      <c r="F244" s="31" t="s">
        <v>2136</v>
      </c>
      <c r="G244" s="32" t="s">
        <v>2137</v>
      </c>
      <c r="H244" s="31">
        <v>1090</v>
      </c>
      <c r="I244" s="33">
        <v>1</v>
      </c>
      <c r="J244" s="33">
        <v>105020</v>
      </c>
      <c r="K244" s="33">
        <f t="shared" si="20"/>
        <v>300060</v>
      </c>
      <c r="N244" s="33">
        <f t="shared" si="19"/>
        <v>1</v>
      </c>
      <c r="O244" s="168"/>
    </row>
    <row r="245" spans="1:15" x14ac:dyDescent="0.2">
      <c r="D245" s="29" t="s">
        <v>2134</v>
      </c>
      <c r="E245" s="30">
        <v>4.26</v>
      </c>
      <c r="F245" s="31" t="s">
        <v>90</v>
      </c>
      <c r="G245" s="32" t="s">
        <v>90</v>
      </c>
      <c r="K245" s="33">
        <f t="shared" si="20"/>
        <v>0</v>
      </c>
      <c r="N245" s="33">
        <f t="shared" si="19"/>
        <v>0</v>
      </c>
      <c r="O245" s="168"/>
    </row>
    <row r="246" spans="1:15" x14ac:dyDescent="0.2">
      <c r="A246" s="169">
        <v>10062</v>
      </c>
      <c r="C246" s="35">
        <v>45324</v>
      </c>
      <c r="D246" s="29" t="s">
        <v>2144</v>
      </c>
      <c r="E246" s="30">
        <v>0.17199999999999999</v>
      </c>
      <c r="F246" s="31" t="s">
        <v>2145</v>
      </c>
      <c r="G246" s="32" t="s">
        <v>2060</v>
      </c>
      <c r="H246" s="31">
        <v>3010</v>
      </c>
      <c r="I246" s="33">
        <v>0.5</v>
      </c>
      <c r="J246" s="33">
        <v>25710</v>
      </c>
      <c r="K246" s="33">
        <f>ROUND(J246/0.35,-1)</f>
        <v>73460</v>
      </c>
      <c r="N246" s="33">
        <f>I246+M246</f>
        <v>0.5</v>
      </c>
      <c r="O246" s="168"/>
    </row>
    <row r="247" spans="1:15" x14ac:dyDescent="0.2">
      <c r="A247" s="169">
        <v>10068</v>
      </c>
      <c r="C247" s="35">
        <v>45324</v>
      </c>
      <c r="D247" s="29" t="s">
        <v>2170</v>
      </c>
      <c r="E247" s="30">
        <v>26.204999999999998</v>
      </c>
      <c r="F247" s="31" t="s">
        <v>2171</v>
      </c>
      <c r="G247" s="32" t="s">
        <v>2172</v>
      </c>
      <c r="H247" s="31">
        <v>1190</v>
      </c>
      <c r="I247" s="33">
        <v>0.5</v>
      </c>
      <c r="J247" s="33">
        <v>11875430</v>
      </c>
      <c r="K247" s="33">
        <f t="shared" si="17"/>
        <v>33929800</v>
      </c>
      <c r="N247" s="33">
        <f t="shared" si="18"/>
        <v>0.5</v>
      </c>
    </row>
    <row r="248" spans="1:15" x14ac:dyDescent="0.2">
      <c r="A248" s="169">
        <v>10069</v>
      </c>
      <c r="C248" s="35">
        <v>45327</v>
      </c>
      <c r="D248" s="31" t="s">
        <v>2173</v>
      </c>
      <c r="E248" s="30">
        <v>7.4399999999999994E-2</v>
      </c>
      <c r="F248" s="31" t="s">
        <v>2177</v>
      </c>
      <c r="G248" s="32" t="s">
        <v>2178</v>
      </c>
      <c r="H248" s="31">
        <v>1190</v>
      </c>
      <c r="I248" s="33">
        <v>2</v>
      </c>
      <c r="J248" s="33">
        <v>16560</v>
      </c>
      <c r="K248" s="33">
        <f t="shared" si="17"/>
        <v>47310</v>
      </c>
      <c r="N248" s="33">
        <f t="shared" si="18"/>
        <v>2</v>
      </c>
      <c r="O248" s="44"/>
    </row>
    <row r="249" spans="1:15" x14ac:dyDescent="0.2">
      <c r="D249" s="31" t="s">
        <v>2174</v>
      </c>
      <c r="E249" s="30">
        <v>7.4399999999999994E-2</v>
      </c>
      <c r="F249" s="31" t="s">
        <v>90</v>
      </c>
      <c r="G249" s="32" t="s">
        <v>90</v>
      </c>
      <c r="K249" s="33">
        <f t="shared" si="17"/>
        <v>0</v>
      </c>
      <c r="N249" s="33">
        <f t="shared" si="18"/>
        <v>0</v>
      </c>
      <c r="O249" s="44"/>
    </row>
    <row r="250" spans="1:15" x14ac:dyDescent="0.2">
      <c r="D250" s="31" t="s">
        <v>2175</v>
      </c>
      <c r="E250" s="30">
        <v>7.4399999999999994E-2</v>
      </c>
      <c r="F250" s="31" t="s">
        <v>90</v>
      </c>
      <c r="G250" s="32" t="s">
        <v>90</v>
      </c>
      <c r="K250" s="33">
        <f t="shared" si="17"/>
        <v>0</v>
      </c>
      <c r="N250" s="33">
        <f t="shared" si="18"/>
        <v>0</v>
      </c>
      <c r="O250" s="44"/>
    </row>
    <row r="251" spans="1:15" x14ac:dyDescent="0.2">
      <c r="D251" s="43" t="s">
        <v>2176</v>
      </c>
      <c r="E251" s="30">
        <v>7.4399999999999994E-2</v>
      </c>
      <c r="F251" s="31" t="s">
        <v>90</v>
      </c>
      <c r="G251" s="32" t="s">
        <v>90</v>
      </c>
      <c r="K251" s="33">
        <f t="shared" si="17"/>
        <v>0</v>
      </c>
      <c r="N251" s="33">
        <f t="shared" si="18"/>
        <v>0</v>
      </c>
      <c r="O251" s="44"/>
    </row>
    <row r="252" spans="1:15" x14ac:dyDescent="0.2">
      <c r="A252" s="169">
        <v>10070</v>
      </c>
      <c r="C252" s="35">
        <v>45327</v>
      </c>
      <c r="D252" s="29" t="s">
        <v>2193</v>
      </c>
      <c r="E252" s="30">
        <v>28.542000000000002</v>
      </c>
      <c r="F252" s="31" t="s">
        <v>2206</v>
      </c>
      <c r="G252" s="32" t="s">
        <v>2207</v>
      </c>
      <c r="H252" s="31">
        <v>1140</v>
      </c>
      <c r="I252" s="33">
        <v>6.5</v>
      </c>
      <c r="J252" s="33">
        <v>401300</v>
      </c>
      <c r="K252" s="33">
        <f t="shared" si="17"/>
        <v>1146570</v>
      </c>
      <c r="N252" s="33">
        <f t="shared" si="18"/>
        <v>6.5</v>
      </c>
      <c r="O252" s="44"/>
    </row>
    <row r="253" spans="1:15" x14ac:dyDescent="0.2">
      <c r="D253" s="29" t="s">
        <v>2194</v>
      </c>
      <c r="E253" s="30">
        <v>126.31</v>
      </c>
      <c r="F253" s="31" t="s">
        <v>90</v>
      </c>
      <c r="G253" s="32" t="s">
        <v>90</v>
      </c>
      <c r="K253" s="33">
        <f t="shared" si="17"/>
        <v>0</v>
      </c>
      <c r="N253" s="33">
        <f t="shared" si="18"/>
        <v>0</v>
      </c>
    </row>
    <row r="254" spans="1:15" x14ac:dyDescent="0.2">
      <c r="D254" s="50" t="s">
        <v>2195</v>
      </c>
      <c r="E254" s="30">
        <v>51.732999999999997</v>
      </c>
      <c r="F254" s="31" t="s">
        <v>90</v>
      </c>
      <c r="G254" s="32" t="s">
        <v>90</v>
      </c>
      <c r="K254" s="33">
        <f t="shared" si="17"/>
        <v>0</v>
      </c>
      <c r="N254" s="33">
        <f t="shared" si="18"/>
        <v>0</v>
      </c>
    </row>
    <row r="255" spans="1:15" x14ac:dyDescent="0.2">
      <c r="D255" s="50" t="s">
        <v>2196</v>
      </c>
      <c r="E255" s="30">
        <v>39.35</v>
      </c>
      <c r="F255" s="31" t="s">
        <v>90</v>
      </c>
      <c r="G255" s="32" t="s">
        <v>90</v>
      </c>
      <c r="K255" s="33">
        <f t="shared" si="17"/>
        <v>0</v>
      </c>
      <c r="N255" s="33">
        <f t="shared" si="18"/>
        <v>0</v>
      </c>
    </row>
    <row r="256" spans="1:15" x14ac:dyDescent="0.2">
      <c r="D256" s="50" t="s">
        <v>2197</v>
      </c>
      <c r="E256" s="30">
        <v>0.2</v>
      </c>
      <c r="F256" s="31" t="s">
        <v>90</v>
      </c>
      <c r="G256" s="32" t="s">
        <v>90</v>
      </c>
      <c r="K256" s="33">
        <f t="shared" si="17"/>
        <v>0</v>
      </c>
      <c r="N256" s="33">
        <f t="shared" si="18"/>
        <v>0</v>
      </c>
    </row>
    <row r="257" spans="1:18" x14ac:dyDescent="0.2">
      <c r="D257" s="46" t="s">
        <v>2198</v>
      </c>
      <c r="E257" s="30">
        <v>0.2</v>
      </c>
      <c r="F257" s="31" t="s">
        <v>90</v>
      </c>
      <c r="G257" s="32" t="s">
        <v>90</v>
      </c>
      <c r="K257" s="33">
        <f t="shared" si="17"/>
        <v>0</v>
      </c>
      <c r="N257" s="33">
        <f t="shared" si="18"/>
        <v>0</v>
      </c>
    </row>
    <row r="258" spans="1:18" x14ac:dyDescent="0.2">
      <c r="D258" s="31" t="s">
        <v>2199</v>
      </c>
      <c r="E258" s="30">
        <v>0.2</v>
      </c>
      <c r="F258" s="31" t="s">
        <v>90</v>
      </c>
      <c r="G258" s="32" t="s">
        <v>90</v>
      </c>
      <c r="K258" s="33">
        <f t="shared" si="17"/>
        <v>0</v>
      </c>
      <c r="N258" s="33">
        <f t="shared" si="18"/>
        <v>0</v>
      </c>
      <c r="O258" s="44"/>
    </row>
    <row r="259" spans="1:18" x14ac:dyDescent="0.2">
      <c r="D259" s="46" t="s">
        <v>2200</v>
      </c>
      <c r="E259" s="30">
        <v>0.2</v>
      </c>
      <c r="F259" s="31" t="s">
        <v>90</v>
      </c>
      <c r="G259" s="32" t="s">
        <v>90</v>
      </c>
      <c r="K259" s="33">
        <f t="shared" si="17"/>
        <v>0</v>
      </c>
      <c r="N259" s="33">
        <f t="shared" si="18"/>
        <v>0</v>
      </c>
    </row>
    <row r="260" spans="1:18" x14ac:dyDescent="0.2">
      <c r="D260" s="46" t="s">
        <v>2201</v>
      </c>
      <c r="E260" s="30">
        <v>0.2</v>
      </c>
      <c r="F260" s="31" t="s">
        <v>90</v>
      </c>
      <c r="G260" s="32" t="s">
        <v>90</v>
      </c>
      <c r="K260" s="33">
        <f t="shared" si="17"/>
        <v>0</v>
      </c>
      <c r="N260" s="33">
        <f t="shared" si="18"/>
        <v>0</v>
      </c>
    </row>
    <row r="261" spans="1:18" x14ac:dyDescent="0.2">
      <c r="D261" s="46" t="s">
        <v>2202</v>
      </c>
      <c r="E261" s="30">
        <v>0.04</v>
      </c>
      <c r="F261" s="31" t="s">
        <v>90</v>
      </c>
      <c r="G261" s="32" t="s">
        <v>90</v>
      </c>
      <c r="K261" s="33">
        <f t="shared" si="17"/>
        <v>0</v>
      </c>
      <c r="N261" s="33">
        <f t="shared" si="18"/>
        <v>0</v>
      </c>
    </row>
    <row r="262" spans="1:18" x14ac:dyDescent="0.2">
      <c r="D262" s="29" t="s">
        <v>2203</v>
      </c>
      <c r="E262" s="30">
        <v>0.2</v>
      </c>
      <c r="F262" s="31" t="s">
        <v>90</v>
      </c>
      <c r="G262" s="32" t="s">
        <v>90</v>
      </c>
      <c r="K262" s="33">
        <f t="shared" si="17"/>
        <v>0</v>
      </c>
      <c r="N262" s="33">
        <f t="shared" si="18"/>
        <v>0</v>
      </c>
    </row>
    <row r="263" spans="1:18" x14ac:dyDescent="0.2">
      <c r="D263" s="29" t="s">
        <v>2204</v>
      </c>
      <c r="E263" s="30">
        <v>0.2</v>
      </c>
      <c r="F263" s="31" t="s">
        <v>90</v>
      </c>
      <c r="G263" s="32" t="s">
        <v>90</v>
      </c>
      <c r="K263" s="33">
        <f t="shared" si="17"/>
        <v>0</v>
      </c>
      <c r="N263" s="33">
        <f t="shared" si="18"/>
        <v>0</v>
      </c>
    </row>
    <row r="264" spans="1:18" s="147" customFormat="1" x14ac:dyDescent="0.2">
      <c r="A264" s="143"/>
      <c r="B264" s="144"/>
      <c r="C264" s="145"/>
      <c r="D264" s="146" t="s">
        <v>2205</v>
      </c>
      <c r="E264" s="143">
        <v>0.2</v>
      </c>
      <c r="F264" s="147" t="s">
        <v>90</v>
      </c>
      <c r="G264" s="155" t="s">
        <v>90</v>
      </c>
      <c r="I264" s="148"/>
      <c r="J264" s="148"/>
      <c r="K264" s="148">
        <f t="shared" si="17"/>
        <v>0</v>
      </c>
      <c r="L264" s="149"/>
      <c r="M264" s="149"/>
      <c r="N264" s="148">
        <f t="shared" si="18"/>
        <v>0</v>
      </c>
      <c r="O264" s="150"/>
      <c r="P264" s="151"/>
      <c r="Q264" s="144"/>
    </row>
    <row r="265" spans="1:18" x14ac:dyDescent="0.2">
      <c r="F265" s="32"/>
      <c r="N265" s="33">
        <f>SUM(N242:N264)</f>
        <v>11.5</v>
      </c>
      <c r="O265" s="124">
        <v>93526</v>
      </c>
      <c r="P265" s="36" t="s">
        <v>1632</v>
      </c>
      <c r="R265" s="154">
        <v>45327</v>
      </c>
    </row>
    <row r="269" spans="1:18" x14ac:dyDescent="0.2">
      <c r="A269" s="30">
        <v>63</v>
      </c>
      <c r="C269" s="35">
        <v>45328</v>
      </c>
      <c r="D269" s="29" t="s">
        <v>1780</v>
      </c>
      <c r="E269" s="30">
        <v>22.754000000000001</v>
      </c>
      <c r="F269" s="31" t="s">
        <v>2215</v>
      </c>
      <c r="G269" s="32" t="s">
        <v>2216</v>
      </c>
      <c r="H269" s="31">
        <v>1050</v>
      </c>
      <c r="I269" s="33">
        <v>0.5</v>
      </c>
      <c r="J269" s="33">
        <v>112930</v>
      </c>
      <c r="K269" s="33">
        <f t="shared" si="17"/>
        <v>322660</v>
      </c>
      <c r="L269" s="34">
        <v>600000</v>
      </c>
      <c r="M269" s="34">
        <v>2400</v>
      </c>
      <c r="N269" s="33">
        <f t="shared" si="18"/>
        <v>2400.5</v>
      </c>
    </row>
    <row r="270" spans="1:18" s="147" customFormat="1" x14ac:dyDescent="0.2">
      <c r="A270" s="143">
        <v>61</v>
      </c>
      <c r="B270" s="144"/>
      <c r="C270" s="145">
        <v>45324</v>
      </c>
      <c r="D270" s="146" t="s">
        <v>2217</v>
      </c>
      <c r="E270" s="143">
        <v>2.97</v>
      </c>
      <c r="F270" s="147" t="s">
        <v>2218</v>
      </c>
      <c r="G270" s="155" t="s">
        <v>2088</v>
      </c>
      <c r="H270" s="147">
        <v>1150</v>
      </c>
      <c r="I270" s="148">
        <v>0.5</v>
      </c>
      <c r="J270" s="148">
        <v>14460</v>
      </c>
      <c r="K270" s="148">
        <f t="shared" si="17"/>
        <v>41310</v>
      </c>
      <c r="L270" s="149">
        <v>1</v>
      </c>
      <c r="M270" s="149">
        <v>4</v>
      </c>
      <c r="N270" s="148">
        <f t="shared" si="18"/>
        <v>4.5</v>
      </c>
      <c r="O270" s="150"/>
      <c r="P270" s="151"/>
      <c r="Q270" s="144"/>
    </row>
    <row r="271" spans="1:18" x14ac:dyDescent="0.2">
      <c r="N271" s="33">
        <f>SUM(N268:N270)</f>
        <v>2405</v>
      </c>
      <c r="O271" s="170">
        <v>93553</v>
      </c>
      <c r="P271" s="36" t="s">
        <v>2033</v>
      </c>
      <c r="R271" s="154">
        <v>45328</v>
      </c>
    </row>
    <row r="272" spans="1:18" x14ac:dyDescent="0.2">
      <c r="O272" s="170"/>
    </row>
    <row r="273" spans="1:18" x14ac:dyDescent="0.2">
      <c r="L273" s="33"/>
      <c r="M273" s="33"/>
    </row>
    <row r="274" spans="1:18" x14ac:dyDescent="0.2">
      <c r="A274" s="30">
        <v>62</v>
      </c>
      <c r="C274" s="35">
        <v>45328</v>
      </c>
      <c r="D274" s="29" t="s">
        <v>2208</v>
      </c>
      <c r="E274" s="30">
        <v>5.1859999999999999</v>
      </c>
      <c r="F274" s="31" t="s">
        <v>2209</v>
      </c>
      <c r="G274" s="32" t="s">
        <v>2210</v>
      </c>
      <c r="H274" s="31">
        <v>1090</v>
      </c>
      <c r="I274" s="33">
        <v>1</v>
      </c>
      <c r="J274" s="33">
        <v>15230</v>
      </c>
      <c r="K274" s="33">
        <f t="shared" ref="K274:K275" si="21">ROUND(J274/0.35,-1)</f>
        <v>43510</v>
      </c>
      <c r="L274" s="34">
        <v>40000</v>
      </c>
      <c r="M274" s="34">
        <v>160</v>
      </c>
      <c r="N274" s="33">
        <f t="shared" ref="N274:N275" si="22">I274+M274</f>
        <v>161</v>
      </c>
      <c r="O274" s="171"/>
    </row>
    <row r="275" spans="1:18" x14ac:dyDescent="0.2">
      <c r="D275" s="29" t="s">
        <v>306</v>
      </c>
      <c r="E275" s="30">
        <v>5.4089999999999998</v>
      </c>
      <c r="F275" s="31" t="s">
        <v>90</v>
      </c>
      <c r="G275" s="32" t="s">
        <v>90</v>
      </c>
      <c r="K275" s="33">
        <f t="shared" si="21"/>
        <v>0</v>
      </c>
      <c r="N275" s="33">
        <f t="shared" si="22"/>
        <v>0</v>
      </c>
      <c r="O275" s="171"/>
    </row>
    <row r="276" spans="1:18" x14ac:dyDescent="0.2">
      <c r="A276" s="30">
        <v>64</v>
      </c>
      <c r="C276" s="35">
        <v>45328</v>
      </c>
      <c r="D276" s="31" t="s">
        <v>2219</v>
      </c>
      <c r="E276" s="30">
        <v>0.38</v>
      </c>
      <c r="F276" s="31" t="s">
        <v>653</v>
      </c>
      <c r="G276" s="32" t="s">
        <v>2221</v>
      </c>
      <c r="H276" s="31">
        <v>1190</v>
      </c>
      <c r="I276" s="33">
        <v>1</v>
      </c>
      <c r="J276" s="33">
        <v>31840</v>
      </c>
      <c r="K276" s="33">
        <f t="shared" si="17"/>
        <v>90970</v>
      </c>
      <c r="L276" s="34">
        <v>155000</v>
      </c>
      <c r="M276" s="34">
        <v>620</v>
      </c>
      <c r="N276" s="33">
        <f t="shared" si="18"/>
        <v>621</v>
      </c>
    </row>
    <row r="277" spans="1:18" x14ac:dyDescent="0.2">
      <c r="D277" s="29" t="s">
        <v>2220</v>
      </c>
      <c r="E277" s="30">
        <v>0.253</v>
      </c>
      <c r="F277" s="31" t="s">
        <v>90</v>
      </c>
      <c r="G277" s="32" t="s">
        <v>90</v>
      </c>
      <c r="K277" s="33">
        <f t="shared" si="17"/>
        <v>0</v>
      </c>
      <c r="N277" s="33">
        <f t="shared" si="18"/>
        <v>0</v>
      </c>
    </row>
    <row r="278" spans="1:18" x14ac:dyDescent="0.2">
      <c r="A278" s="30">
        <v>66</v>
      </c>
      <c r="B278" s="21" t="s">
        <v>77</v>
      </c>
      <c r="C278" s="35">
        <v>45328</v>
      </c>
      <c r="D278" s="29" t="s">
        <v>2222</v>
      </c>
      <c r="E278" s="30">
        <v>0.36859999999999998</v>
      </c>
      <c r="F278" s="31" t="s">
        <v>2224</v>
      </c>
      <c r="G278" s="32" t="s">
        <v>2225</v>
      </c>
      <c r="H278" s="31">
        <v>1090</v>
      </c>
      <c r="I278" s="33">
        <v>1</v>
      </c>
      <c r="J278" s="33">
        <v>43950</v>
      </c>
      <c r="K278" s="33">
        <f t="shared" si="17"/>
        <v>125570</v>
      </c>
      <c r="L278" s="34">
        <v>124580</v>
      </c>
      <c r="M278" s="34">
        <v>498.32</v>
      </c>
      <c r="N278" s="33">
        <f t="shared" si="18"/>
        <v>499.32</v>
      </c>
    </row>
    <row r="279" spans="1:18" x14ac:dyDescent="0.2">
      <c r="B279" s="21" t="s">
        <v>77</v>
      </c>
      <c r="D279" s="29" t="s">
        <v>2223</v>
      </c>
      <c r="E279" s="30">
        <v>0.37009999999999998</v>
      </c>
      <c r="F279" s="31" t="s">
        <v>90</v>
      </c>
      <c r="G279" s="32" t="s">
        <v>90</v>
      </c>
      <c r="K279" s="33">
        <f t="shared" ref="K279:K338" si="23">ROUND(J279/0.35,-1)</f>
        <v>0</v>
      </c>
      <c r="N279" s="33">
        <f t="shared" ref="N279:N338" si="24">I279+M279</f>
        <v>0</v>
      </c>
    </row>
    <row r="280" spans="1:18" x14ac:dyDescent="0.2">
      <c r="A280" s="30">
        <v>67</v>
      </c>
      <c r="C280" s="35">
        <v>45328</v>
      </c>
      <c r="D280" s="29" t="s">
        <v>2226</v>
      </c>
      <c r="E280" s="30">
        <v>0.1212</v>
      </c>
      <c r="F280" s="31" t="s">
        <v>2227</v>
      </c>
      <c r="G280" s="32" t="s">
        <v>2228</v>
      </c>
      <c r="H280" s="31">
        <v>3010</v>
      </c>
      <c r="I280" s="33">
        <v>0.5</v>
      </c>
      <c r="J280" s="33">
        <v>23620</v>
      </c>
      <c r="K280" s="33">
        <f t="shared" si="23"/>
        <v>67490</v>
      </c>
      <c r="L280" s="34">
        <v>90000</v>
      </c>
      <c r="M280" s="34">
        <v>360</v>
      </c>
      <c r="N280" s="33">
        <f t="shared" si="24"/>
        <v>360.5</v>
      </c>
    </row>
    <row r="281" spans="1:18" x14ac:dyDescent="0.2">
      <c r="A281" s="30">
        <v>68</v>
      </c>
      <c r="C281" s="35">
        <v>45328</v>
      </c>
      <c r="D281" s="29" t="s">
        <v>2229</v>
      </c>
      <c r="E281" s="30">
        <v>0.48699999999999999</v>
      </c>
      <c r="F281" s="31" t="s">
        <v>2230</v>
      </c>
      <c r="G281" s="32" t="s">
        <v>2231</v>
      </c>
      <c r="H281" s="31">
        <v>1210</v>
      </c>
      <c r="I281" s="33">
        <v>0.5</v>
      </c>
      <c r="J281" s="33">
        <v>7660</v>
      </c>
      <c r="K281" s="33">
        <f t="shared" si="23"/>
        <v>21890</v>
      </c>
      <c r="L281" s="34">
        <v>21890</v>
      </c>
      <c r="M281" s="34">
        <v>87.6</v>
      </c>
      <c r="N281" s="33">
        <f t="shared" si="24"/>
        <v>88.1</v>
      </c>
    </row>
    <row r="282" spans="1:18" s="147" customFormat="1" x14ac:dyDescent="0.2">
      <c r="A282" s="143">
        <v>10072</v>
      </c>
      <c r="B282" s="144"/>
      <c r="C282" s="145">
        <v>45329</v>
      </c>
      <c r="D282" s="146" t="s">
        <v>2244</v>
      </c>
      <c r="E282" s="143">
        <v>0.40400000000000003</v>
      </c>
      <c r="F282" s="147" t="s">
        <v>2245</v>
      </c>
      <c r="G282" s="155" t="s">
        <v>2246</v>
      </c>
      <c r="H282" s="147">
        <v>1090</v>
      </c>
      <c r="I282" s="148">
        <v>0.5</v>
      </c>
      <c r="J282" s="148">
        <v>42540</v>
      </c>
      <c r="K282" s="148">
        <f t="shared" si="23"/>
        <v>121540</v>
      </c>
      <c r="L282" s="149"/>
      <c r="M282" s="149"/>
      <c r="N282" s="148">
        <f t="shared" si="24"/>
        <v>0.5</v>
      </c>
      <c r="O282" s="150"/>
      <c r="P282" s="151"/>
      <c r="Q282" s="144"/>
    </row>
    <row r="283" spans="1:18" x14ac:dyDescent="0.2">
      <c r="N283" s="33">
        <f>SUM(N274:N282)</f>
        <v>1730.4199999999998</v>
      </c>
      <c r="O283" s="124">
        <v>93573</v>
      </c>
      <c r="P283" s="36" t="s">
        <v>1632</v>
      </c>
      <c r="R283" s="154">
        <v>45329</v>
      </c>
    </row>
    <row r="284" spans="1:18" x14ac:dyDescent="0.2">
      <c r="F284" s="29"/>
    </row>
    <row r="285" spans="1:18" x14ac:dyDescent="0.2">
      <c r="A285" s="30">
        <v>10071</v>
      </c>
      <c r="C285" s="35">
        <v>45328</v>
      </c>
      <c r="D285" s="29" t="s">
        <v>2232</v>
      </c>
      <c r="E285" s="30">
        <v>0.15040000000000001</v>
      </c>
      <c r="F285" s="31" t="s">
        <v>2234</v>
      </c>
      <c r="G285" s="32" t="s">
        <v>2235</v>
      </c>
      <c r="H285" s="31">
        <v>1190</v>
      </c>
      <c r="I285" s="33">
        <v>1</v>
      </c>
      <c r="J285" s="33">
        <v>4400</v>
      </c>
      <c r="K285" s="33">
        <f>ROUND(J285/0.35,-1)</f>
        <v>12570</v>
      </c>
      <c r="N285" s="33">
        <f>I285+M285</f>
        <v>1</v>
      </c>
      <c r="O285" s="172"/>
    </row>
    <row r="286" spans="1:18" x14ac:dyDescent="0.2">
      <c r="D286" s="29" t="s">
        <v>2233</v>
      </c>
      <c r="E286" s="30">
        <v>0.15040000000000001</v>
      </c>
      <c r="F286" s="31" t="s">
        <v>90</v>
      </c>
      <c r="G286" s="32" t="s">
        <v>90</v>
      </c>
      <c r="K286" s="33">
        <f>ROUND(J286/0.35,-1)</f>
        <v>0</v>
      </c>
      <c r="N286" s="33">
        <f>I286+M286</f>
        <v>0</v>
      </c>
      <c r="O286" s="172"/>
    </row>
    <row r="287" spans="1:18" x14ac:dyDescent="0.2">
      <c r="A287" s="30">
        <v>10074</v>
      </c>
      <c r="C287" s="35">
        <v>45329</v>
      </c>
      <c r="D287" s="29" t="s">
        <v>2247</v>
      </c>
      <c r="E287" s="30">
        <v>30.378</v>
      </c>
      <c r="F287" s="31" t="s">
        <v>2248</v>
      </c>
      <c r="G287" s="32" t="s">
        <v>2249</v>
      </c>
      <c r="H287" s="31">
        <v>1050</v>
      </c>
      <c r="I287" s="33">
        <v>0.5</v>
      </c>
      <c r="J287" s="33">
        <v>134960</v>
      </c>
      <c r="K287" s="33">
        <f t="shared" si="23"/>
        <v>385600</v>
      </c>
      <c r="N287" s="33">
        <f t="shared" si="24"/>
        <v>0.5</v>
      </c>
    </row>
    <row r="288" spans="1:18" x14ac:dyDescent="0.2">
      <c r="A288" s="30">
        <v>10075</v>
      </c>
      <c r="C288" s="35">
        <v>45329</v>
      </c>
      <c r="D288" s="29" t="s">
        <v>2250</v>
      </c>
      <c r="E288" s="30" t="s">
        <v>2251</v>
      </c>
      <c r="F288" s="31" t="s">
        <v>2252</v>
      </c>
      <c r="G288" s="32" t="s">
        <v>2253</v>
      </c>
      <c r="H288" s="31">
        <v>3010</v>
      </c>
      <c r="I288" s="33">
        <v>0.5</v>
      </c>
      <c r="J288" s="33">
        <v>12980</v>
      </c>
      <c r="K288" s="33">
        <f t="shared" si="23"/>
        <v>37090</v>
      </c>
      <c r="N288" s="33">
        <f t="shared" si="24"/>
        <v>0.5</v>
      </c>
    </row>
    <row r="289" spans="1:18" x14ac:dyDescent="0.2">
      <c r="A289" s="30">
        <v>70</v>
      </c>
      <c r="B289" s="21" t="s">
        <v>77</v>
      </c>
      <c r="C289" s="35">
        <v>45329</v>
      </c>
      <c r="D289" s="29" t="s">
        <v>2254</v>
      </c>
      <c r="E289" s="30">
        <v>35.264000000000003</v>
      </c>
      <c r="F289" s="31" t="s">
        <v>2256</v>
      </c>
      <c r="G289" s="32" t="s">
        <v>2257</v>
      </c>
      <c r="H289" s="31">
        <v>1080</v>
      </c>
      <c r="I289" s="33">
        <v>1</v>
      </c>
      <c r="J289" s="33">
        <v>78220</v>
      </c>
      <c r="K289" s="33">
        <f t="shared" si="23"/>
        <v>223490</v>
      </c>
      <c r="L289" s="34">
        <v>566100</v>
      </c>
      <c r="M289" s="34">
        <v>2264.4</v>
      </c>
      <c r="N289" s="33">
        <f t="shared" si="24"/>
        <v>2265.4</v>
      </c>
    </row>
    <row r="290" spans="1:18" x14ac:dyDescent="0.2">
      <c r="D290" s="29" t="s">
        <v>2255</v>
      </c>
      <c r="E290" s="30">
        <v>8.1470000000000002</v>
      </c>
      <c r="F290" s="31" t="s">
        <v>90</v>
      </c>
      <c r="G290" s="32" t="s">
        <v>90</v>
      </c>
      <c r="K290" s="33">
        <f t="shared" si="23"/>
        <v>0</v>
      </c>
      <c r="N290" s="33">
        <f t="shared" si="24"/>
        <v>0</v>
      </c>
    </row>
    <row r="291" spans="1:18" x14ac:dyDescent="0.2">
      <c r="A291" s="30">
        <v>71</v>
      </c>
      <c r="C291" s="35">
        <v>45329</v>
      </c>
      <c r="D291" s="29" t="s">
        <v>2258</v>
      </c>
      <c r="E291" s="30">
        <v>8.5</v>
      </c>
      <c r="F291" s="31" t="s">
        <v>2259</v>
      </c>
      <c r="G291" s="32" t="s">
        <v>2260</v>
      </c>
      <c r="H291" s="31">
        <v>1050</v>
      </c>
      <c r="I291" s="33">
        <v>0.5</v>
      </c>
      <c r="K291" s="33">
        <f t="shared" si="23"/>
        <v>0</v>
      </c>
      <c r="L291" s="34">
        <v>93500</v>
      </c>
      <c r="M291" s="34">
        <v>374</v>
      </c>
      <c r="N291" s="33">
        <f t="shared" si="24"/>
        <v>374.5</v>
      </c>
    </row>
    <row r="292" spans="1:18" x14ac:dyDescent="0.2">
      <c r="A292" s="30">
        <v>72</v>
      </c>
      <c r="C292" s="35">
        <v>45329</v>
      </c>
      <c r="D292" s="29" t="s">
        <v>2261</v>
      </c>
      <c r="E292" s="30">
        <v>6.08E-2</v>
      </c>
      <c r="F292" s="31" t="s">
        <v>2262</v>
      </c>
      <c r="G292" s="32" t="s">
        <v>2263</v>
      </c>
      <c r="H292" s="31">
        <v>3010</v>
      </c>
      <c r="I292" s="33">
        <v>0.5</v>
      </c>
      <c r="J292" s="33">
        <v>16020</v>
      </c>
      <c r="K292" s="33">
        <f t="shared" si="23"/>
        <v>45770</v>
      </c>
      <c r="L292" s="34">
        <v>127000</v>
      </c>
      <c r="M292" s="34">
        <v>508</v>
      </c>
      <c r="N292" s="33">
        <f t="shared" si="24"/>
        <v>508.5</v>
      </c>
    </row>
    <row r="293" spans="1:18" s="147" customFormat="1" x14ac:dyDescent="0.2">
      <c r="A293" s="143">
        <v>10073</v>
      </c>
      <c r="B293" s="144"/>
      <c r="C293" s="145">
        <v>45329</v>
      </c>
      <c r="D293" s="146" t="s">
        <v>2264</v>
      </c>
      <c r="E293" s="143">
        <v>33.299999999999997</v>
      </c>
      <c r="F293" s="147" t="s">
        <v>2265</v>
      </c>
      <c r="G293" s="155" t="s">
        <v>2266</v>
      </c>
      <c r="H293" s="147">
        <v>3010</v>
      </c>
      <c r="I293" s="148">
        <v>0.5</v>
      </c>
      <c r="J293" s="148">
        <v>65390</v>
      </c>
      <c r="K293" s="148">
        <f t="shared" si="23"/>
        <v>186830</v>
      </c>
      <c r="L293" s="149"/>
      <c r="M293" s="149"/>
      <c r="N293" s="148">
        <f t="shared" si="24"/>
        <v>0.5</v>
      </c>
      <c r="O293" s="150"/>
      <c r="P293" s="151"/>
      <c r="Q293" s="144"/>
    </row>
    <row r="294" spans="1:18" x14ac:dyDescent="0.2">
      <c r="N294" s="33">
        <f>SUM(N285:N293)</f>
        <v>3150.9</v>
      </c>
      <c r="O294" s="124">
        <v>93594</v>
      </c>
      <c r="P294" s="36" t="s">
        <v>2033</v>
      </c>
      <c r="R294" s="154">
        <v>45330</v>
      </c>
    </row>
    <row r="297" spans="1:18" x14ac:dyDescent="0.2">
      <c r="A297" s="30">
        <v>69</v>
      </c>
      <c r="C297" s="35">
        <v>45329</v>
      </c>
      <c r="D297" s="174" t="s">
        <v>2299</v>
      </c>
      <c r="E297" s="30">
        <v>1.03E-2</v>
      </c>
      <c r="F297" s="31" t="s">
        <v>2306</v>
      </c>
      <c r="G297" s="32" t="s">
        <v>2307</v>
      </c>
      <c r="H297" s="31">
        <v>3010</v>
      </c>
      <c r="I297" s="33">
        <v>3.5</v>
      </c>
      <c r="J297" s="33">
        <v>26480</v>
      </c>
      <c r="K297" s="33">
        <f t="shared" si="23"/>
        <v>75660</v>
      </c>
      <c r="L297" s="34">
        <v>75000</v>
      </c>
      <c r="M297" s="34">
        <v>300</v>
      </c>
      <c r="N297" s="33">
        <f>I297+M297</f>
        <v>303.5</v>
      </c>
      <c r="O297" s="173"/>
    </row>
    <row r="298" spans="1:18" x14ac:dyDescent="0.2">
      <c r="D298" s="174" t="s">
        <v>2300</v>
      </c>
      <c r="E298" s="30">
        <v>3.2899999999999999E-2</v>
      </c>
      <c r="F298" s="31" t="s">
        <v>90</v>
      </c>
      <c r="G298" s="32" t="s">
        <v>90</v>
      </c>
      <c r="K298" s="33">
        <f t="shared" si="23"/>
        <v>0</v>
      </c>
      <c r="N298" s="33">
        <f t="shared" ref="N298:N316" si="25">I298+M298</f>
        <v>0</v>
      </c>
      <c r="O298" s="173"/>
    </row>
    <row r="299" spans="1:18" x14ac:dyDescent="0.2">
      <c r="D299" s="174" t="s">
        <v>2301</v>
      </c>
      <c r="E299" s="30">
        <v>1.38E-2</v>
      </c>
      <c r="F299" s="31" t="s">
        <v>90</v>
      </c>
      <c r="G299" s="32" t="s">
        <v>90</v>
      </c>
      <c r="K299" s="33">
        <f t="shared" si="23"/>
        <v>0</v>
      </c>
      <c r="N299" s="33">
        <f t="shared" si="25"/>
        <v>0</v>
      </c>
      <c r="O299" s="173"/>
    </row>
    <row r="300" spans="1:18" x14ac:dyDescent="0.2">
      <c r="D300" s="174" t="s">
        <v>2302</v>
      </c>
      <c r="E300" s="30">
        <v>0.1148</v>
      </c>
      <c r="F300" s="31" t="s">
        <v>90</v>
      </c>
      <c r="G300" s="32" t="s">
        <v>90</v>
      </c>
      <c r="K300" s="33">
        <f t="shared" si="23"/>
        <v>0</v>
      </c>
      <c r="N300" s="33">
        <f t="shared" si="25"/>
        <v>0</v>
      </c>
      <c r="O300" s="173"/>
    </row>
    <row r="301" spans="1:18" x14ac:dyDescent="0.2">
      <c r="D301" s="174" t="s">
        <v>2303</v>
      </c>
      <c r="E301" s="30">
        <v>0.1148</v>
      </c>
      <c r="F301" s="31" t="s">
        <v>90</v>
      </c>
      <c r="G301" s="32" t="s">
        <v>90</v>
      </c>
      <c r="K301" s="33">
        <f t="shared" si="23"/>
        <v>0</v>
      </c>
      <c r="N301" s="33">
        <f t="shared" si="25"/>
        <v>0</v>
      </c>
      <c r="O301" s="173"/>
    </row>
    <row r="302" spans="1:18" x14ac:dyDescent="0.2">
      <c r="D302" s="174" t="s">
        <v>2304</v>
      </c>
      <c r="E302" s="30">
        <v>5.0700000000000002E-2</v>
      </c>
      <c r="F302" s="31" t="s">
        <v>90</v>
      </c>
      <c r="G302" s="32" t="s">
        <v>90</v>
      </c>
      <c r="K302" s="33">
        <f t="shared" si="23"/>
        <v>0</v>
      </c>
      <c r="N302" s="33">
        <f t="shared" si="25"/>
        <v>0</v>
      </c>
      <c r="O302" s="173"/>
    </row>
    <row r="303" spans="1:18" x14ac:dyDescent="0.2">
      <c r="D303" s="174" t="s">
        <v>2305</v>
      </c>
      <c r="E303" s="30">
        <v>1.35E-2</v>
      </c>
      <c r="F303" s="31" t="s">
        <v>90</v>
      </c>
      <c r="G303" s="32" t="s">
        <v>90</v>
      </c>
      <c r="K303" s="33">
        <f t="shared" si="23"/>
        <v>0</v>
      </c>
      <c r="N303" s="33">
        <f t="shared" si="25"/>
        <v>0</v>
      </c>
      <c r="O303" s="173"/>
    </row>
    <row r="304" spans="1:18" x14ac:dyDescent="0.2">
      <c r="A304" s="30">
        <v>65</v>
      </c>
      <c r="C304" s="35">
        <v>45331</v>
      </c>
      <c r="D304" s="29" t="s">
        <v>2296</v>
      </c>
      <c r="E304" s="30">
        <v>0.152</v>
      </c>
      <c r="F304" s="31" t="s">
        <v>2297</v>
      </c>
      <c r="G304" s="32" t="s">
        <v>2298</v>
      </c>
      <c r="H304" s="31">
        <v>3010</v>
      </c>
      <c r="I304" s="33">
        <v>0.5</v>
      </c>
      <c r="J304" s="33">
        <v>20950</v>
      </c>
      <c r="K304" s="33">
        <f t="shared" si="23"/>
        <v>59860</v>
      </c>
      <c r="L304" s="34">
        <v>120000</v>
      </c>
      <c r="M304" s="34">
        <v>480</v>
      </c>
      <c r="N304" s="33">
        <f t="shared" si="25"/>
        <v>480.5</v>
      </c>
      <c r="O304" s="173"/>
    </row>
    <row r="305" spans="1:18" x14ac:dyDescent="0.2">
      <c r="A305" s="30">
        <v>10076</v>
      </c>
      <c r="C305" s="35">
        <v>45330</v>
      </c>
      <c r="D305" s="29" t="s">
        <v>2267</v>
      </c>
      <c r="E305" s="30">
        <v>0.40400000000000003</v>
      </c>
      <c r="F305" s="31" t="s">
        <v>2268</v>
      </c>
      <c r="G305" s="32" t="s">
        <v>2269</v>
      </c>
      <c r="H305" s="31">
        <v>1090</v>
      </c>
      <c r="I305" s="33">
        <v>0.5</v>
      </c>
      <c r="J305" s="33">
        <v>4140</v>
      </c>
      <c r="K305" s="33">
        <f t="shared" si="23"/>
        <v>11830</v>
      </c>
      <c r="N305" s="33">
        <f t="shared" si="25"/>
        <v>0.5</v>
      </c>
    </row>
    <row r="306" spans="1:18" x14ac:dyDescent="0.2">
      <c r="A306" s="30">
        <v>73</v>
      </c>
      <c r="C306" s="35">
        <v>45330</v>
      </c>
      <c r="D306" s="29" t="s">
        <v>2270</v>
      </c>
      <c r="E306" s="30">
        <v>36.005000000000003</v>
      </c>
      <c r="F306" s="31" t="s">
        <v>2272</v>
      </c>
      <c r="G306" s="32" t="s">
        <v>2273</v>
      </c>
      <c r="H306" s="31">
        <v>1050</v>
      </c>
      <c r="I306" s="33">
        <v>1</v>
      </c>
      <c r="J306" s="33">
        <v>86080</v>
      </c>
      <c r="K306" s="33">
        <f t="shared" si="23"/>
        <v>245940</v>
      </c>
      <c r="L306" s="34">
        <v>279401.43</v>
      </c>
      <c r="M306" s="34">
        <v>1118</v>
      </c>
      <c r="N306" s="33">
        <f t="shared" si="25"/>
        <v>1119</v>
      </c>
    </row>
    <row r="307" spans="1:18" x14ac:dyDescent="0.2">
      <c r="D307" s="29" t="s">
        <v>2271</v>
      </c>
      <c r="E307" s="30">
        <v>0.86599999999999999</v>
      </c>
      <c r="F307" s="31" t="s">
        <v>90</v>
      </c>
      <c r="G307" s="32" t="s">
        <v>90</v>
      </c>
      <c r="K307" s="33">
        <f t="shared" si="23"/>
        <v>0</v>
      </c>
      <c r="N307" s="33">
        <f t="shared" si="25"/>
        <v>0</v>
      </c>
    </row>
    <row r="308" spans="1:18" x14ac:dyDescent="0.2">
      <c r="A308" s="30">
        <v>74</v>
      </c>
      <c r="C308" s="35">
        <v>45330</v>
      </c>
      <c r="D308" s="29" t="s">
        <v>2274</v>
      </c>
      <c r="E308" s="30">
        <v>25.524000000000001</v>
      </c>
      <c r="F308" s="31" t="s">
        <v>2272</v>
      </c>
      <c r="G308" s="32" t="s">
        <v>2275</v>
      </c>
      <c r="H308" s="74">
        <v>1050</v>
      </c>
      <c r="I308" s="33">
        <v>1.5</v>
      </c>
      <c r="J308" s="33">
        <v>112480</v>
      </c>
      <c r="K308" s="33">
        <f t="shared" si="23"/>
        <v>321370</v>
      </c>
      <c r="L308" s="34">
        <v>800016.74</v>
      </c>
      <c r="M308" s="34">
        <v>3200.4</v>
      </c>
      <c r="N308" s="33">
        <f t="shared" si="25"/>
        <v>3201.9</v>
      </c>
    </row>
    <row r="309" spans="1:18" x14ac:dyDescent="0.2">
      <c r="D309" s="29" t="s">
        <v>2270</v>
      </c>
      <c r="E309" s="30">
        <v>53.49</v>
      </c>
      <c r="F309" s="31" t="s">
        <v>90</v>
      </c>
      <c r="G309" s="32" t="s">
        <v>90</v>
      </c>
      <c r="H309" s="74"/>
      <c r="K309" s="33">
        <f t="shared" si="23"/>
        <v>0</v>
      </c>
      <c r="N309" s="33">
        <f t="shared" si="25"/>
        <v>0</v>
      </c>
    </row>
    <row r="310" spans="1:18" x14ac:dyDescent="0.2">
      <c r="D310" s="29" t="s">
        <v>2271</v>
      </c>
      <c r="E310" s="30">
        <v>5.0999999999999996</v>
      </c>
      <c r="F310" s="31" t="s">
        <v>90</v>
      </c>
      <c r="G310" s="32" t="s">
        <v>90</v>
      </c>
      <c r="H310" s="74"/>
      <c r="K310" s="33">
        <f t="shared" si="23"/>
        <v>0</v>
      </c>
      <c r="N310" s="33">
        <f t="shared" si="25"/>
        <v>0</v>
      </c>
    </row>
    <row r="311" spans="1:18" x14ac:dyDescent="0.2">
      <c r="A311" s="30">
        <v>75</v>
      </c>
      <c r="C311" s="35">
        <v>45330</v>
      </c>
      <c r="D311" s="29" t="s">
        <v>2274</v>
      </c>
      <c r="E311" s="30">
        <v>7.4</v>
      </c>
      <c r="F311" s="31" t="s">
        <v>2272</v>
      </c>
      <c r="G311" s="32" t="s">
        <v>2276</v>
      </c>
      <c r="H311" s="74">
        <v>1050</v>
      </c>
      <c r="I311" s="33">
        <v>0.5</v>
      </c>
      <c r="J311" s="33">
        <v>17280</v>
      </c>
      <c r="K311" s="33">
        <f t="shared" si="23"/>
        <v>49370</v>
      </c>
      <c r="L311" s="34">
        <v>103600</v>
      </c>
      <c r="M311" s="34">
        <v>414.4</v>
      </c>
      <c r="N311" s="33">
        <f t="shared" si="25"/>
        <v>414.9</v>
      </c>
    </row>
    <row r="312" spans="1:18" x14ac:dyDescent="0.2">
      <c r="A312" s="30">
        <v>76</v>
      </c>
      <c r="C312" s="35">
        <v>45330</v>
      </c>
      <c r="D312" s="29" t="s">
        <v>2274</v>
      </c>
      <c r="E312" s="30">
        <v>10.815</v>
      </c>
      <c r="F312" s="31" t="s">
        <v>2272</v>
      </c>
      <c r="G312" s="32" t="s">
        <v>2277</v>
      </c>
      <c r="H312" s="74">
        <v>1050</v>
      </c>
      <c r="I312" s="33">
        <v>0.5</v>
      </c>
      <c r="J312" s="33">
        <v>25240</v>
      </c>
      <c r="K312" s="33">
        <f t="shared" si="23"/>
        <v>72110</v>
      </c>
      <c r="L312" s="34">
        <v>118965</v>
      </c>
      <c r="M312" s="34">
        <v>476</v>
      </c>
      <c r="N312" s="33">
        <f t="shared" si="25"/>
        <v>476.5</v>
      </c>
    </row>
    <row r="313" spans="1:18" x14ac:dyDescent="0.2">
      <c r="A313" s="30">
        <v>10077</v>
      </c>
      <c r="C313" s="35">
        <v>45330</v>
      </c>
      <c r="D313" s="29" t="s">
        <v>2278</v>
      </c>
      <c r="E313" s="30">
        <v>42.536999999999999</v>
      </c>
      <c r="F313" s="31" t="s">
        <v>2280</v>
      </c>
      <c r="G313" s="32" t="s">
        <v>2281</v>
      </c>
      <c r="H313" s="31">
        <v>1040</v>
      </c>
      <c r="I313" s="33">
        <v>1</v>
      </c>
      <c r="J313" s="33">
        <v>206890</v>
      </c>
      <c r="K313" s="33">
        <f t="shared" si="23"/>
        <v>591110</v>
      </c>
      <c r="N313" s="33">
        <f t="shared" si="25"/>
        <v>1</v>
      </c>
    </row>
    <row r="314" spans="1:18" x14ac:dyDescent="0.2">
      <c r="D314" s="29" t="s">
        <v>2279</v>
      </c>
      <c r="E314" s="30">
        <v>33.015000000000001</v>
      </c>
      <c r="F314" s="31" t="s">
        <v>90</v>
      </c>
      <c r="G314" s="32" t="s">
        <v>90</v>
      </c>
      <c r="H314" s="31">
        <v>1120</v>
      </c>
      <c r="K314" s="33">
        <f t="shared" si="23"/>
        <v>0</v>
      </c>
      <c r="N314" s="33">
        <f t="shared" si="25"/>
        <v>0</v>
      </c>
    </row>
    <row r="315" spans="1:18" x14ac:dyDescent="0.2">
      <c r="A315" s="30">
        <v>10078</v>
      </c>
      <c r="C315" s="35">
        <v>45330</v>
      </c>
      <c r="D315" s="29" t="s">
        <v>2278</v>
      </c>
      <c r="E315" s="30">
        <v>42.536999999999999</v>
      </c>
      <c r="F315" s="31" t="s">
        <v>2281</v>
      </c>
      <c r="G315" s="31" t="s">
        <v>2283</v>
      </c>
      <c r="H315" s="31">
        <v>1040</v>
      </c>
      <c r="I315" s="33">
        <v>1</v>
      </c>
      <c r="J315" s="33">
        <v>206890</v>
      </c>
      <c r="K315" s="33">
        <f t="shared" si="23"/>
        <v>591110</v>
      </c>
      <c r="N315" s="33">
        <f t="shared" si="25"/>
        <v>1</v>
      </c>
    </row>
    <row r="316" spans="1:18" s="147" customFormat="1" x14ac:dyDescent="0.2">
      <c r="A316" s="143"/>
      <c r="B316" s="144"/>
      <c r="C316" s="145"/>
      <c r="D316" s="146" t="s">
        <v>2282</v>
      </c>
      <c r="E316" s="143">
        <v>33.015000000000001</v>
      </c>
      <c r="F316" s="147" t="s">
        <v>90</v>
      </c>
      <c r="G316" s="147" t="s">
        <v>90</v>
      </c>
      <c r="H316" s="147">
        <v>1120</v>
      </c>
      <c r="I316" s="148"/>
      <c r="J316" s="148"/>
      <c r="K316" s="148">
        <f t="shared" si="23"/>
        <v>0</v>
      </c>
      <c r="L316" s="149"/>
      <c r="M316" s="149"/>
      <c r="N316" s="148">
        <f t="shared" si="25"/>
        <v>0</v>
      </c>
      <c r="O316" s="150"/>
      <c r="P316" s="151"/>
      <c r="Q316" s="144"/>
    </row>
    <row r="317" spans="1:18" x14ac:dyDescent="0.2">
      <c r="G317" s="31"/>
      <c r="N317" s="33">
        <f>SUM(N297:N316)</f>
        <v>5998.7999999999993</v>
      </c>
      <c r="O317" s="124">
        <v>93628</v>
      </c>
      <c r="P317" s="36" t="s">
        <v>1632</v>
      </c>
      <c r="R317" s="154">
        <v>45331</v>
      </c>
    </row>
    <row r="318" spans="1:18" x14ac:dyDescent="0.2">
      <c r="G318" s="31"/>
    </row>
    <row r="319" spans="1:18" x14ac:dyDescent="0.2">
      <c r="A319" s="30">
        <v>78</v>
      </c>
      <c r="C319" s="35">
        <v>45331</v>
      </c>
      <c r="D319" s="29" t="s">
        <v>2308</v>
      </c>
      <c r="E319" s="30">
        <v>9.1999999999999998E-2</v>
      </c>
      <c r="F319" s="31" t="s">
        <v>2309</v>
      </c>
      <c r="G319" s="31" t="s">
        <v>2310</v>
      </c>
      <c r="H319" s="31">
        <v>3010</v>
      </c>
      <c r="I319" s="33">
        <v>0.5</v>
      </c>
      <c r="J319" s="33">
        <v>2510</v>
      </c>
      <c r="K319" s="33">
        <f t="shared" si="23"/>
        <v>7170</v>
      </c>
      <c r="L319" s="34">
        <v>7000</v>
      </c>
      <c r="M319" s="34">
        <v>28</v>
      </c>
      <c r="N319" s="33">
        <f t="shared" si="24"/>
        <v>28.5</v>
      </c>
    </row>
    <row r="320" spans="1:18" ht="12" customHeight="1" x14ac:dyDescent="0.2">
      <c r="A320" s="30">
        <v>77</v>
      </c>
      <c r="C320" s="35">
        <v>45330</v>
      </c>
      <c r="D320" s="29" t="s">
        <v>2313</v>
      </c>
      <c r="E320" s="30">
        <v>15</v>
      </c>
      <c r="F320" s="31" t="s">
        <v>2314</v>
      </c>
      <c r="G320" s="31" t="s">
        <v>2315</v>
      </c>
      <c r="H320" s="31">
        <v>1120</v>
      </c>
      <c r="I320" s="33">
        <v>0.5</v>
      </c>
      <c r="J320" s="33">
        <v>37810</v>
      </c>
      <c r="K320" s="33">
        <f t="shared" si="23"/>
        <v>108030</v>
      </c>
      <c r="L320" s="34">
        <v>520000</v>
      </c>
      <c r="M320" s="34">
        <v>2080</v>
      </c>
      <c r="N320" s="33">
        <f t="shared" si="24"/>
        <v>2080.5</v>
      </c>
    </row>
    <row r="321" spans="1:18" s="147" customFormat="1" x14ac:dyDescent="0.2">
      <c r="A321" s="143">
        <v>79</v>
      </c>
      <c r="B321" s="144"/>
      <c r="C321" s="145">
        <v>45330</v>
      </c>
      <c r="D321" s="146" t="s">
        <v>2316</v>
      </c>
      <c r="E321" s="143">
        <v>20</v>
      </c>
      <c r="F321" s="147" t="s">
        <v>2317</v>
      </c>
      <c r="G321" s="147" t="s">
        <v>2318</v>
      </c>
      <c r="H321" s="147">
        <v>1110</v>
      </c>
      <c r="I321" s="148">
        <v>0.5</v>
      </c>
      <c r="J321" s="148">
        <v>21560</v>
      </c>
      <c r="K321" s="148">
        <f t="shared" si="23"/>
        <v>61600</v>
      </c>
      <c r="L321" s="149">
        <v>35000</v>
      </c>
      <c r="M321" s="149">
        <v>140</v>
      </c>
      <c r="N321" s="148">
        <f t="shared" si="24"/>
        <v>140.5</v>
      </c>
      <c r="O321" s="150"/>
      <c r="P321" s="151"/>
      <c r="Q321" s="144"/>
    </row>
    <row r="322" spans="1:18" x14ac:dyDescent="0.2">
      <c r="G322" s="31"/>
      <c r="N322" s="33">
        <f>SUM(N319:N321)</f>
        <v>2249.5</v>
      </c>
      <c r="O322" s="124">
        <v>93652</v>
      </c>
      <c r="P322" s="36" t="s">
        <v>2033</v>
      </c>
    </row>
    <row r="323" spans="1:18" x14ac:dyDescent="0.2">
      <c r="G323" s="31"/>
    </row>
    <row r="324" spans="1:18" x14ac:dyDescent="0.2">
      <c r="A324" s="30">
        <v>80</v>
      </c>
      <c r="C324" s="35">
        <v>45334</v>
      </c>
      <c r="D324" s="29" t="s">
        <v>2319</v>
      </c>
      <c r="E324" s="30">
        <v>20</v>
      </c>
      <c r="F324" s="31" t="s">
        <v>2320</v>
      </c>
      <c r="G324" s="31" t="s">
        <v>2321</v>
      </c>
      <c r="H324" s="31">
        <v>1020</v>
      </c>
      <c r="I324" s="33">
        <v>0.5</v>
      </c>
      <c r="J324" s="33">
        <v>30330</v>
      </c>
      <c r="K324" s="33">
        <f t="shared" ref="K324:K325" si="26">ROUND(J324/0.35,-1)</f>
        <v>86660</v>
      </c>
      <c r="L324" s="34">
        <v>102000</v>
      </c>
      <c r="M324" s="34">
        <v>408</v>
      </c>
      <c r="N324" s="33">
        <f t="shared" ref="N324:N325" si="27">I324+M324</f>
        <v>408.5</v>
      </c>
    </row>
    <row r="325" spans="1:18" x14ac:dyDescent="0.2">
      <c r="A325" s="30">
        <v>10079</v>
      </c>
      <c r="B325" s="54"/>
      <c r="C325" s="35">
        <v>45334</v>
      </c>
      <c r="D325" s="29" t="s">
        <v>2322</v>
      </c>
      <c r="E325" s="30">
        <v>37.451999999999998</v>
      </c>
      <c r="F325" s="31" t="s">
        <v>2320</v>
      </c>
      <c r="G325" s="32" t="s">
        <v>2323</v>
      </c>
      <c r="H325" s="31">
        <v>1020</v>
      </c>
      <c r="I325" s="33">
        <v>0.5</v>
      </c>
      <c r="J325" s="33">
        <v>115410</v>
      </c>
      <c r="K325" s="33">
        <f t="shared" si="26"/>
        <v>329740</v>
      </c>
      <c r="N325" s="33">
        <f t="shared" si="27"/>
        <v>0.5</v>
      </c>
    </row>
    <row r="326" spans="1:18" s="147" customFormat="1" x14ac:dyDescent="0.2">
      <c r="A326" s="143">
        <v>81</v>
      </c>
      <c r="B326" s="144"/>
      <c r="C326" s="145">
        <v>45335</v>
      </c>
      <c r="D326" s="146" t="s">
        <v>2324</v>
      </c>
      <c r="E326" s="143" t="s">
        <v>2325</v>
      </c>
      <c r="F326" s="147" t="s">
        <v>2326</v>
      </c>
      <c r="G326" s="155" t="s">
        <v>2327</v>
      </c>
      <c r="H326" s="147">
        <v>1210</v>
      </c>
      <c r="I326" s="148">
        <v>0.5</v>
      </c>
      <c r="J326" s="148">
        <v>22910</v>
      </c>
      <c r="K326" s="148">
        <f t="shared" si="23"/>
        <v>65460</v>
      </c>
      <c r="L326" s="149">
        <v>29400</v>
      </c>
      <c r="M326" s="149">
        <v>117.6</v>
      </c>
      <c r="N326" s="148">
        <f t="shared" si="24"/>
        <v>118.1</v>
      </c>
      <c r="O326" s="150"/>
      <c r="P326" s="151"/>
      <c r="Q326" s="144"/>
    </row>
    <row r="327" spans="1:18" x14ac:dyDescent="0.2">
      <c r="N327" s="33">
        <f>SUM(N324:N326)</f>
        <v>527.1</v>
      </c>
      <c r="O327" s="124">
        <v>93677</v>
      </c>
      <c r="P327" s="36" t="s">
        <v>1632</v>
      </c>
      <c r="R327" s="154">
        <v>45335</v>
      </c>
    </row>
    <row r="329" spans="1:18" x14ac:dyDescent="0.2">
      <c r="A329" s="30">
        <v>82</v>
      </c>
      <c r="C329" s="35">
        <v>45336</v>
      </c>
      <c r="D329" s="29" t="s">
        <v>2341</v>
      </c>
      <c r="E329" s="30" t="s">
        <v>2342</v>
      </c>
      <c r="F329" s="31" t="s">
        <v>2343</v>
      </c>
      <c r="G329" s="32" t="s">
        <v>2344</v>
      </c>
      <c r="H329" s="31">
        <v>3010</v>
      </c>
      <c r="I329" s="33">
        <v>0.5</v>
      </c>
      <c r="J329" s="33">
        <v>23380</v>
      </c>
      <c r="K329" s="33">
        <f t="shared" si="23"/>
        <v>66800</v>
      </c>
      <c r="L329" s="34">
        <v>115000</v>
      </c>
      <c r="M329" s="34">
        <v>460</v>
      </c>
      <c r="N329" s="33">
        <f t="shared" si="24"/>
        <v>460.5</v>
      </c>
    </row>
    <row r="330" spans="1:18" x14ac:dyDescent="0.2">
      <c r="A330" s="30">
        <v>83</v>
      </c>
      <c r="C330" s="35">
        <v>45336</v>
      </c>
      <c r="D330" s="29" t="s">
        <v>2345</v>
      </c>
      <c r="E330" s="30" t="s">
        <v>2346</v>
      </c>
      <c r="F330" s="31" t="s">
        <v>2347</v>
      </c>
      <c r="G330" s="32" t="s">
        <v>2348</v>
      </c>
      <c r="H330" s="31">
        <v>1090</v>
      </c>
      <c r="I330" s="33">
        <v>0.5</v>
      </c>
      <c r="J330" s="33">
        <v>45170</v>
      </c>
      <c r="K330" s="33">
        <f t="shared" si="23"/>
        <v>129060</v>
      </c>
      <c r="L330" s="34">
        <v>215000</v>
      </c>
      <c r="M330" s="34">
        <v>860</v>
      </c>
      <c r="N330" s="33">
        <f t="shared" si="24"/>
        <v>860.5</v>
      </c>
    </row>
    <row r="331" spans="1:18" s="147" customFormat="1" x14ac:dyDescent="0.2">
      <c r="A331" s="143">
        <v>10080</v>
      </c>
      <c r="B331" s="144"/>
      <c r="C331" s="145">
        <v>45336</v>
      </c>
      <c r="D331" s="146" t="s">
        <v>2349</v>
      </c>
      <c r="E331" s="143" t="s">
        <v>2350</v>
      </c>
      <c r="F331" s="147" t="s">
        <v>2351</v>
      </c>
      <c r="G331" s="155" t="s">
        <v>2352</v>
      </c>
      <c r="H331" s="147">
        <v>2023</v>
      </c>
      <c r="I331" s="148">
        <v>0.5</v>
      </c>
      <c r="J331" s="148">
        <v>25850</v>
      </c>
      <c r="K331" s="148">
        <f t="shared" si="23"/>
        <v>73860</v>
      </c>
      <c r="L331" s="149"/>
      <c r="M331" s="149"/>
      <c r="N331" s="148">
        <f t="shared" si="24"/>
        <v>0.5</v>
      </c>
      <c r="O331" s="150"/>
      <c r="P331" s="151"/>
      <c r="Q331" s="144"/>
    </row>
    <row r="332" spans="1:18" x14ac:dyDescent="0.2">
      <c r="G332" s="31"/>
      <c r="N332" s="33">
        <f>SUM(N329:N331)</f>
        <v>1321.5</v>
      </c>
      <c r="O332" s="124">
        <v>93698</v>
      </c>
      <c r="P332" s="36" t="s">
        <v>2033</v>
      </c>
      <c r="R332" s="154">
        <v>45336</v>
      </c>
    </row>
    <row r="334" spans="1:18" x14ac:dyDescent="0.2">
      <c r="A334" s="30">
        <v>10081</v>
      </c>
      <c r="C334" s="35">
        <v>45336</v>
      </c>
      <c r="D334" s="29" t="s">
        <v>2369</v>
      </c>
      <c r="E334" s="30">
        <v>0.30359999999999998</v>
      </c>
      <c r="F334" s="31" t="s">
        <v>2370</v>
      </c>
      <c r="G334" s="32" t="s">
        <v>2371</v>
      </c>
      <c r="H334" s="31">
        <v>3010</v>
      </c>
      <c r="I334" s="33">
        <v>0.5</v>
      </c>
      <c r="J334" s="33">
        <v>21410</v>
      </c>
      <c r="K334" s="33">
        <f t="shared" si="23"/>
        <v>61170</v>
      </c>
      <c r="N334" s="33">
        <f t="shared" si="24"/>
        <v>0.5</v>
      </c>
      <c r="O334" s="175"/>
    </row>
    <row r="335" spans="1:18" x14ac:dyDescent="0.2">
      <c r="A335" s="30">
        <v>84</v>
      </c>
      <c r="C335" s="35">
        <v>45336</v>
      </c>
      <c r="D335" s="29" t="s">
        <v>2354</v>
      </c>
      <c r="E335" s="30">
        <v>20.318999999999999</v>
      </c>
      <c r="F335" s="29" t="s">
        <v>2353</v>
      </c>
      <c r="G335" s="32" t="s">
        <v>2355</v>
      </c>
      <c r="H335" s="31">
        <v>1200</v>
      </c>
      <c r="I335" s="33">
        <v>0.5</v>
      </c>
      <c r="J335" s="33">
        <v>23530</v>
      </c>
      <c r="K335" s="33">
        <f t="shared" si="23"/>
        <v>67230</v>
      </c>
      <c r="L335" s="34">
        <v>100000</v>
      </c>
      <c r="M335" s="34">
        <v>400</v>
      </c>
      <c r="N335" s="33">
        <f t="shared" si="24"/>
        <v>400.5</v>
      </c>
    </row>
    <row r="336" spans="1:18" x14ac:dyDescent="0.2">
      <c r="A336" s="30">
        <v>10082</v>
      </c>
      <c r="C336" s="35">
        <v>45336</v>
      </c>
      <c r="D336" s="29" t="s">
        <v>2356</v>
      </c>
      <c r="E336" s="30">
        <v>93.198999999999998</v>
      </c>
      <c r="F336" s="31" t="s">
        <v>2357</v>
      </c>
      <c r="G336" s="31" t="s">
        <v>2358</v>
      </c>
      <c r="H336" s="31">
        <v>1040</v>
      </c>
      <c r="I336" s="33">
        <v>0.5</v>
      </c>
      <c r="J336" s="33">
        <v>154890</v>
      </c>
      <c r="K336" s="33">
        <f t="shared" si="23"/>
        <v>442540</v>
      </c>
      <c r="N336" s="33">
        <f t="shared" si="24"/>
        <v>0.5</v>
      </c>
    </row>
    <row r="337" spans="1:18" x14ac:dyDescent="0.2">
      <c r="A337" s="30">
        <v>85</v>
      </c>
      <c r="C337" s="35">
        <v>45336</v>
      </c>
      <c r="D337" s="29" t="s">
        <v>2356</v>
      </c>
      <c r="E337" s="30">
        <v>28.286999999999999</v>
      </c>
      <c r="F337" s="31" t="s">
        <v>2357</v>
      </c>
      <c r="G337" s="32" t="s">
        <v>2359</v>
      </c>
      <c r="H337" s="31">
        <v>1040</v>
      </c>
      <c r="I337" s="33">
        <v>0.5</v>
      </c>
      <c r="J337" s="33">
        <v>46140</v>
      </c>
      <c r="K337" s="33">
        <f t="shared" si="23"/>
        <v>131830</v>
      </c>
      <c r="L337" s="34">
        <v>212000</v>
      </c>
      <c r="M337" s="34">
        <v>848</v>
      </c>
      <c r="N337" s="33">
        <f t="shared" si="24"/>
        <v>848.5</v>
      </c>
    </row>
    <row r="338" spans="1:18" x14ac:dyDescent="0.2">
      <c r="A338" s="30">
        <v>86</v>
      </c>
      <c r="C338" s="35">
        <v>45336</v>
      </c>
      <c r="D338" s="29" t="s">
        <v>972</v>
      </c>
      <c r="E338" s="30" t="s">
        <v>2360</v>
      </c>
      <c r="F338" s="31" t="s">
        <v>2361</v>
      </c>
      <c r="G338" s="32" t="s">
        <v>2362</v>
      </c>
      <c r="H338" s="31">
        <v>2010</v>
      </c>
      <c r="I338" s="33">
        <v>0.5</v>
      </c>
      <c r="J338" s="33">
        <v>16810</v>
      </c>
      <c r="K338" s="33">
        <f t="shared" si="23"/>
        <v>48030</v>
      </c>
      <c r="L338" s="34">
        <v>111000</v>
      </c>
      <c r="M338" s="34">
        <v>444</v>
      </c>
      <c r="N338" s="33">
        <f t="shared" si="24"/>
        <v>444.5</v>
      </c>
    </row>
    <row r="339" spans="1:18" x14ac:dyDescent="0.2">
      <c r="A339" s="30">
        <v>10083</v>
      </c>
      <c r="C339" s="35">
        <v>45337</v>
      </c>
      <c r="D339" s="29" t="s">
        <v>2372</v>
      </c>
      <c r="E339" s="30">
        <v>1.1411</v>
      </c>
      <c r="F339" s="31" t="s">
        <v>2373</v>
      </c>
      <c r="G339" s="31" t="s">
        <v>2374</v>
      </c>
      <c r="H339" s="31">
        <v>1010</v>
      </c>
      <c r="I339" s="33">
        <v>0.5</v>
      </c>
      <c r="J339" s="33">
        <v>22770</v>
      </c>
      <c r="K339" s="33">
        <f t="shared" ref="K339:K388" si="28">ROUND(J339/0.35,-1)</f>
        <v>65060</v>
      </c>
      <c r="N339" s="33">
        <f t="shared" ref="N339:N388" si="29">I339+M339</f>
        <v>0.5</v>
      </c>
    </row>
    <row r="340" spans="1:18" x14ac:dyDescent="0.2">
      <c r="A340" s="30">
        <v>10084</v>
      </c>
      <c r="C340" s="35">
        <v>45337</v>
      </c>
      <c r="D340" s="29" t="s">
        <v>2375</v>
      </c>
      <c r="E340" s="30" t="s">
        <v>2376</v>
      </c>
      <c r="F340" s="31" t="s">
        <v>2377</v>
      </c>
      <c r="G340" s="31" t="s">
        <v>2378</v>
      </c>
      <c r="H340" s="31">
        <v>3010</v>
      </c>
      <c r="I340" s="33">
        <v>0.5</v>
      </c>
      <c r="J340" s="33">
        <v>38540</v>
      </c>
      <c r="K340" s="33">
        <f t="shared" si="28"/>
        <v>110110</v>
      </c>
      <c r="N340" s="33">
        <f t="shared" si="29"/>
        <v>0.5</v>
      </c>
    </row>
    <row r="341" spans="1:18" x14ac:dyDescent="0.2">
      <c r="A341" s="30">
        <v>10085</v>
      </c>
      <c r="C341" s="35">
        <v>45337</v>
      </c>
      <c r="D341" s="29" t="s">
        <v>2379</v>
      </c>
      <c r="E341" s="30">
        <v>0.504</v>
      </c>
      <c r="F341" s="31" t="s">
        <v>2382</v>
      </c>
      <c r="G341" s="32" t="s">
        <v>2383</v>
      </c>
      <c r="H341" s="31">
        <v>1220</v>
      </c>
      <c r="I341" s="33">
        <v>1.5</v>
      </c>
      <c r="J341" s="33">
        <v>77610</v>
      </c>
      <c r="K341" s="33">
        <f t="shared" si="28"/>
        <v>221740</v>
      </c>
      <c r="N341" s="33">
        <f t="shared" si="29"/>
        <v>1.5</v>
      </c>
    </row>
    <row r="342" spans="1:18" x14ac:dyDescent="0.2">
      <c r="D342" s="29" t="s">
        <v>2380</v>
      </c>
      <c r="E342" s="30">
        <v>1.2589999999999999</v>
      </c>
      <c r="F342" s="31" t="s">
        <v>90</v>
      </c>
      <c r="G342" s="32" t="s">
        <v>90</v>
      </c>
      <c r="K342" s="33">
        <f t="shared" si="28"/>
        <v>0</v>
      </c>
      <c r="N342" s="33">
        <f t="shared" si="29"/>
        <v>0</v>
      </c>
    </row>
    <row r="343" spans="1:18" x14ac:dyDescent="0.2">
      <c r="D343" s="29" t="s">
        <v>2381</v>
      </c>
      <c r="E343" s="30">
        <v>10.003</v>
      </c>
      <c r="F343" s="31" t="s">
        <v>90</v>
      </c>
      <c r="G343" s="32" t="s">
        <v>90</v>
      </c>
      <c r="K343" s="33">
        <f t="shared" si="28"/>
        <v>0</v>
      </c>
      <c r="N343" s="33">
        <f t="shared" si="29"/>
        <v>0</v>
      </c>
    </row>
    <row r="344" spans="1:18" x14ac:dyDescent="0.2">
      <c r="A344" s="30">
        <v>10086</v>
      </c>
      <c r="C344" s="35">
        <v>45337</v>
      </c>
      <c r="D344" s="29" t="s">
        <v>2384</v>
      </c>
      <c r="E344" s="30">
        <v>0.15379999999999999</v>
      </c>
      <c r="F344" s="31" t="s">
        <v>2388</v>
      </c>
      <c r="G344" s="32" t="s">
        <v>2389</v>
      </c>
      <c r="H344" s="31">
        <v>1190</v>
      </c>
      <c r="I344" s="33">
        <v>2</v>
      </c>
      <c r="J344" s="33">
        <v>11470</v>
      </c>
      <c r="K344" s="33">
        <f t="shared" si="28"/>
        <v>32770</v>
      </c>
      <c r="N344" s="33">
        <f t="shared" si="29"/>
        <v>2</v>
      </c>
    </row>
    <row r="345" spans="1:18" x14ac:dyDescent="0.2">
      <c r="D345" s="29" t="s">
        <v>2385</v>
      </c>
      <c r="E345" s="30">
        <v>0.15379999999999999</v>
      </c>
      <c r="F345" s="31" t="s">
        <v>90</v>
      </c>
      <c r="G345" s="32" t="s">
        <v>90</v>
      </c>
      <c r="K345" s="33">
        <f t="shared" si="28"/>
        <v>0</v>
      </c>
      <c r="N345" s="33">
        <f t="shared" si="29"/>
        <v>0</v>
      </c>
    </row>
    <row r="346" spans="1:18" x14ac:dyDescent="0.2">
      <c r="D346" s="29" t="s">
        <v>2386</v>
      </c>
      <c r="E346" s="30">
        <v>0.1492</v>
      </c>
      <c r="F346" s="31" t="s">
        <v>90</v>
      </c>
      <c r="G346" s="32" t="s">
        <v>90</v>
      </c>
      <c r="K346" s="33">
        <f t="shared" si="28"/>
        <v>0</v>
      </c>
      <c r="N346" s="33">
        <f t="shared" si="29"/>
        <v>0</v>
      </c>
    </row>
    <row r="347" spans="1:18" s="147" customFormat="1" x14ac:dyDescent="0.2">
      <c r="A347" s="143"/>
      <c r="B347" s="144"/>
      <c r="C347" s="145"/>
      <c r="D347" s="146" t="s">
        <v>2387</v>
      </c>
      <c r="E347" s="143">
        <v>0.1492</v>
      </c>
      <c r="F347" s="147" t="s">
        <v>90</v>
      </c>
      <c r="G347" s="155" t="s">
        <v>90</v>
      </c>
      <c r="I347" s="148"/>
      <c r="J347" s="148"/>
      <c r="K347" s="148">
        <f t="shared" si="28"/>
        <v>0</v>
      </c>
      <c r="L347" s="149"/>
      <c r="M347" s="149"/>
      <c r="N347" s="148">
        <f t="shared" si="29"/>
        <v>0</v>
      </c>
      <c r="O347" s="150"/>
      <c r="P347" s="151"/>
      <c r="Q347" s="144"/>
    </row>
    <row r="348" spans="1:18" x14ac:dyDescent="0.2">
      <c r="N348" s="33">
        <f>SUM(N334:N347)</f>
        <v>1699</v>
      </c>
      <c r="O348" s="124">
        <v>93721</v>
      </c>
      <c r="P348" s="36" t="s">
        <v>1632</v>
      </c>
      <c r="R348" s="154">
        <v>45337</v>
      </c>
    </row>
    <row r="350" spans="1:18" x14ac:dyDescent="0.2">
      <c r="A350" s="30">
        <v>10087</v>
      </c>
      <c r="C350" s="35">
        <v>45337</v>
      </c>
      <c r="D350" s="29" t="s">
        <v>2390</v>
      </c>
      <c r="E350" s="30">
        <v>33.700000000000003</v>
      </c>
      <c r="F350" s="31" t="s">
        <v>2392</v>
      </c>
      <c r="G350" s="32" t="s">
        <v>2393</v>
      </c>
      <c r="H350" s="31">
        <v>1090</v>
      </c>
      <c r="I350" s="33">
        <v>1</v>
      </c>
      <c r="J350" s="33">
        <v>79420</v>
      </c>
      <c r="K350" s="33">
        <f t="shared" si="28"/>
        <v>226910</v>
      </c>
      <c r="N350" s="33">
        <f t="shared" si="29"/>
        <v>1</v>
      </c>
    </row>
    <row r="351" spans="1:18" x14ac:dyDescent="0.2">
      <c r="D351" s="29" t="s">
        <v>2391</v>
      </c>
      <c r="E351" s="30">
        <v>6.8090000000000002</v>
      </c>
      <c r="F351" s="31" t="s">
        <v>90</v>
      </c>
      <c r="G351" s="32" t="s">
        <v>90</v>
      </c>
      <c r="K351" s="33">
        <f t="shared" si="28"/>
        <v>0</v>
      </c>
      <c r="N351" s="33">
        <f t="shared" si="29"/>
        <v>0</v>
      </c>
    </row>
    <row r="352" spans="1:18" x14ac:dyDescent="0.2">
      <c r="A352" s="30">
        <v>88</v>
      </c>
      <c r="C352" s="35">
        <v>45337</v>
      </c>
      <c r="D352" s="29" t="s">
        <v>2394</v>
      </c>
      <c r="E352" s="30" t="s">
        <v>2395</v>
      </c>
      <c r="F352" s="31" t="s">
        <v>2396</v>
      </c>
      <c r="G352" s="32" t="s">
        <v>2397</v>
      </c>
      <c r="H352" s="31">
        <v>3010</v>
      </c>
      <c r="I352" s="33">
        <v>0.5</v>
      </c>
      <c r="J352" s="33">
        <v>16370</v>
      </c>
      <c r="K352" s="33">
        <f t="shared" si="28"/>
        <v>46770</v>
      </c>
      <c r="L352" s="34">
        <v>62500</v>
      </c>
      <c r="M352" s="34">
        <v>250</v>
      </c>
      <c r="N352" s="33">
        <f t="shared" si="29"/>
        <v>250.5</v>
      </c>
    </row>
    <row r="353" spans="1:18" x14ac:dyDescent="0.2">
      <c r="A353" s="30">
        <v>10088</v>
      </c>
      <c r="C353" s="35">
        <v>45337</v>
      </c>
      <c r="D353" s="29" t="s">
        <v>2398</v>
      </c>
      <c r="E353" s="30">
        <v>0.65400000000000003</v>
      </c>
      <c r="F353" s="31" t="s">
        <v>2400</v>
      </c>
      <c r="G353" s="32" t="s">
        <v>2401</v>
      </c>
      <c r="H353" s="31">
        <v>1150</v>
      </c>
      <c r="I353" s="33">
        <v>1</v>
      </c>
      <c r="J353" s="33">
        <v>15480</v>
      </c>
      <c r="K353" s="33">
        <f t="shared" si="28"/>
        <v>44230</v>
      </c>
      <c r="N353" s="33">
        <f t="shared" si="29"/>
        <v>1</v>
      </c>
    </row>
    <row r="354" spans="1:18" x14ac:dyDescent="0.2">
      <c r="D354" s="29" t="s">
        <v>2399</v>
      </c>
      <c r="E354" s="30">
        <v>0.248</v>
      </c>
      <c r="F354" s="31" t="s">
        <v>90</v>
      </c>
      <c r="G354" s="32" t="s">
        <v>90</v>
      </c>
      <c r="K354" s="33">
        <f t="shared" si="28"/>
        <v>0</v>
      </c>
      <c r="N354" s="33">
        <f t="shared" si="29"/>
        <v>0</v>
      </c>
    </row>
    <row r="355" spans="1:18" x14ac:dyDescent="0.2">
      <c r="A355" s="30">
        <v>89</v>
      </c>
      <c r="C355" s="35">
        <v>45337</v>
      </c>
      <c r="D355" s="29" t="s">
        <v>2402</v>
      </c>
      <c r="E355" s="30">
        <v>68.331000000000003</v>
      </c>
      <c r="F355" s="31" t="s">
        <v>196</v>
      </c>
      <c r="G355" s="32" t="s">
        <v>2405</v>
      </c>
      <c r="H355" s="31">
        <v>1220</v>
      </c>
      <c r="I355" s="33">
        <v>1.5</v>
      </c>
      <c r="J355" s="33">
        <v>364480</v>
      </c>
      <c r="K355" s="33">
        <f t="shared" si="28"/>
        <v>1041370</v>
      </c>
      <c r="L355" s="34">
        <v>1350000</v>
      </c>
      <c r="M355" s="34">
        <v>5400</v>
      </c>
      <c r="N355" s="33">
        <f t="shared" si="29"/>
        <v>5401.5</v>
      </c>
    </row>
    <row r="356" spans="1:18" x14ac:dyDescent="0.2">
      <c r="D356" s="29" t="s">
        <v>2403</v>
      </c>
      <c r="E356" s="30">
        <v>40</v>
      </c>
      <c r="F356" s="31" t="s">
        <v>90</v>
      </c>
      <c r="G356" s="32" t="s">
        <v>90</v>
      </c>
      <c r="K356" s="33">
        <f t="shared" si="28"/>
        <v>0</v>
      </c>
      <c r="N356" s="33">
        <f t="shared" si="29"/>
        <v>0</v>
      </c>
    </row>
    <row r="357" spans="1:18" x14ac:dyDescent="0.2">
      <c r="D357" s="29" t="s">
        <v>2404</v>
      </c>
      <c r="E357" s="30">
        <v>36.241999999999997</v>
      </c>
      <c r="F357" s="31" t="s">
        <v>90</v>
      </c>
      <c r="G357" s="32" t="s">
        <v>90</v>
      </c>
      <c r="K357" s="33">
        <f t="shared" si="28"/>
        <v>0</v>
      </c>
      <c r="N357" s="33">
        <f t="shared" si="29"/>
        <v>0</v>
      </c>
    </row>
    <row r="358" spans="1:18" x14ac:dyDescent="0.2">
      <c r="A358" s="30">
        <v>90</v>
      </c>
      <c r="C358" s="35">
        <v>45338</v>
      </c>
      <c r="D358" s="29" t="s">
        <v>2416</v>
      </c>
      <c r="E358" s="30" t="s">
        <v>78</v>
      </c>
      <c r="F358" s="31" t="s">
        <v>2418</v>
      </c>
      <c r="G358" s="32" t="s">
        <v>2419</v>
      </c>
      <c r="H358" s="31">
        <v>2050</v>
      </c>
      <c r="I358" s="33">
        <v>1</v>
      </c>
      <c r="J358" s="33">
        <v>36130</v>
      </c>
      <c r="K358" s="33">
        <f t="shared" si="28"/>
        <v>103230</v>
      </c>
      <c r="L358" s="34">
        <v>103240</v>
      </c>
      <c r="M358" s="34">
        <v>412.96</v>
      </c>
      <c r="N358" s="33">
        <f t="shared" si="29"/>
        <v>413.96</v>
      </c>
    </row>
    <row r="359" spans="1:18" x14ac:dyDescent="0.2">
      <c r="D359" s="29" t="s">
        <v>2417</v>
      </c>
      <c r="E359" s="30" t="s">
        <v>78</v>
      </c>
      <c r="F359" s="31" t="s">
        <v>90</v>
      </c>
      <c r="G359" s="32" t="s">
        <v>90</v>
      </c>
      <c r="K359" s="33">
        <f t="shared" si="28"/>
        <v>0</v>
      </c>
      <c r="N359" s="33">
        <f t="shared" si="29"/>
        <v>0</v>
      </c>
    </row>
    <row r="360" spans="1:18" x14ac:dyDescent="0.2">
      <c r="A360" s="30">
        <v>10089</v>
      </c>
      <c r="C360" s="35">
        <v>45338</v>
      </c>
      <c r="D360" s="29" t="s">
        <v>2420</v>
      </c>
      <c r="E360" s="30">
        <v>113.063</v>
      </c>
      <c r="F360" s="31" t="s">
        <v>2421</v>
      </c>
      <c r="G360" s="32" t="s">
        <v>2422</v>
      </c>
      <c r="H360" s="31">
        <v>1120</v>
      </c>
      <c r="I360" s="33">
        <v>0.5</v>
      </c>
      <c r="J360" s="33">
        <v>228960</v>
      </c>
      <c r="K360" s="33">
        <f t="shared" si="28"/>
        <v>654170</v>
      </c>
      <c r="N360" s="33">
        <f t="shared" si="29"/>
        <v>0.5</v>
      </c>
    </row>
    <row r="361" spans="1:18" x14ac:dyDescent="0.2">
      <c r="A361" s="30">
        <v>10090</v>
      </c>
      <c r="C361" s="35">
        <v>45338</v>
      </c>
      <c r="D361" s="29" t="s">
        <v>2423</v>
      </c>
      <c r="E361" s="30">
        <v>0.33389999999999997</v>
      </c>
      <c r="F361" s="31" t="s">
        <v>1686</v>
      </c>
      <c r="G361" s="32" t="s">
        <v>2424</v>
      </c>
      <c r="H361" s="31">
        <v>1080</v>
      </c>
      <c r="I361" s="33">
        <v>0.5</v>
      </c>
      <c r="J361" s="33">
        <v>0</v>
      </c>
      <c r="K361" s="33">
        <f t="shared" si="28"/>
        <v>0</v>
      </c>
      <c r="N361" s="33">
        <f t="shared" si="29"/>
        <v>0.5</v>
      </c>
    </row>
    <row r="362" spans="1:18" s="147" customFormat="1" x14ac:dyDescent="0.2">
      <c r="A362" s="143">
        <v>10091</v>
      </c>
      <c r="B362" s="144"/>
      <c r="C362" s="145">
        <v>45338</v>
      </c>
      <c r="D362" s="146" t="s">
        <v>2425</v>
      </c>
      <c r="E362" s="143">
        <v>0.23780000000000001</v>
      </c>
      <c r="F362" s="147" t="s">
        <v>2426</v>
      </c>
      <c r="G362" s="155" t="s">
        <v>2427</v>
      </c>
      <c r="H362" s="147">
        <v>3010</v>
      </c>
      <c r="I362" s="148">
        <v>0.5</v>
      </c>
      <c r="J362" s="148">
        <v>53350</v>
      </c>
      <c r="K362" s="148">
        <f t="shared" si="28"/>
        <v>152430</v>
      </c>
      <c r="L362" s="149"/>
      <c r="M362" s="149"/>
      <c r="N362" s="148">
        <f t="shared" si="29"/>
        <v>0.5</v>
      </c>
      <c r="O362" s="150"/>
      <c r="P362" s="151"/>
      <c r="Q362" s="144"/>
    </row>
    <row r="363" spans="1:18" x14ac:dyDescent="0.2">
      <c r="N363" s="33">
        <f>SUM(N350:N362)</f>
        <v>6069.46</v>
      </c>
      <c r="O363" s="124">
        <v>93745</v>
      </c>
      <c r="P363" s="36" t="s">
        <v>1632</v>
      </c>
      <c r="R363" s="154">
        <v>45338</v>
      </c>
    </row>
    <row r="365" spans="1:18" x14ac:dyDescent="0.2">
      <c r="A365" s="30">
        <v>87</v>
      </c>
      <c r="C365" s="35">
        <v>45336</v>
      </c>
      <c r="D365" s="29" t="s">
        <v>2363</v>
      </c>
      <c r="E365" s="30" t="s">
        <v>2365</v>
      </c>
      <c r="F365" s="31" t="s">
        <v>2367</v>
      </c>
      <c r="G365" s="32" t="s">
        <v>2368</v>
      </c>
      <c r="H365" s="31">
        <v>2050</v>
      </c>
      <c r="I365" s="33">
        <v>1</v>
      </c>
      <c r="J365" s="33">
        <v>33550</v>
      </c>
      <c r="K365" s="33">
        <f>ROUND(J365/0.35,-1)</f>
        <v>95860</v>
      </c>
      <c r="L365" s="34">
        <v>180000</v>
      </c>
      <c r="M365" s="34">
        <v>720</v>
      </c>
      <c r="N365" s="33">
        <f>I365+M365</f>
        <v>721</v>
      </c>
      <c r="O365" s="177"/>
    </row>
    <row r="366" spans="1:18" ht="15" customHeight="1" x14ac:dyDescent="0.2">
      <c r="D366" s="29" t="s">
        <v>2364</v>
      </c>
      <c r="E366" s="30" t="s">
        <v>2366</v>
      </c>
      <c r="F366" s="32" t="s">
        <v>90</v>
      </c>
      <c r="G366" s="32" t="s">
        <v>90</v>
      </c>
      <c r="K366" s="33">
        <f>ROUND(J366/0.35,-1)</f>
        <v>0</v>
      </c>
      <c r="N366" s="33">
        <f>I366+M366</f>
        <v>0</v>
      </c>
      <c r="O366" s="177"/>
    </row>
    <row r="367" spans="1:18" x14ac:dyDescent="0.2">
      <c r="D367" s="29" t="s">
        <v>2437</v>
      </c>
      <c r="E367" s="30" t="s">
        <v>2439</v>
      </c>
      <c r="F367" s="31" t="s">
        <v>90</v>
      </c>
      <c r="G367" s="32" t="s">
        <v>90</v>
      </c>
      <c r="K367" s="33">
        <f t="shared" si="28"/>
        <v>0</v>
      </c>
      <c r="N367" s="33">
        <f t="shared" si="29"/>
        <v>0</v>
      </c>
    </row>
    <row r="368" spans="1:18" x14ac:dyDescent="0.2">
      <c r="D368" s="29" t="s">
        <v>2438</v>
      </c>
      <c r="E368" s="30" t="s">
        <v>2439</v>
      </c>
      <c r="F368" s="31" t="s">
        <v>90</v>
      </c>
      <c r="G368" s="32" t="s">
        <v>90</v>
      </c>
      <c r="K368" s="33">
        <f t="shared" si="28"/>
        <v>0</v>
      </c>
      <c r="N368" s="33">
        <f t="shared" si="29"/>
        <v>0</v>
      </c>
    </row>
    <row r="369" spans="1:18" x14ac:dyDescent="0.2">
      <c r="A369" s="30">
        <v>10093</v>
      </c>
      <c r="C369" s="35">
        <v>45338</v>
      </c>
      <c r="D369" s="29" t="s">
        <v>2441</v>
      </c>
      <c r="E369" s="30">
        <v>0.76400000000000001</v>
      </c>
      <c r="F369" s="29" t="s">
        <v>2442</v>
      </c>
      <c r="G369" s="32" t="s">
        <v>2443</v>
      </c>
      <c r="H369" s="31">
        <v>2040</v>
      </c>
      <c r="I369" s="33">
        <v>0.5</v>
      </c>
      <c r="J369" s="33">
        <v>31670</v>
      </c>
      <c r="K369" s="33">
        <f t="shared" si="28"/>
        <v>90490</v>
      </c>
      <c r="N369" s="33">
        <f t="shared" si="29"/>
        <v>0.5</v>
      </c>
    </row>
    <row r="370" spans="1:18" x14ac:dyDescent="0.2">
      <c r="A370" s="30">
        <v>10094</v>
      </c>
      <c r="C370" s="35">
        <v>45338</v>
      </c>
      <c r="D370" s="29" t="s">
        <v>2445</v>
      </c>
      <c r="E370" s="30">
        <v>53.13</v>
      </c>
      <c r="F370" s="31" t="s">
        <v>2446</v>
      </c>
      <c r="G370" s="32" t="s">
        <v>2447</v>
      </c>
      <c r="H370" s="31">
        <v>1210</v>
      </c>
      <c r="I370" s="33">
        <v>0.5</v>
      </c>
      <c r="J370" s="33">
        <v>112980</v>
      </c>
      <c r="K370" s="33">
        <f t="shared" si="28"/>
        <v>322800</v>
      </c>
      <c r="N370" s="33">
        <f t="shared" si="29"/>
        <v>0.5</v>
      </c>
    </row>
    <row r="371" spans="1:18" x14ac:dyDescent="0.2">
      <c r="A371" s="30">
        <v>10095</v>
      </c>
      <c r="C371" s="35">
        <v>45338</v>
      </c>
      <c r="D371" s="29" t="s">
        <v>2448</v>
      </c>
      <c r="E371" s="30">
        <v>1.079</v>
      </c>
      <c r="F371" s="31" t="s">
        <v>2449</v>
      </c>
      <c r="G371" s="32" t="s">
        <v>2450</v>
      </c>
      <c r="H371" s="31">
        <v>1130</v>
      </c>
      <c r="I371" s="33">
        <v>0.5</v>
      </c>
      <c r="J371" s="33">
        <v>27170</v>
      </c>
      <c r="K371" s="33">
        <f t="shared" si="28"/>
        <v>77630</v>
      </c>
      <c r="N371" s="33">
        <f t="shared" si="29"/>
        <v>0.5</v>
      </c>
      <c r="O371" s="176"/>
    </row>
    <row r="372" spans="1:18" s="147" customFormat="1" x14ac:dyDescent="0.2">
      <c r="A372" s="143">
        <v>10096</v>
      </c>
      <c r="B372" s="144"/>
      <c r="C372" s="145">
        <v>45338</v>
      </c>
      <c r="D372" s="146" t="s">
        <v>2451</v>
      </c>
      <c r="E372" s="143">
        <v>3.8479999999999999</v>
      </c>
      <c r="F372" s="147" t="s">
        <v>1734</v>
      </c>
      <c r="G372" s="147" t="s">
        <v>1735</v>
      </c>
      <c r="H372" s="147">
        <v>1180</v>
      </c>
      <c r="I372" s="148">
        <v>0.5</v>
      </c>
      <c r="J372" s="148">
        <v>12740</v>
      </c>
      <c r="K372" s="148">
        <f t="shared" si="28"/>
        <v>36400</v>
      </c>
      <c r="L372" s="149"/>
      <c r="M372" s="149"/>
      <c r="N372" s="148">
        <f t="shared" si="29"/>
        <v>0.5</v>
      </c>
      <c r="O372" s="150"/>
      <c r="P372" s="151"/>
      <c r="Q372" s="144"/>
    </row>
    <row r="373" spans="1:18" x14ac:dyDescent="0.2">
      <c r="N373" s="33">
        <f>SUM(N365:N372)</f>
        <v>723</v>
      </c>
      <c r="O373" s="124">
        <v>93769</v>
      </c>
      <c r="P373" s="36" t="s">
        <v>2033</v>
      </c>
      <c r="R373" s="154">
        <v>45342</v>
      </c>
    </row>
    <row r="375" spans="1:18" x14ac:dyDescent="0.2">
      <c r="A375" s="30">
        <v>10092</v>
      </c>
      <c r="C375" s="35">
        <v>45338</v>
      </c>
      <c r="D375" s="29" t="s">
        <v>2436</v>
      </c>
      <c r="E375" s="30" t="s">
        <v>2439</v>
      </c>
      <c r="F375" s="31" t="s">
        <v>2444</v>
      </c>
      <c r="G375" s="32" t="s">
        <v>2440</v>
      </c>
      <c r="H375" s="31">
        <v>2010</v>
      </c>
      <c r="I375" s="33">
        <v>1.5</v>
      </c>
      <c r="J375" s="33">
        <v>46070</v>
      </c>
      <c r="K375" s="33">
        <f t="shared" ref="K375:K380" si="30">ROUND(J375/0.35,-1)</f>
        <v>131630</v>
      </c>
      <c r="N375" s="33">
        <f t="shared" ref="N375:N380" si="31">I375+M375</f>
        <v>1.5</v>
      </c>
      <c r="O375" s="178"/>
    </row>
    <row r="376" spans="1:18" x14ac:dyDescent="0.2">
      <c r="A376" s="30">
        <v>91</v>
      </c>
      <c r="C376" s="35">
        <v>45342</v>
      </c>
      <c r="D376" s="29" t="s">
        <v>2458</v>
      </c>
      <c r="E376" s="30">
        <v>0.30199999999999999</v>
      </c>
      <c r="F376" s="31" t="s">
        <v>2459</v>
      </c>
      <c r="G376" s="32" t="s">
        <v>2460</v>
      </c>
      <c r="H376" s="31">
        <v>1070</v>
      </c>
      <c r="I376" s="33">
        <v>0.5</v>
      </c>
      <c r="J376" s="33">
        <v>2400</v>
      </c>
      <c r="K376" s="33">
        <f t="shared" si="30"/>
        <v>6860</v>
      </c>
      <c r="L376" s="34">
        <v>3113.63</v>
      </c>
      <c r="M376" s="34">
        <v>12.45</v>
      </c>
      <c r="N376" s="33">
        <f t="shared" si="31"/>
        <v>12.95</v>
      </c>
    </row>
    <row r="377" spans="1:18" x14ac:dyDescent="0.2">
      <c r="A377" s="30">
        <v>92</v>
      </c>
      <c r="C377" s="35">
        <v>45342</v>
      </c>
      <c r="D377" s="29" t="s">
        <v>2461</v>
      </c>
      <c r="E377" s="30">
        <v>6.9615999999999998</v>
      </c>
      <c r="F377" s="31" t="s">
        <v>2462</v>
      </c>
      <c r="G377" s="32" t="s">
        <v>1997</v>
      </c>
      <c r="H377" s="31">
        <v>3010</v>
      </c>
      <c r="I377" s="33">
        <v>0.5</v>
      </c>
      <c r="J377" s="33">
        <v>14180</v>
      </c>
      <c r="K377" s="33">
        <f t="shared" si="30"/>
        <v>40510</v>
      </c>
      <c r="L377" s="34">
        <v>13920</v>
      </c>
      <c r="M377" s="34">
        <v>55.68</v>
      </c>
      <c r="N377" s="33">
        <f t="shared" si="31"/>
        <v>56.18</v>
      </c>
    </row>
    <row r="378" spans="1:18" x14ac:dyDescent="0.2">
      <c r="A378" s="30">
        <v>93</v>
      </c>
      <c r="C378" s="35">
        <v>45342</v>
      </c>
      <c r="D378" s="29" t="s">
        <v>2463</v>
      </c>
      <c r="E378" s="30">
        <v>0.13769999999999999</v>
      </c>
      <c r="F378" s="31" t="s">
        <v>2464</v>
      </c>
      <c r="G378" s="32" t="s">
        <v>2465</v>
      </c>
      <c r="H378" s="31">
        <v>1190</v>
      </c>
      <c r="I378" s="33">
        <v>0.5</v>
      </c>
      <c r="J378" s="33">
        <v>1790</v>
      </c>
      <c r="K378" s="33">
        <f t="shared" si="30"/>
        <v>5110</v>
      </c>
      <c r="L378" s="34">
        <v>10000</v>
      </c>
      <c r="M378" s="34">
        <v>40</v>
      </c>
      <c r="N378" s="33">
        <f t="shared" si="31"/>
        <v>40.5</v>
      </c>
    </row>
    <row r="379" spans="1:18" x14ac:dyDescent="0.2">
      <c r="A379" s="30">
        <v>94</v>
      </c>
      <c r="C379" s="35">
        <v>45343</v>
      </c>
      <c r="D379" s="29" t="s">
        <v>2466</v>
      </c>
      <c r="E379" s="30">
        <v>140.86199999999999</v>
      </c>
      <c r="F379" s="31" t="s">
        <v>2467</v>
      </c>
      <c r="G379" s="32" t="s">
        <v>2468</v>
      </c>
      <c r="H379" s="31">
        <v>1090</v>
      </c>
      <c r="I379" s="33">
        <v>0.5</v>
      </c>
      <c r="J379" s="33">
        <v>287400</v>
      </c>
      <c r="K379" s="33">
        <f t="shared" si="30"/>
        <v>821140</v>
      </c>
      <c r="L379" s="34">
        <v>20000</v>
      </c>
      <c r="M379" s="34">
        <v>80</v>
      </c>
      <c r="N379" s="33">
        <f t="shared" si="31"/>
        <v>80.5</v>
      </c>
    </row>
    <row r="380" spans="1:18" s="147" customFormat="1" x14ac:dyDescent="0.2">
      <c r="A380" s="143">
        <v>95</v>
      </c>
      <c r="B380" s="144"/>
      <c r="C380" s="145">
        <v>45343</v>
      </c>
      <c r="D380" s="146" t="s">
        <v>2466</v>
      </c>
      <c r="E380" s="143">
        <v>140.86199999999999</v>
      </c>
      <c r="F380" s="147" t="s">
        <v>2469</v>
      </c>
      <c r="G380" s="155" t="s">
        <v>2468</v>
      </c>
      <c r="H380" s="147">
        <v>1090</v>
      </c>
      <c r="I380" s="148">
        <v>0.5</v>
      </c>
      <c r="J380" s="148">
        <v>287400</v>
      </c>
      <c r="K380" s="148">
        <f t="shared" si="30"/>
        <v>821140</v>
      </c>
      <c r="L380" s="149">
        <v>20000</v>
      </c>
      <c r="M380" s="149">
        <v>80</v>
      </c>
      <c r="N380" s="148">
        <f t="shared" si="31"/>
        <v>80.5</v>
      </c>
      <c r="O380" s="150"/>
      <c r="P380" s="151"/>
      <c r="Q380" s="144"/>
    </row>
    <row r="381" spans="1:18" x14ac:dyDescent="0.2">
      <c r="N381" s="33">
        <f>SUM(N375:N380)</f>
        <v>272.13</v>
      </c>
      <c r="O381" s="124">
        <v>93794</v>
      </c>
      <c r="P381" s="36" t="s">
        <v>1632</v>
      </c>
      <c r="R381" s="154">
        <v>45343</v>
      </c>
    </row>
    <row r="383" spans="1:18" x14ac:dyDescent="0.2">
      <c r="A383" s="30">
        <v>97</v>
      </c>
      <c r="C383" s="35">
        <v>45343</v>
      </c>
      <c r="D383" s="29" t="s">
        <v>1923</v>
      </c>
      <c r="E383" s="30">
        <v>7.016</v>
      </c>
      <c r="F383" s="31" t="s">
        <v>1922</v>
      </c>
      <c r="G383" s="32" t="s">
        <v>2477</v>
      </c>
      <c r="H383" s="31">
        <v>1090</v>
      </c>
      <c r="I383" s="33">
        <v>0.5</v>
      </c>
      <c r="J383" s="33">
        <v>18370</v>
      </c>
      <c r="K383" s="33">
        <f t="shared" si="28"/>
        <v>52490</v>
      </c>
      <c r="L383" s="34">
        <v>125000</v>
      </c>
      <c r="M383" s="34">
        <v>500</v>
      </c>
      <c r="N383" s="33">
        <f t="shared" si="29"/>
        <v>500.5</v>
      </c>
    </row>
    <row r="384" spans="1:18" x14ac:dyDescent="0.2">
      <c r="D384" s="29" t="s">
        <v>2479</v>
      </c>
      <c r="E384" s="30">
        <v>20</v>
      </c>
      <c r="F384" s="31" t="s">
        <v>90</v>
      </c>
      <c r="G384" s="32" t="s">
        <v>90</v>
      </c>
      <c r="K384" s="33">
        <f t="shared" si="28"/>
        <v>0</v>
      </c>
      <c r="N384" s="33">
        <f t="shared" si="29"/>
        <v>0</v>
      </c>
    </row>
    <row r="385" spans="1:18" x14ac:dyDescent="0.2">
      <c r="D385" s="29" t="s">
        <v>2480</v>
      </c>
      <c r="E385" s="30">
        <v>39.61</v>
      </c>
      <c r="F385" s="31" t="s">
        <v>90</v>
      </c>
      <c r="G385" s="32" t="s">
        <v>90</v>
      </c>
      <c r="K385" s="33">
        <f t="shared" si="28"/>
        <v>0</v>
      </c>
      <c r="N385" s="33">
        <f t="shared" si="29"/>
        <v>0</v>
      </c>
    </row>
    <row r="386" spans="1:18" x14ac:dyDescent="0.2">
      <c r="D386" s="29" t="s">
        <v>2481</v>
      </c>
      <c r="E386" s="30">
        <v>7.8220000000000001</v>
      </c>
      <c r="F386" s="31" t="s">
        <v>90</v>
      </c>
      <c r="G386" s="32" t="s">
        <v>90</v>
      </c>
      <c r="K386" s="33">
        <f t="shared" si="28"/>
        <v>0</v>
      </c>
      <c r="N386" s="33">
        <f t="shared" si="29"/>
        <v>0</v>
      </c>
    </row>
    <row r="387" spans="1:18" x14ac:dyDescent="0.2">
      <c r="A387" s="30">
        <v>10097</v>
      </c>
      <c r="C387" s="35">
        <v>45343</v>
      </c>
      <c r="D387" s="29" t="s">
        <v>2484</v>
      </c>
      <c r="E387" s="30">
        <v>37.658999999999999</v>
      </c>
      <c r="F387" s="31" t="s">
        <v>2485</v>
      </c>
      <c r="G387" s="32" t="s">
        <v>2486</v>
      </c>
      <c r="H387" s="31">
        <v>1040</v>
      </c>
      <c r="I387" s="33">
        <v>0.5</v>
      </c>
      <c r="J387" s="33">
        <v>52340</v>
      </c>
      <c r="K387" s="33">
        <f t="shared" si="28"/>
        <v>149540</v>
      </c>
      <c r="N387" s="33">
        <f t="shared" si="29"/>
        <v>0.5</v>
      </c>
    </row>
    <row r="388" spans="1:18" s="147" customFormat="1" x14ac:dyDescent="0.2">
      <c r="A388" s="143">
        <v>10098</v>
      </c>
      <c r="B388" s="144"/>
      <c r="C388" s="145">
        <v>45344</v>
      </c>
      <c r="D388" s="146" t="s">
        <v>2487</v>
      </c>
      <c r="E388" s="143">
        <v>0</v>
      </c>
      <c r="F388" s="147" t="s">
        <v>1687</v>
      </c>
      <c r="G388" s="155" t="s">
        <v>2488</v>
      </c>
      <c r="H388" s="147">
        <v>3010</v>
      </c>
      <c r="I388" s="148">
        <v>0.5</v>
      </c>
      <c r="J388" s="148">
        <v>0</v>
      </c>
      <c r="K388" s="148">
        <f t="shared" si="28"/>
        <v>0</v>
      </c>
      <c r="L388" s="149"/>
      <c r="M388" s="149"/>
      <c r="N388" s="148">
        <f t="shared" si="29"/>
        <v>0.5</v>
      </c>
      <c r="O388" s="150"/>
      <c r="P388" s="151"/>
      <c r="Q388" s="144"/>
    </row>
    <row r="389" spans="1:18" x14ac:dyDescent="0.2">
      <c r="N389" s="33">
        <f>SUM(N383:N388)</f>
        <v>501.5</v>
      </c>
      <c r="O389" s="124">
        <v>93812</v>
      </c>
      <c r="P389" s="36" t="s">
        <v>2033</v>
      </c>
      <c r="R389" s="154">
        <v>45344</v>
      </c>
    </row>
    <row r="391" spans="1:18" s="147" customFormat="1" x14ac:dyDescent="0.2">
      <c r="A391" s="143">
        <v>96</v>
      </c>
      <c r="B391" s="144"/>
      <c r="C391" s="145">
        <v>45343</v>
      </c>
      <c r="D391" s="146" t="s">
        <v>2478</v>
      </c>
      <c r="E391" s="143">
        <v>7.4459999999999997</v>
      </c>
      <c r="F391" s="147" t="s">
        <v>2482</v>
      </c>
      <c r="G391" s="155" t="s">
        <v>2483</v>
      </c>
      <c r="H391" s="147">
        <v>1210</v>
      </c>
      <c r="I391" s="148">
        <v>2</v>
      </c>
      <c r="J391" s="148">
        <v>82910</v>
      </c>
      <c r="K391" s="148">
        <f t="shared" ref="K391" si="32">ROUND(J391/0.35,-1)</f>
        <v>236890</v>
      </c>
      <c r="L391" s="149">
        <v>30438</v>
      </c>
      <c r="M391" s="149">
        <v>121.75</v>
      </c>
      <c r="N391" s="148">
        <f t="shared" ref="N391" si="33">I391+M391</f>
        <v>123.75</v>
      </c>
      <c r="O391" s="150"/>
      <c r="P391" s="151"/>
      <c r="Q391" s="144"/>
    </row>
    <row r="392" spans="1:18" x14ac:dyDescent="0.2">
      <c r="G392" s="31"/>
      <c r="N392" s="33">
        <f>SUM(N391)</f>
        <v>123.75</v>
      </c>
      <c r="O392" s="124">
        <v>93813</v>
      </c>
      <c r="P392" s="36" t="s">
        <v>2033</v>
      </c>
      <c r="R392" s="154">
        <v>45344</v>
      </c>
    </row>
    <row r="393" spans="1:18" x14ac:dyDescent="0.2">
      <c r="G393" s="31"/>
    </row>
    <row r="394" spans="1:18" x14ac:dyDescent="0.2">
      <c r="A394" s="30">
        <v>98</v>
      </c>
      <c r="C394" s="35">
        <v>45344</v>
      </c>
      <c r="D394" s="29" t="s">
        <v>2494</v>
      </c>
      <c r="E394" s="30">
        <v>7.4200000000000002E-2</v>
      </c>
      <c r="F394" s="31" t="s">
        <v>2495</v>
      </c>
      <c r="G394" s="32" t="s">
        <v>2496</v>
      </c>
      <c r="H394" s="31">
        <v>3010</v>
      </c>
      <c r="I394" s="33">
        <v>0.5</v>
      </c>
      <c r="J394" s="33">
        <v>11220</v>
      </c>
      <c r="K394" s="33">
        <f t="shared" ref="K394:K399" si="34">ROUND(J394/0.35,-1)</f>
        <v>32060</v>
      </c>
      <c r="L394" s="34">
        <v>40000</v>
      </c>
      <c r="M394" s="34">
        <v>160</v>
      </c>
      <c r="N394" s="33">
        <f t="shared" ref="N394:N399" si="35">I394+M394</f>
        <v>160.5</v>
      </c>
    </row>
    <row r="395" spans="1:18" x14ac:dyDescent="0.2">
      <c r="A395" s="30">
        <v>99</v>
      </c>
      <c r="C395" s="35">
        <v>45344</v>
      </c>
      <c r="D395" s="29" t="s">
        <v>2497</v>
      </c>
      <c r="E395" s="30">
        <v>5.04</v>
      </c>
      <c r="F395" s="31" t="s">
        <v>2498</v>
      </c>
      <c r="G395" s="32" t="s">
        <v>2499</v>
      </c>
      <c r="H395" s="31">
        <v>1120</v>
      </c>
      <c r="I395" s="33">
        <v>0.5</v>
      </c>
      <c r="J395" s="33">
        <v>17000</v>
      </c>
      <c r="K395" s="33">
        <f t="shared" si="34"/>
        <v>48570</v>
      </c>
      <c r="L395" s="34">
        <v>24000</v>
      </c>
      <c r="M395" s="34">
        <v>96</v>
      </c>
      <c r="N395" s="33">
        <f t="shared" si="35"/>
        <v>96.5</v>
      </c>
    </row>
    <row r="396" spans="1:18" x14ac:dyDescent="0.2">
      <c r="A396" s="30">
        <v>10099</v>
      </c>
      <c r="C396" s="35">
        <v>45345</v>
      </c>
      <c r="D396" s="29" t="s">
        <v>2503</v>
      </c>
      <c r="E396" s="30">
        <v>1.4448000000000001</v>
      </c>
      <c r="F396" s="31" t="s">
        <v>2504</v>
      </c>
      <c r="G396" s="32" t="s">
        <v>2505</v>
      </c>
      <c r="H396" s="31">
        <v>1220</v>
      </c>
      <c r="I396" s="33">
        <v>0.5</v>
      </c>
      <c r="J396" s="33">
        <v>14420</v>
      </c>
      <c r="K396" s="33">
        <f t="shared" si="34"/>
        <v>41200</v>
      </c>
      <c r="N396" s="33">
        <f t="shared" si="35"/>
        <v>0.5</v>
      </c>
    </row>
    <row r="397" spans="1:18" x14ac:dyDescent="0.2">
      <c r="A397" s="30">
        <v>100100</v>
      </c>
      <c r="C397" s="35">
        <v>45345</v>
      </c>
      <c r="D397" s="29" t="s">
        <v>2506</v>
      </c>
      <c r="E397" s="30">
        <v>3.62</v>
      </c>
      <c r="F397" s="31" t="s">
        <v>2507</v>
      </c>
      <c r="G397" s="32" t="s">
        <v>2508</v>
      </c>
      <c r="H397" s="31">
        <v>1130</v>
      </c>
      <c r="I397" s="33">
        <v>0.5</v>
      </c>
      <c r="J397" s="33">
        <v>5180</v>
      </c>
      <c r="K397" s="33">
        <f t="shared" si="34"/>
        <v>14800</v>
      </c>
      <c r="N397" s="33">
        <f t="shared" si="35"/>
        <v>0.5</v>
      </c>
    </row>
    <row r="398" spans="1:18" x14ac:dyDescent="0.2">
      <c r="A398" s="30">
        <v>100</v>
      </c>
      <c r="C398" s="35">
        <v>45345</v>
      </c>
      <c r="D398" s="29" t="s">
        <v>2509</v>
      </c>
      <c r="E398" s="30">
        <v>5.0199999999999996</v>
      </c>
      <c r="F398" s="31" t="s">
        <v>2511</v>
      </c>
      <c r="G398" s="32" t="s">
        <v>96</v>
      </c>
      <c r="H398" s="31">
        <v>1090</v>
      </c>
      <c r="I398" s="33">
        <v>1</v>
      </c>
      <c r="J398" s="33">
        <v>37200</v>
      </c>
      <c r="K398" s="33">
        <f t="shared" si="34"/>
        <v>106290</v>
      </c>
      <c r="L398" s="34">
        <v>103000</v>
      </c>
      <c r="M398" s="34">
        <v>412</v>
      </c>
      <c r="N398" s="33">
        <f t="shared" si="35"/>
        <v>413</v>
      </c>
    </row>
    <row r="399" spans="1:18" s="147" customFormat="1" x14ac:dyDescent="0.2">
      <c r="A399" s="143"/>
      <c r="B399" s="144"/>
      <c r="C399" s="145"/>
      <c r="D399" s="146" t="s">
        <v>2510</v>
      </c>
      <c r="E399" s="143">
        <v>16.14</v>
      </c>
      <c r="F399" s="147" t="s">
        <v>90</v>
      </c>
      <c r="G399" s="155" t="s">
        <v>90</v>
      </c>
      <c r="I399" s="148"/>
      <c r="J399" s="148"/>
      <c r="K399" s="148">
        <f t="shared" si="34"/>
        <v>0</v>
      </c>
      <c r="L399" s="149"/>
      <c r="M399" s="149"/>
      <c r="N399" s="148">
        <f t="shared" si="35"/>
        <v>0</v>
      </c>
      <c r="O399" s="150"/>
      <c r="P399" s="151"/>
      <c r="Q399" s="144"/>
    </row>
    <row r="400" spans="1:18" x14ac:dyDescent="0.2">
      <c r="N400" s="33">
        <f>SUM(N394:N399)</f>
        <v>671</v>
      </c>
      <c r="O400" s="124">
        <v>93830</v>
      </c>
      <c r="P400" s="36" t="s">
        <v>1632</v>
      </c>
      <c r="R400" s="154">
        <v>45345</v>
      </c>
    </row>
    <row r="402" spans="1:18" x14ac:dyDescent="0.2">
      <c r="A402" s="30">
        <v>102</v>
      </c>
      <c r="C402" s="35">
        <v>45345</v>
      </c>
      <c r="D402" s="29" t="s">
        <v>2512</v>
      </c>
      <c r="E402" s="30">
        <v>0.20849999999999999</v>
      </c>
      <c r="F402" s="31" t="s">
        <v>2513</v>
      </c>
      <c r="G402" s="32" t="s">
        <v>2514</v>
      </c>
      <c r="H402" s="31">
        <v>1040</v>
      </c>
      <c r="I402" s="33">
        <v>0.5</v>
      </c>
      <c r="J402" s="33">
        <v>370</v>
      </c>
      <c r="K402" s="33">
        <f t="shared" ref="K402:K432" si="36">ROUND(J402/0.35,-1)</f>
        <v>1060</v>
      </c>
      <c r="L402" s="34">
        <v>1500</v>
      </c>
      <c r="M402" s="34">
        <v>6</v>
      </c>
      <c r="N402" s="33">
        <f t="shared" ref="N402:N432" si="37">I402+M402</f>
        <v>6.5</v>
      </c>
      <c r="O402" s="179"/>
    </row>
    <row r="403" spans="1:18" x14ac:dyDescent="0.2">
      <c r="A403" s="30">
        <v>101</v>
      </c>
      <c r="C403" s="35">
        <v>45345</v>
      </c>
      <c r="D403" s="29" t="s">
        <v>2516</v>
      </c>
      <c r="E403" s="30">
        <v>1.8080000000000001</v>
      </c>
      <c r="F403" s="31" t="s">
        <v>2518</v>
      </c>
      <c r="G403" s="32" t="s">
        <v>2519</v>
      </c>
      <c r="H403" s="31">
        <v>1190</v>
      </c>
      <c r="I403" s="33">
        <v>1</v>
      </c>
      <c r="J403" s="33">
        <v>39990</v>
      </c>
      <c r="K403" s="33">
        <f t="shared" si="36"/>
        <v>114260</v>
      </c>
      <c r="L403" s="34">
        <v>245000</v>
      </c>
      <c r="M403" s="34">
        <v>980</v>
      </c>
      <c r="N403" s="33">
        <f t="shared" si="37"/>
        <v>981</v>
      </c>
      <c r="O403" s="179"/>
    </row>
    <row r="404" spans="1:18" x14ac:dyDescent="0.2">
      <c r="D404" s="29" t="s">
        <v>2517</v>
      </c>
      <c r="E404" s="30">
        <v>1.966</v>
      </c>
      <c r="F404" s="31" t="s">
        <v>90</v>
      </c>
      <c r="K404" s="33">
        <f t="shared" si="36"/>
        <v>0</v>
      </c>
      <c r="N404" s="33">
        <f t="shared" si="37"/>
        <v>0</v>
      </c>
      <c r="O404" s="179"/>
    </row>
    <row r="405" spans="1:18" x14ac:dyDescent="0.2">
      <c r="A405" s="30">
        <v>104</v>
      </c>
      <c r="C405" s="35">
        <v>45345</v>
      </c>
      <c r="D405" s="29" t="s">
        <v>1923</v>
      </c>
      <c r="E405" s="30">
        <v>6.016</v>
      </c>
      <c r="F405" s="31" t="s">
        <v>1922</v>
      </c>
      <c r="G405" s="32" t="s">
        <v>2520</v>
      </c>
      <c r="H405" s="31">
        <v>1090</v>
      </c>
      <c r="I405" s="33">
        <v>0.5</v>
      </c>
      <c r="J405" s="33">
        <v>10260</v>
      </c>
      <c r="K405" s="33">
        <f t="shared" si="36"/>
        <v>29310</v>
      </c>
      <c r="L405" s="34">
        <v>60000</v>
      </c>
      <c r="M405" s="34">
        <v>240</v>
      </c>
      <c r="N405" s="33">
        <f t="shared" si="37"/>
        <v>240.5</v>
      </c>
      <c r="O405" s="179"/>
    </row>
    <row r="406" spans="1:18" x14ac:dyDescent="0.2">
      <c r="A406" s="30">
        <v>100102</v>
      </c>
      <c r="C406" s="35">
        <v>45345</v>
      </c>
      <c r="D406" s="29" t="s">
        <v>2521</v>
      </c>
      <c r="E406" s="30">
        <v>154.78800000000001</v>
      </c>
      <c r="F406" s="31" t="s">
        <v>2522</v>
      </c>
      <c r="G406" s="32" t="s">
        <v>2523</v>
      </c>
      <c r="H406" s="31">
        <v>1180</v>
      </c>
      <c r="I406" s="33">
        <v>0.5</v>
      </c>
      <c r="J406" s="33">
        <v>201490</v>
      </c>
      <c r="K406" s="33">
        <f t="shared" si="36"/>
        <v>575690</v>
      </c>
      <c r="N406" s="33">
        <f t="shared" si="37"/>
        <v>0.5</v>
      </c>
      <c r="O406" s="179"/>
    </row>
    <row r="407" spans="1:18" x14ac:dyDescent="0.2">
      <c r="A407" s="30">
        <v>100103</v>
      </c>
      <c r="C407" s="35">
        <v>45345</v>
      </c>
      <c r="D407" s="29" t="s">
        <v>2524</v>
      </c>
      <c r="E407" s="30">
        <v>7.6269999999999998</v>
      </c>
      <c r="F407" s="31" t="s">
        <v>2525</v>
      </c>
      <c r="G407" s="32" t="s">
        <v>2526</v>
      </c>
      <c r="H407" s="31">
        <v>1170</v>
      </c>
      <c r="I407" s="33">
        <v>0.5</v>
      </c>
      <c r="J407" s="33">
        <v>71540</v>
      </c>
      <c r="K407" s="33">
        <f t="shared" si="36"/>
        <v>204400</v>
      </c>
      <c r="N407" s="33">
        <f t="shared" si="37"/>
        <v>0.5</v>
      </c>
      <c r="O407" s="179"/>
    </row>
    <row r="408" spans="1:18" x14ac:dyDescent="0.2">
      <c r="A408" s="30">
        <v>103</v>
      </c>
      <c r="C408" s="35">
        <v>45345</v>
      </c>
      <c r="D408" s="29" t="s">
        <v>2527</v>
      </c>
      <c r="E408" s="30" t="s">
        <v>2439</v>
      </c>
      <c r="F408" s="31" t="s">
        <v>2528</v>
      </c>
      <c r="G408" s="32" t="s">
        <v>2529</v>
      </c>
      <c r="H408" s="31">
        <v>2010</v>
      </c>
      <c r="I408" s="33">
        <v>0.5</v>
      </c>
      <c r="J408" s="33">
        <v>19510</v>
      </c>
      <c r="K408" s="33">
        <f t="shared" si="36"/>
        <v>55740</v>
      </c>
      <c r="L408" s="34">
        <v>80000</v>
      </c>
      <c r="M408" s="34">
        <v>320</v>
      </c>
      <c r="N408" s="33">
        <f t="shared" si="37"/>
        <v>320.5</v>
      </c>
      <c r="O408" s="179"/>
    </row>
    <row r="409" spans="1:18" x14ac:dyDescent="0.2">
      <c r="A409" s="30">
        <v>100104</v>
      </c>
      <c r="C409" s="35">
        <v>45348</v>
      </c>
      <c r="D409" s="29" t="s">
        <v>2530</v>
      </c>
      <c r="E409" s="30">
        <v>11.678900000000001</v>
      </c>
      <c r="F409" s="32" t="s">
        <v>2531</v>
      </c>
      <c r="G409" s="32" t="s">
        <v>2532</v>
      </c>
      <c r="H409" s="31">
        <v>1210</v>
      </c>
      <c r="I409" s="33">
        <v>0.5</v>
      </c>
      <c r="J409" s="33">
        <v>52460</v>
      </c>
      <c r="K409" s="33">
        <f t="shared" si="36"/>
        <v>149890</v>
      </c>
      <c r="N409" s="33">
        <f t="shared" si="37"/>
        <v>0.5</v>
      </c>
      <c r="O409" s="179"/>
    </row>
    <row r="410" spans="1:18" s="147" customFormat="1" x14ac:dyDescent="0.2">
      <c r="A410" s="143">
        <v>100101</v>
      </c>
      <c r="B410" s="144"/>
      <c r="C410" s="145">
        <v>45345</v>
      </c>
      <c r="D410" s="146" t="s">
        <v>2533</v>
      </c>
      <c r="E410" s="143" t="s">
        <v>2534</v>
      </c>
      <c r="F410" s="147" t="s">
        <v>2535</v>
      </c>
      <c r="G410" s="155" t="s">
        <v>1644</v>
      </c>
      <c r="H410" s="147">
        <v>3010</v>
      </c>
      <c r="I410" s="148">
        <v>0</v>
      </c>
      <c r="J410" s="148">
        <v>0</v>
      </c>
      <c r="K410" s="148">
        <f t="shared" si="36"/>
        <v>0</v>
      </c>
      <c r="L410" s="149">
        <v>0</v>
      </c>
      <c r="M410" s="149">
        <v>0</v>
      </c>
      <c r="N410" s="148">
        <f t="shared" si="37"/>
        <v>0</v>
      </c>
      <c r="O410" s="150" t="s">
        <v>2536</v>
      </c>
      <c r="P410" s="151"/>
      <c r="Q410" s="144"/>
    </row>
    <row r="411" spans="1:18" x14ac:dyDescent="0.2">
      <c r="B411" s="54"/>
      <c r="N411" s="33">
        <f>SUM(N402:N410)</f>
        <v>1550</v>
      </c>
      <c r="O411" s="124">
        <v>93857</v>
      </c>
      <c r="P411" s="36" t="s">
        <v>2033</v>
      </c>
      <c r="R411" s="154">
        <v>45348</v>
      </c>
    </row>
    <row r="413" spans="1:18" x14ac:dyDescent="0.2">
      <c r="A413" s="30">
        <v>100105</v>
      </c>
      <c r="B413" s="54"/>
      <c r="C413" s="35">
        <v>45349</v>
      </c>
      <c r="D413" s="29" t="s">
        <v>2546</v>
      </c>
      <c r="E413" s="30">
        <v>0.1837</v>
      </c>
      <c r="F413" s="31" t="s">
        <v>2548</v>
      </c>
      <c r="G413" s="32" t="s">
        <v>2548</v>
      </c>
      <c r="H413" s="31">
        <v>2020</v>
      </c>
      <c r="I413" s="33">
        <v>1</v>
      </c>
      <c r="J413" s="33">
        <v>21960</v>
      </c>
      <c r="K413" s="33">
        <f t="shared" si="36"/>
        <v>62740</v>
      </c>
      <c r="N413" s="33">
        <f t="shared" si="37"/>
        <v>1</v>
      </c>
    </row>
    <row r="414" spans="1:18" x14ac:dyDescent="0.2">
      <c r="D414" s="29" t="s">
        <v>2547</v>
      </c>
      <c r="E414" s="30">
        <v>9.1800000000000007E-2</v>
      </c>
      <c r="F414" s="31" t="s">
        <v>90</v>
      </c>
      <c r="G414" s="32" t="s">
        <v>90</v>
      </c>
      <c r="K414" s="33">
        <f t="shared" si="36"/>
        <v>0</v>
      </c>
      <c r="N414" s="33">
        <f t="shared" si="37"/>
        <v>0</v>
      </c>
    </row>
    <row r="415" spans="1:18" x14ac:dyDescent="0.2">
      <c r="A415" s="30">
        <v>100106</v>
      </c>
      <c r="C415" s="35">
        <v>45349</v>
      </c>
      <c r="D415" s="29" t="s">
        <v>2549</v>
      </c>
      <c r="E415" s="30">
        <v>0.1343</v>
      </c>
      <c r="F415" s="31" t="s">
        <v>2550</v>
      </c>
      <c r="G415" s="32" t="s">
        <v>2551</v>
      </c>
      <c r="H415" s="31">
        <v>3010</v>
      </c>
      <c r="I415" s="33">
        <v>0.5</v>
      </c>
      <c r="J415" s="33">
        <v>16060</v>
      </c>
      <c r="K415" s="33">
        <f t="shared" si="36"/>
        <v>45890</v>
      </c>
      <c r="N415" s="33">
        <f t="shared" si="37"/>
        <v>0.5</v>
      </c>
    </row>
    <row r="416" spans="1:18" x14ac:dyDescent="0.2">
      <c r="A416" s="30">
        <v>100107</v>
      </c>
      <c r="C416" s="35">
        <v>45349</v>
      </c>
      <c r="D416" s="29" t="s">
        <v>2552</v>
      </c>
      <c r="E416" s="30">
        <v>2.5209999999999999</v>
      </c>
      <c r="F416" s="31" t="s">
        <v>2553</v>
      </c>
      <c r="G416" s="32" t="s">
        <v>2554</v>
      </c>
      <c r="H416" s="31">
        <v>1030</v>
      </c>
      <c r="I416" s="33">
        <v>0.5</v>
      </c>
      <c r="J416" s="33">
        <v>4540</v>
      </c>
      <c r="K416" s="33">
        <f t="shared" si="36"/>
        <v>12970</v>
      </c>
      <c r="N416" s="33">
        <f t="shared" si="37"/>
        <v>0.5</v>
      </c>
    </row>
    <row r="417" spans="1:18" x14ac:dyDescent="0.2">
      <c r="A417" s="30">
        <v>100108</v>
      </c>
      <c r="C417" s="35">
        <v>45349</v>
      </c>
      <c r="D417" s="29" t="s">
        <v>2555</v>
      </c>
      <c r="E417" s="30">
        <v>2.2469999999999999</v>
      </c>
      <c r="F417" s="31" t="s">
        <v>2557</v>
      </c>
      <c r="G417" s="32" t="s">
        <v>2558</v>
      </c>
      <c r="H417" s="31">
        <v>1050</v>
      </c>
      <c r="I417" s="33">
        <v>1</v>
      </c>
      <c r="J417" s="89"/>
      <c r="K417" s="33">
        <f t="shared" si="36"/>
        <v>0</v>
      </c>
      <c r="N417" s="33">
        <f t="shared" si="37"/>
        <v>1</v>
      </c>
      <c r="O417" s="180" t="s">
        <v>2559</v>
      </c>
    </row>
    <row r="418" spans="1:18" x14ac:dyDescent="0.2">
      <c r="D418" s="29" t="s">
        <v>2556</v>
      </c>
      <c r="E418" s="30">
        <v>0.14499999999999999</v>
      </c>
      <c r="F418" s="31" t="s">
        <v>90</v>
      </c>
      <c r="G418" s="32" t="s">
        <v>90</v>
      </c>
      <c r="K418" s="33">
        <f t="shared" si="36"/>
        <v>0</v>
      </c>
      <c r="N418" s="33">
        <f t="shared" si="37"/>
        <v>0</v>
      </c>
    </row>
    <row r="419" spans="1:18" x14ac:dyDescent="0.2">
      <c r="A419" s="30">
        <v>105</v>
      </c>
      <c r="C419" s="35">
        <v>45349</v>
      </c>
      <c r="D419" s="29" t="s">
        <v>2267</v>
      </c>
      <c r="E419" s="30">
        <v>0.40400000000000003</v>
      </c>
      <c r="F419" s="31" t="s">
        <v>2560</v>
      </c>
      <c r="G419" s="32" t="s">
        <v>2561</v>
      </c>
      <c r="H419" s="31">
        <v>1090</v>
      </c>
      <c r="I419" s="33">
        <v>0.5</v>
      </c>
      <c r="J419" s="33">
        <v>4140</v>
      </c>
      <c r="K419" s="33">
        <f t="shared" si="36"/>
        <v>11830</v>
      </c>
      <c r="L419" s="34">
        <v>11820</v>
      </c>
      <c r="M419" s="34">
        <v>47.28</v>
      </c>
      <c r="N419" s="33">
        <f t="shared" si="37"/>
        <v>47.78</v>
      </c>
    </row>
    <row r="420" spans="1:18" x14ac:dyDescent="0.2">
      <c r="A420" s="30">
        <v>100109</v>
      </c>
      <c r="C420" s="35">
        <v>45349</v>
      </c>
      <c r="D420" s="29" t="s">
        <v>2562</v>
      </c>
      <c r="E420" s="30">
        <v>5.5</v>
      </c>
      <c r="F420" s="31" t="s">
        <v>2563</v>
      </c>
      <c r="G420" s="32" t="s">
        <v>2564</v>
      </c>
      <c r="H420" s="31">
        <v>1170</v>
      </c>
      <c r="I420" s="33">
        <v>1</v>
      </c>
      <c r="J420" s="33">
        <v>39350</v>
      </c>
      <c r="K420" s="33">
        <f t="shared" si="36"/>
        <v>112430</v>
      </c>
      <c r="N420" s="33">
        <f t="shared" si="37"/>
        <v>1</v>
      </c>
    </row>
    <row r="421" spans="1:18" x14ac:dyDescent="0.2">
      <c r="D421" s="29" t="s">
        <v>2565</v>
      </c>
      <c r="E421" s="30">
        <v>15.162000000000001</v>
      </c>
      <c r="F421" s="31" t="s">
        <v>90</v>
      </c>
      <c r="G421" s="32" t="s">
        <v>90</v>
      </c>
      <c r="K421" s="33">
        <f t="shared" si="36"/>
        <v>0</v>
      </c>
      <c r="N421" s="33">
        <f t="shared" si="37"/>
        <v>0</v>
      </c>
    </row>
    <row r="422" spans="1:18" x14ac:dyDescent="0.2">
      <c r="A422" s="30">
        <v>100110</v>
      </c>
      <c r="C422" s="35">
        <v>45349</v>
      </c>
      <c r="D422" s="29" t="s">
        <v>2566</v>
      </c>
      <c r="E422" s="30">
        <v>1.3109999999999999</v>
      </c>
      <c r="F422" s="31" t="s">
        <v>2567</v>
      </c>
      <c r="G422" s="32" t="s">
        <v>2568</v>
      </c>
      <c r="H422" s="31">
        <v>1060</v>
      </c>
      <c r="I422" s="33">
        <v>0.5</v>
      </c>
      <c r="J422" s="33">
        <v>48370</v>
      </c>
      <c r="K422" s="33">
        <f t="shared" si="36"/>
        <v>138200</v>
      </c>
      <c r="N422" s="33">
        <f t="shared" si="37"/>
        <v>0.5</v>
      </c>
    </row>
    <row r="423" spans="1:18" x14ac:dyDescent="0.2">
      <c r="A423" s="30">
        <v>100111</v>
      </c>
      <c r="C423" s="35">
        <v>45349</v>
      </c>
      <c r="D423" s="29" t="s">
        <v>2570</v>
      </c>
      <c r="E423" s="30">
        <v>2.15</v>
      </c>
      <c r="F423" s="31" t="s">
        <v>2567</v>
      </c>
      <c r="G423" s="32" t="s">
        <v>2568</v>
      </c>
      <c r="H423" s="31">
        <v>1060</v>
      </c>
      <c r="I423" s="33">
        <v>1</v>
      </c>
      <c r="J423" s="33">
        <v>37250</v>
      </c>
      <c r="K423" s="33">
        <f t="shared" si="36"/>
        <v>106430</v>
      </c>
      <c r="N423" s="33">
        <f t="shared" si="37"/>
        <v>1</v>
      </c>
    </row>
    <row r="424" spans="1:18" x14ac:dyDescent="0.2">
      <c r="D424" s="29" t="s">
        <v>2571</v>
      </c>
      <c r="E424" s="30">
        <v>2.0499999999999998</v>
      </c>
      <c r="F424" s="31" t="s">
        <v>90</v>
      </c>
      <c r="G424" s="32" t="s">
        <v>90</v>
      </c>
      <c r="K424" s="33">
        <f t="shared" si="36"/>
        <v>0</v>
      </c>
      <c r="N424" s="33">
        <f t="shared" si="37"/>
        <v>0</v>
      </c>
    </row>
    <row r="425" spans="1:18" s="147" customFormat="1" x14ac:dyDescent="0.2">
      <c r="A425" s="143">
        <v>107</v>
      </c>
      <c r="B425" s="144"/>
      <c r="C425" s="145">
        <v>45349</v>
      </c>
      <c r="D425" s="146" t="s">
        <v>2572</v>
      </c>
      <c r="E425" s="143">
        <v>2.5169999999999999</v>
      </c>
      <c r="F425" s="147" t="s">
        <v>2573</v>
      </c>
      <c r="G425" s="147" t="s">
        <v>2574</v>
      </c>
      <c r="H425" s="147">
        <v>1080</v>
      </c>
      <c r="I425" s="148">
        <v>0.5</v>
      </c>
      <c r="J425" s="148">
        <v>29120</v>
      </c>
      <c r="K425" s="148">
        <f t="shared" si="36"/>
        <v>83200</v>
      </c>
      <c r="L425" s="149">
        <v>50000</v>
      </c>
      <c r="M425" s="149">
        <v>200</v>
      </c>
      <c r="N425" s="148">
        <f t="shared" si="37"/>
        <v>200.5</v>
      </c>
      <c r="O425" s="150"/>
      <c r="P425" s="151"/>
      <c r="Q425" s="144"/>
    </row>
    <row r="426" spans="1:18" x14ac:dyDescent="0.2">
      <c r="G426" s="31"/>
      <c r="N426" s="33">
        <f>SUM(N413:N425)</f>
        <v>253.78</v>
      </c>
      <c r="O426" s="124">
        <v>93878</v>
      </c>
      <c r="P426" s="36" t="s">
        <v>1632</v>
      </c>
      <c r="R426" s="154">
        <v>45349</v>
      </c>
    </row>
    <row r="427" spans="1:18" x14ac:dyDescent="0.2">
      <c r="G427" s="31"/>
    </row>
    <row r="428" spans="1:18" x14ac:dyDescent="0.2">
      <c r="A428" s="30">
        <v>106</v>
      </c>
      <c r="C428" s="35">
        <v>45349</v>
      </c>
      <c r="D428" s="29" t="s">
        <v>2566</v>
      </c>
      <c r="E428" s="30">
        <v>1.3109999999999999</v>
      </c>
      <c r="F428" s="32" t="s">
        <v>2568</v>
      </c>
      <c r="G428" s="32" t="s">
        <v>2569</v>
      </c>
      <c r="H428" s="31">
        <v>1060</v>
      </c>
      <c r="I428" s="33">
        <v>0.5</v>
      </c>
      <c r="J428" s="33">
        <v>48370</v>
      </c>
      <c r="K428" s="33">
        <f>ROUND(J428/0.35,-1)</f>
        <v>138200</v>
      </c>
      <c r="L428" s="34">
        <v>289840</v>
      </c>
      <c r="M428" s="34">
        <v>1159.4000000000001</v>
      </c>
      <c r="N428" s="33">
        <f>I428+M428</f>
        <v>1159.9000000000001</v>
      </c>
      <c r="O428" s="181"/>
    </row>
    <row r="429" spans="1:18" x14ac:dyDescent="0.2">
      <c r="A429" s="30">
        <v>108</v>
      </c>
      <c r="C429" s="35">
        <v>45349</v>
      </c>
      <c r="D429" s="29" t="s">
        <v>2575</v>
      </c>
      <c r="E429" s="30" t="s">
        <v>2576</v>
      </c>
      <c r="F429" s="31" t="s">
        <v>2577</v>
      </c>
      <c r="G429" s="31" t="s">
        <v>2578</v>
      </c>
      <c r="H429" s="31">
        <v>3010</v>
      </c>
      <c r="I429" s="33">
        <v>0.5</v>
      </c>
      <c r="J429" s="33">
        <v>24490</v>
      </c>
      <c r="K429" s="33">
        <f t="shared" si="36"/>
        <v>69970</v>
      </c>
      <c r="L429" s="34">
        <v>100000</v>
      </c>
      <c r="M429" s="34">
        <v>400</v>
      </c>
      <c r="N429" s="33">
        <f t="shared" si="37"/>
        <v>400.5</v>
      </c>
    </row>
    <row r="430" spans="1:18" x14ac:dyDescent="0.2">
      <c r="A430" s="30">
        <v>109</v>
      </c>
      <c r="C430" s="35">
        <v>45349</v>
      </c>
      <c r="D430" s="29" t="s">
        <v>2579</v>
      </c>
      <c r="E430" s="30" t="s">
        <v>2580</v>
      </c>
      <c r="F430" s="31" t="s">
        <v>2581</v>
      </c>
      <c r="G430" s="31" t="s">
        <v>2582</v>
      </c>
      <c r="H430" s="31">
        <v>3010</v>
      </c>
      <c r="I430" s="33">
        <v>0.5</v>
      </c>
      <c r="J430" s="33">
        <v>10580</v>
      </c>
      <c r="K430" s="33">
        <f t="shared" si="36"/>
        <v>30230</v>
      </c>
      <c r="L430" s="34">
        <v>83000</v>
      </c>
      <c r="M430" s="34">
        <v>332</v>
      </c>
      <c r="N430" s="33">
        <f t="shared" si="37"/>
        <v>332.5</v>
      </c>
    </row>
    <row r="431" spans="1:18" x14ac:dyDescent="0.2">
      <c r="A431" s="30">
        <v>100112</v>
      </c>
      <c r="C431" s="35">
        <v>45349</v>
      </c>
      <c r="D431" s="29" t="s">
        <v>2583</v>
      </c>
      <c r="E431" s="30" t="s">
        <v>908</v>
      </c>
      <c r="F431" s="31" t="s">
        <v>2586</v>
      </c>
      <c r="G431" s="32" t="s">
        <v>2587</v>
      </c>
      <c r="H431" s="31">
        <v>1190</v>
      </c>
      <c r="I431" s="33">
        <v>1</v>
      </c>
      <c r="J431" s="33">
        <v>42330</v>
      </c>
      <c r="K431" s="33">
        <f t="shared" si="36"/>
        <v>120940</v>
      </c>
      <c r="N431" s="33">
        <f t="shared" si="37"/>
        <v>1</v>
      </c>
    </row>
    <row r="432" spans="1:18" s="147" customFormat="1" x14ac:dyDescent="0.2">
      <c r="A432" s="143"/>
      <c r="B432" s="144"/>
      <c r="C432" s="145"/>
      <c r="D432" s="146" t="s">
        <v>2584</v>
      </c>
      <c r="E432" s="143" t="s">
        <v>2585</v>
      </c>
      <c r="F432" s="147" t="s">
        <v>90</v>
      </c>
      <c r="G432" s="147" t="s">
        <v>90</v>
      </c>
      <c r="I432" s="148"/>
      <c r="J432" s="148"/>
      <c r="K432" s="148">
        <f t="shared" si="36"/>
        <v>0</v>
      </c>
      <c r="L432" s="149"/>
      <c r="M432" s="149"/>
      <c r="N432" s="148">
        <f t="shared" si="37"/>
        <v>0</v>
      </c>
      <c r="O432" s="150"/>
      <c r="P432" s="151"/>
      <c r="Q432" s="144"/>
    </row>
    <row r="433" spans="1:18" x14ac:dyDescent="0.2">
      <c r="N433" s="33">
        <f>SUM(N428:N432)</f>
        <v>1893.9</v>
      </c>
      <c r="O433" s="124">
        <v>93889</v>
      </c>
      <c r="P433" s="36" t="s">
        <v>1632</v>
      </c>
      <c r="R433" s="154">
        <v>45350</v>
      </c>
    </row>
    <row r="435" spans="1:18" x14ac:dyDescent="0.2">
      <c r="A435" s="30">
        <v>110</v>
      </c>
      <c r="B435" s="21" t="s">
        <v>2613</v>
      </c>
      <c r="C435" s="35">
        <v>45350</v>
      </c>
      <c r="D435" s="29" t="s">
        <v>2602</v>
      </c>
      <c r="E435" s="30">
        <v>0.5</v>
      </c>
      <c r="F435" s="31" t="s">
        <v>2604</v>
      </c>
      <c r="G435" s="32" t="s">
        <v>2603</v>
      </c>
      <c r="H435" s="31">
        <v>1200</v>
      </c>
      <c r="I435" s="33">
        <v>0.5</v>
      </c>
      <c r="J435" s="33">
        <v>2170</v>
      </c>
      <c r="K435" s="33">
        <f t="shared" ref="K435:K457" si="38">ROUND(J435/0.35,-1)</f>
        <v>6200</v>
      </c>
      <c r="L435" s="34">
        <v>8500</v>
      </c>
      <c r="M435" s="34">
        <v>34</v>
      </c>
      <c r="N435" s="33">
        <f t="shared" ref="N435:N457" si="39">I435+M435</f>
        <v>34.5</v>
      </c>
    </row>
    <row r="436" spans="1:18" x14ac:dyDescent="0.2">
      <c r="A436" s="30">
        <v>100113</v>
      </c>
      <c r="C436" s="35">
        <v>45350</v>
      </c>
      <c r="D436" s="29" t="s">
        <v>2607</v>
      </c>
      <c r="E436" s="30" t="s">
        <v>2609</v>
      </c>
      <c r="F436" s="31" t="s">
        <v>2611</v>
      </c>
      <c r="G436" s="32" t="s">
        <v>2612</v>
      </c>
      <c r="H436" s="31">
        <v>510</v>
      </c>
      <c r="I436" s="33">
        <v>1</v>
      </c>
      <c r="J436" s="33">
        <v>32960</v>
      </c>
      <c r="K436" s="33">
        <f t="shared" si="38"/>
        <v>94170</v>
      </c>
      <c r="N436" s="33">
        <f t="shared" si="39"/>
        <v>1</v>
      </c>
    </row>
    <row r="437" spans="1:18" s="147" customFormat="1" x14ac:dyDescent="0.2">
      <c r="A437" s="143"/>
      <c r="B437" s="144"/>
      <c r="C437" s="145"/>
      <c r="D437" s="146" t="s">
        <v>2608</v>
      </c>
      <c r="E437" s="143" t="s">
        <v>2610</v>
      </c>
      <c r="F437" s="147" t="s">
        <v>90</v>
      </c>
      <c r="G437" s="147" t="s">
        <v>90</v>
      </c>
      <c r="I437" s="148"/>
      <c r="J437" s="148"/>
      <c r="K437" s="148">
        <f t="shared" si="38"/>
        <v>0</v>
      </c>
      <c r="L437" s="149"/>
      <c r="M437" s="149"/>
      <c r="N437" s="148">
        <f t="shared" si="39"/>
        <v>0</v>
      </c>
      <c r="O437" s="150"/>
      <c r="P437" s="151"/>
      <c r="Q437" s="144"/>
    </row>
    <row r="438" spans="1:18" x14ac:dyDescent="0.2">
      <c r="N438" s="33">
        <f>SUM(N435:N437)</f>
        <v>35.5</v>
      </c>
      <c r="O438" s="124">
        <v>93908</v>
      </c>
      <c r="P438" s="36" t="s">
        <v>2033</v>
      </c>
      <c r="R438" s="154">
        <v>45351</v>
      </c>
    </row>
    <row r="440" spans="1:18" ht="15" customHeight="1" x14ac:dyDescent="0.2">
      <c r="A440" s="30">
        <v>100114</v>
      </c>
      <c r="C440" s="35">
        <v>45351</v>
      </c>
      <c r="D440" s="29" t="s">
        <v>2616</v>
      </c>
      <c r="E440" s="30">
        <v>29.300999999999998</v>
      </c>
      <c r="F440" s="31" t="s">
        <v>2617</v>
      </c>
      <c r="G440" s="32" t="s">
        <v>2618</v>
      </c>
      <c r="H440" s="31">
        <v>3010</v>
      </c>
      <c r="I440" s="33">
        <v>0.5</v>
      </c>
      <c r="J440" s="33">
        <v>91120</v>
      </c>
      <c r="K440" s="33">
        <f t="shared" si="38"/>
        <v>260340</v>
      </c>
      <c r="N440" s="33">
        <f t="shared" si="39"/>
        <v>0.5</v>
      </c>
    </row>
    <row r="441" spans="1:18" x14ac:dyDescent="0.2">
      <c r="A441" s="30">
        <v>100115</v>
      </c>
      <c r="C441" s="35">
        <v>45351</v>
      </c>
      <c r="D441" s="29" t="s">
        <v>2619</v>
      </c>
      <c r="E441" s="30">
        <v>15.757999999999999</v>
      </c>
      <c r="F441" s="31" t="s">
        <v>2620</v>
      </c>
      <c r="G441" s="31" t="s">
        <v>2621</v>
      </c>
      <c r="H441" s="31">
        <v>3010</v>
      </c>
      <c r="I441" s="33">
        <v>1</v>
      </c>
      <c r="J441" s="33">
        <v>163600</v>
      </c>
      <c r="K441" s="33">
        <f t="shared" si="38"/>
        <v>467430</v>
      </c>
      <c r="N441" s="33">
        <f t="shared" si="39"/>
        <v>1</v>
      </c>
    </row>
    <row r="442" spans="1:18" x14ac:dyDescent="0.2">
      <c r="D442" s="29" t="s">
        <v>2616</v>
      </c>
      <c r="E442" s="30">
        <v>29.300999999999998</v>
      </c>
      <c r="F442" s="31" t="s">
        <v>90</v>
      </c>
      <c r="G442" s="31" t="s">
        <v>90</v>
      </c>
      <c r="K442" s="33">
        <f t="shared" si="38"/>
        <v>0</v>
      </c>
      <c r="N442" s="33">
        <f t="shared" si="39"/>
        <v>0</v>
      </c>
    </row>
    <row r="443" spans="1:18" x14ac:dyDescent="0.2">
      <c r="A443" s="30">
        <v>100116</v>
      </c>
      <c r="C443" s="35">
        <v>45351</v>
      </c>
      <c r="D443" s="29" t="s">
        <v>2622</v>
      </c>
      <c r="E443" s="30">
        <v>7.4530000000000003</v>
      </c>
      <c r="F443" s="31" t="s">
        <v>2623</v>
      </c>
      <c r="G443" s="32" t="s">
        <v>2624</v>
      </c>
      <c r="H443" s="31">
        <v>1160</v>
      </c>
      <c r="I443" s="33">
        <v>0.5</v>
      </c>
      <c r="J443" s="33">
        <v>15920</v>
      </c>
      <c r="K443" s="33">
        <f t="shared" si="38"/>
        <v>45490</v>
      </c>
      <c r="N443" s="33">
        <f t="shared" si="39"/>
        <v>0.5</v>
      </c>
    </row>
    <row r="444" spans="1:18" x14ac:dyDescent="0.2">
      <c r="A444" s="30">
        <v>100117</v>
      </c>
      <c r="C444" s="35">
        <v>45352</v>
      </c>
      <c r="D444" s="29" t="s">
        <v>2628</v>
      </c>
      <c r="E444" s="30">
        <v>1.6459999999999999</v>
      </c>
      <c r="F444" s="31" t="s">
        <v>2629</v>
      </c>
      <c r="G444" s="32" t="s">
        <v>2630</v>
      </c>
      <c r="H444" s="31">
        <v>1030</v>
      </c>
      <c r="I444" s="33">
        <v>0.5</v>
      </c>
      <c r="J444" s="33">
        <v>49470</v>
      </c>
      <c r="K444" s="33">
        <f t="shared" si="38"/>
        <v>141340</v>
      </c>
      <c r="N444" s="33">
        <f t="shared" si="39"/>
        <v>0.5</v>
      </c>
    </row>
    <row r="445" spans="1:18" s="147" customFormat="1" x14ac:dyDescent="0.2">
      <c r="A445" s="143">
        <v>111</v>
      </c>
      <c r="B445" s="144"/>
      <c r="C445" s="145">
        <v>45352</v>
      </c>
      <c r="D445" s="146" t="s">
        <v>2628</v>
      </c>
      <c r="E445" s="143">
        <v>1.0089999999999999</v>
      </c>
      <c r="F445" s="147" t="s">
        <v>2629</v>
      </c>
      <c r="G445" s="155" t="s">
        <v>2631</v>
      </c>
      <c r="H445" s="147">
        <v>1030</v>
      </c>
      <c r="I445" s="148">
        <v>0.5</v>
      </c>
      <c r="J445" s="148">
        <v>2380</v>
      </c>
      <c r="K445" s="148">
        <f t="shared" si="38"/>
        <v>6800</v>
      </c>
      <c r="L445" s="149">
        <v>4070</v>
      </c>
      <c r="M445" s="149">
        <v>16.28</v>
      </c>
      <c r="N445" s="148">
        <f t="shared" si="39"/>
        <v>16.78</v>
      </c>
      <c r="O445" s="150"/>
      <c r="P445" s="151"/>
      <c r="Q445" s="144"/>
    </row>
    <row r="446" spans="1:18" x14ac:dyDescent="0.2">
      <c r="N446" s="33">
        <f>SUM(N440:N445)</f>
        <v>19.28</v>
      </c>
      <c r="O446" s="124">
        <v>93936</v>
      </c>
      <c r="P446" s="36" t="s">
        <v>1632</v>
      </c>
      <c r="R446" s="154">
        <v>45352</v>
      </c>
    </row>
    <row r="448" spans="1:18" x14ac:dyDescent="0.2">
      <c r="A448" s="30">
        <v>100118</v>
      </c>
      <c r="C448" s="35">
        <v>45352</v>
      </c>
      <c r="D448" s="29" t="s">
        <v>2632</v>
      </c>
      <c r="E448" s="30">
        <v>35.406999999999996</v>
      </c>
      <c r="F448" s="31" t="s">
        <v>2633</v>
      </c>
      <c r="G448" s="31" t="s">
        <v>2634</v>
      </c>
      <c r="H448" s="31">
        <v>1220</v>
      </c>
      <c r="I448" s="33">
        <v>0.5</v>
      </c>
      <c r="J448" s="33">
        <v>74150</v>
      </c>
      <c r="K448" s="33">
        <f t="shared" si="38"/>
        <v>211860</v>
      </c>
      <c r="N448" s="33">
        <f t="shared" si="39"/>
        <v>0.5</v>
      </c>
    </row>
    <row r="449" spans="1:18" s="147" customFormat="1" x14ac:dyDescent="0.2">
      <c r="A449" s="143">
        <v>100119</v>
      </c>
      <c r="B449" s="144"/>
      <c r="C449" s="145">
        <v>45352</v>
      </c>
      <c r="D449" s="146" t="s">
        <v>2632</v>
      </c>
      <c r="E449" s="143">
        <v>16.324999999999999</v>
      </c>
      <c r="F449" s="147" t="s">
        <v>2633</v>
      </c>
      <c r="H449" s="147">
        <v>1220</v>
      </c>
      <c r="I449" s="148">
        <v>0.5</v>
      </c>
      <c r="J449" s="148">
        <v>68100</v>
      </c>
      <c r="K449" s="148">
        <f t="shared" si="38"/>
        <v>194570</v>
      </c>
      <c r="L449" s="149"/>
      <c r="M449" s="149"/>
      <c r="N449" s="148">
        <f t="shared" si="39"/>
        <v>0.5</v>
      </c>
      <c r="O449" s="150"/>
      <c r="P449" s="151"/>
      <c r="Q449" s="144"/>
    </row>
    <row r="450" spans="1:18" x14ac:dyDescent="0.2">
      <c r="N450" s="33">
        <f>SUM(N448:N449)</f>
        <v>1</v>
      </c>
      <c r="O450" s="124">
        <v>93950</v>
      </c>
      <c r="P450" s="36" t="s">
        <v>2033</v>
      </c>
      <c r="R450" s="154">
        <v>45355</v>
      </c>
    </row>
    <row r="452" spans="1:18" x14ac:dyDescent="0.2">
      <c r="A452" s="30">
        <v>112</v>
      </c>
      <c r="C452" s="35">
        <v>45355</v>
      </c>
      <c r="D452" s="29" t="s">
        <v>2635</v>
      </c>
      <c r="E452" s="30">
        <v>0.621</v>
      </c>
      <c r="F452" s="31" t="s">
        <v>2638</v>
      </c>
      <c r="G452" s="31" t="s">
        <v>2639</v>
      </c>
      <c r="H452" s="31">
        <v>1160</v>
      </c>
      <c r="I452" s="33">
        <v>1.5</v>
      </c>
      <c r="J452" s="33">
        <v>119750</v>
      </c>
      <c r="K452" s="33">
        <f t="shared" si="38"/>
        <v>342140</v>
      </c>
      <c r="L452" s="34">
        <v>360000</v>
      </c>
      <c r="M452" s="34">
        <v>1441.5</v>
      </c>
      <c r="N452" s="33">
        <f t="shared" si="39"/>
        <v>1443</v>
      </c>
    </row>
    <row r="453" spans="1:18" x14ac:dyDescent="0.2">
      <c r="D453" s="29" t="s">
        <v>2636</v>
      </c>
      <c r="E453" s="30">
        <v>16.332000000000001</v>
      </c>
      <c r="F453" s="31" t="s">
        <v>90</v>
      </c>
      <c r="G453" s="31" t="s">
        <v>90</v>
      </c>
      <c r="K453" s="33">
        <f t="shared" si="38"/>
        <v>0</v>
      </c>
      <c r="N453" s="33">
        <f t="shared" si="39"/>
        <v>0</v>
      </c>
    </row>
    <row r="454" spans="1:18" x14ac:dyDescent="0.2">
      <c r="D454" s="29" t="s">
        <v>2637</v>
      </c>
      <c r="E454" s="30">
        <v>2.9929999999999999</v>
      </c>
      <c r="F454" s="31" t="s">
        <v>90</v>
      </c>
      <c r="G454" s="31" t="s">
        <v>90</v>
      </c>
      <c r="K454" s="33">
        <f t="shared" si="38"/>
        <v>0</v>
      </c>
      <c r="N454" s="33">
        <f t="shared" si="39"/>
        <v>0</v>
      </c>
    </row>
    <row r="455" spans="1:18" x14ac:dyDescent="0.2">
      <c r="A455" s="30">
        <v>100120</v>
      </c>
      <c r="C455" s="35">
        <v>45355</v>
      </c>
      <c r="D455" s="29" t="s">
        <v>2640</v>
      </c>
      <c r="E455" s="30">
        <v>9.7699999999999995E-2</v>
      </c>
      <c r="F455" s="31" t="s">
        <v>2642</v>
      </c>
      <c r="G455" s="32" t="s">
        <v>2641</v>
      </c>
      <c r="H455" s="31">
        <v>3010</v>
      </c>
      <c r="I455" s="33">
        <v>0.5</v>
      </c>
      <c r="J455" s="33">
        <v>16100</v>
      </c>
      <c r="K455" s="33">
        <f t="shared" si="38"/>
        <v>46000</v>
      </c>
      <c r="N455" s="33">
        <f t="shared" si="39"/>
        <v>0.5</v>
      </c>
    </row>
    <row r="456" spans="1:18" x14ac:dyDescent="0.2">
      <c r="A456" s="30">
        <v>100125</v>
      </c>
      <c r="C456" s="35">
        <v>45355</v>
      </c>
      <c r="D456" s="29" t="s">
        <v>2643</v>
      </c>
      <c r="E456" s="30" t="s">
        <v>2644</v>
      </c>
      <c r="F456" s="31" t="s">
        <v>2645</v>
      </c>
      <c r="G456" s="32" t="s">
        <v>2646</v>
      </c>
      <c r="H456" s="31">
        <v>1150</v>
      </c>
      <c r="I456" s="33">
        <v>0.5</v>
      </c>
      <c r="J456" s="33">
        <v>5850</v>
      </c>
      <c r="K456" s="33">
        <f t="shared" si="38"/>
        <v>16710</v>
      </c>
      <c r="N456" s="33">
        <f t="shared" si="39"/>
        <v>0.5</v>
      </c>
    </row>
    <row r="457" spans="1:18" x14ac:dyDescent="0.2">
      <c r="A457" s="30">
        <v>100121</v>
      </c>
      <c r="C457" s="35">
        <v>45355</v>
      </c>
      <c r="D457" s="29" t="s">
        <v>2673</v>
      </c>
      <c r="E457" s="30">
        <v>3.4000000000000002E-2</v>
      </c>
      <c r="F457" s="31" t="s">
        <v>2647</v>
      </c>
      <c r="G457" s="32" t="s">
        <v>2648</v>
      </c>
      <c r="H457" s="31">
        <v>1210</v>
      </c>
      <c r="I457" s="33">
        <v>1</v>
      </c>
      <c r="J457" s="33">
        <v>8320</v>
      </c>
      <c r="K457" s="33">
        <f t="shared" si="38"/>
        <v>23770</v>
      </c>
      <c r="N457" s="33">
        <f t="shared" si="39"/>
        <v>1</v>
      </c>
      <c r="O457" s="182"/>
    </row>
    <row r="458" spans="1:18" x14ac:dyDescent="0.2">
      <c r="D458" s="29" t="s">
        <v>2669</v>
      </c>
      <c r="E458" s="30">
        <v>7.585</v>
      </c>
      <c r="F458" s="31" t="s">
        <v>90</v>
      </c>
      <c r="G458" s="32" t="s">
        <v>90</v>
      </c>
      <c r="K458" s="33">
        <f t="shared" ref="K458:K506" si="40">ROUND(J458/0.35,-1)</f>
        <v>0</v>
      </c>
      <c r="N458" s="33">
        <f t="shared" ref="N458:N506" si="41">I458+M458</f>
        <v>0</v>
      </c>
      <c r="O458" s="182"/>
    </row>
    <row r="459" spans="1:18" x14ac:dyDescent="0.2">
      <c r="A459" s="30">
        <v>100122</v>
      </c>
      <c r="C459" s="35">
        <v>45355</v>
      </c>
      <c r="D459" s="29" t="s">
        <v>2670</v>
      </c>
      <c r="E459" s="30">
        <v>0.53</v>
      </c>
      <c r="F459" s="31" t="s">
        <v>2647</v>
      </c>
      <c r="G459" s="32" t="s">
        <v>2672</v>
      </c>
      <c r="H459" s="31">
        <v>1210</v>
      </c>
      <c r="I459" s="33">
        <v>1</v>
      </c>
      <c r="J459" s="33">
        <v>5390</v>
      </c>
      <c r="K459" s="33">
        <f t="shared" si="40"/>
        <v>15400</v>
      </c>
      <c r="N459" s="33">
        <f t="shared" si="41"/>
        <v>1</v>
      </c>
      <c r="O459" s="182"/>
    </row>
    <row r="460" spans="1:18" x14ac:dyDescent="0.2">
      <c r="D460" s="29" t="s">
        <v>2671</v>
      </c>
      <c r="E460" s="30">
        <v>1.3069999999999999</v>
      </c>
      <c r="F460" s="31" t="s">
        <v>90</v>
      </c>
      <c r="G460" s="32" t="s">
        <v>90</v>
      </c>
      <c r="K460" s="33">
        <f t="shared" si="40"/>
        <v>0</v>
      </c>
      <c r="N460" s="33">
        <f t="shared" si="41"/>
        <v>0</v>
      </c>
      <c r="O460" s="182"/>
    </row>
    <row r="461" spans="1:18" x14ac:dyDescent="0.2">
      <c r="A461" s="30">
        <v>100124</v>
      </c>
      <c r="C461" s="35">
        <v>45355</v>
      </c>
      <c r="D461" s="29" t="s">
        <v>2653</v>
      </c>
      <c r="E461" s="30">
        <v>37.616</v>
      </c>
      <c r="F461" s="31" t="s">
        <v>2651</v>
      </c>
      <c r="G461" s="32" t="s">
        <v>2652</v>
      </c>
      <c r="H461" s="31">
        <v>1040</v>
      </c>
      <c r="I461" s="33">
        <v>0.5</v>
      </c>
      <c r="K461" s="33">
        <f t="shared" si="40"/>
        <v>0</v>
      </c>
      <c r="N461" s="33">
        <f t="shared" si="41"/>
        <v>0.5</v>
      </c>
    </row>
    <row r="462" spans="1:18" x14ac:dyDescent="0.2">
      <c r="A462" s="30">
        <v>113</v>
      </c>
      <c r="C462" s="35">
        <v>45355</v>
      </c>
      <c r="D462" s="29" t="s">
        <v>581</v>
      </c>
      <c r="E462" s="30">
        <v>0.24099999999999999</v>
      </c>
      <c r="F462" s="31" t="s">
        <v>2166</v>
      </c>
      <c r="G462" s="32" t="s">
        <v>2654</v>
      </c>
      <c r="H462" s="31">
        <v>1150</v>
      </c>
      <c r="I462" s="33">
        <v>1</v>
      </c>
      <c r="J462" s="33">
        <v>4720</v>
      </c>
      <c r="K462" s="33">
        <f t="shared" si="40"/>
        <v>13490</v>
      </c>
      <c r="L462" s="34">
        <v>20000</v>
      </c>
      <c r="M462" s="34">
        <v>80</v>
      </c>
      <c r="N462" s="33">
        <f t="shared" si="41"/>
        <v>81</v>
      </c>
    </row>
    <row r="463" spans="1:18" x14ac:dyDescent="0.2">
      <c r="D463" s="29" t="s">
        <v>583</v>
      </c>
      <c r="E463" s="30">
        <v>0.24099999999999999</v>
      </c>
      <c r="F463" s="31" t="s">
        <v>90</v>
      </c>
      <c r="G463" s="32" t="s">
        <v>90</v>
      </c>
      <c r="K463" s="33">
        <f t="shared" si="40"/>
        <v>0</v>
      </c>
      <c r="N463" s="33">
        <f t="shared" si="41"/>
        <v>0</v>
      </c>
    </row>
    <row r="464" spans="1:18" x14ac:dyDescent="0.2">
      <c r="A464" s="30">
        <v>114</v>
      </c>
      <c r="C464" s="35">
        <v>45355</v>
      </c>
      <c r="D464" s="29" t="s">
        <v>2655</v>
      </c>
      <c r="E464" s="30">
        <v>4.1300000000000003E-2</v>
      </c>
      <c r="F464" s="31" t="s">
        <v>725</v>
      </c>
      <c r="G464" s="32" t="s">
        <v>2657</v>
      </c>
      <c r="H464" s="31">
        <v>3010</v>
      </c>
      <c r="I464" s="33">
        <v>1</v>
      </c>
      <c r="J464" s="33">
        <v>17510</v>
      </c>
      <c r="K464" s="33">
        <f t="shared" si="40"/>
        <v>50030</v>
      </c>
      <c r="L464" s="34">
        <v>62000</v>
      </c>
      <c r="M464" s="34">
        <v>248</v>
      </c>
      <c r="N464" s="33">
        <f t="shared" si="41"/>
        <v>249</v>
      </c>
    </row>
    <row r="465" spans="1:18" x14ac:dyDescent="0.2">
      <c r="D465" s="29" t="s">
        <v>2656</v>
      </c>
      <c r="E465" s="30">
        <v>5.5100000000000003E-2</v>
      </c>
      <c r="F465" s="31" t="s">
        <v>90</v>
      </c>
      <c r="G465" s="32" t="s">
        <v>90</v>
      </c>
      <c r="K465" s="33">
        <f t="shared" si="40"/>
        <v>0</v>
      </c>
      <c r="N465" s="33">
        <f t="shared" si="41"/>
        <v>0</v>
      </c>
    </row>
    <row r="466" spans="1:18" x14ac:dyDescent="0.2">
      <c r="A466" s="30">
        <v>100126</v>
      </c>
      <c r="C466" s="35">
        <v>45356</v>
      </c>
      <c r="D466" s="29" t="s">
        <v>2658</v>
      </c>
      <c r="E466" s="30">
        <v>2.302</v>
      </c>
      <c r="F466" s="31" t="s">
        <v>2661</v>
      </c>
      <c r="G466" s="32" t="s">
        <v>2662</v>
      </c>
      <c r="H466" s="31">
        <v>1040</v>
      </c>
      <c r="I466" s="33">
        <v>1.5</v>
      </c>
      <c r="J466" s="33">
        <v>59160</v>
      </c>
      <c r="K466" s="33">
        <f t="shared" si="40"/>
        <v>169030</v>
      </c>
      <c r="N466" s="33">
        <f t="shared" si="41"/>
        <v>1.5</v>
      </c>
    </row>
    <row r="467" spans="1:18" x14ac:dyDescent="0.2">
      <c r="D467" s="29" t="s">
        <v>2659</v>
      </c>
      <c r="E467" s="30">
        <v>1.054</v>
      </c>
      <c r="F467" s="31" t="s">
        <v>90</v>
      </c>
      <c r="G467" s="32" t="s">
        <v>90</v>
      </c>
      <c r="K467" s="33">
        <f t="shared" si="40"/>
        <v>0</v>
      </c>
      <c r="N467" s="33">
        <f t="shared" si="41"/>
        <v>0</v>
      </c>
    </row>
    <row r="468" spans="1:18" x14ac:dyDescent="0.2">
      <c r="D468" s="29" t="s">
        <v>2660</v>
      </c>
      <c r="E468" s="30">
        <v>16.183</v>
      </c>
      <c r="F468" s="31" t="s">
        <v>90</v>
      </c>
      <c r="G468" s="32" t="s">
        <v>90</v>
      </c>
      <c r="K468" s="33">
        <f t="shared" si="40"/>
        <v>0</v>
      </c>
      <c r="N468" s="33">
        <f t="shared" si="41"/>
        <v>0</v>
      </c>
    </row>
    <row r="469" spans="1:18" x14ac:dyDescent="0.2">
      <c r="A469" s="30">
        <v>116</v>
      </c>
      <c r="C469" s="35">
        <v>45356</v>
      </c>
      <c r="D469" s="29" t="s">
        <v>2663</v>
      </c>
      <c r="E469" s="30">
        <v>32</v>
      </c>
      <c r="F469" s="31" t="s">
        <v>2664</v>
      </c>
      <c r="G469" s="32" t="s">
        <v>2665</v>
      </c>
      <c r="H469" s="31">
        <v>1180</v>
      </c>
      <c r="I469" s="33">
        <v>0.5</v>
      </c>
      <c r="J469" s="33">
        <v>93020</v>
      </c>
      <c r="K469" s="33">
        <f t="shared" si="40"/>
        <v>265770</v>
      </c>
      <c r="L469" s="34">
        <v>386400</v>
      </c>
      <c r="M469" s="34">
        <v>1545.6</v>
      </c>
      <c r="N469" s="33">
        <f t="shared" si="41"/>
        <v>1546.1</v>
      </c>
    </row>
    <row r="470" spans="1:18" x14ac:dyDescent="0.2">
      <c r="A470" s="30">
        <v>117</v>
      </c>
      <c r="C470" s="35">
        <v>45356</v>
      </c>
      <c r="D470" s="29" t="s">
        <v>2666</v>
      </c>
      <c r="E470" s="30">
        <v>2.266</v>
      </c>
      <c r="F470" s="31" t="s">
        <v>2667</v>
      </c>
      <c r="G470" s="32" t="s">
        <v>2668</v>
      </c>
      <c r="H470" s="31">
        <v>1030</v>
      </c>
      <c r="I470" s="33">
        <v>0.5</v>
      </c>
      <c r="J470" s="33">
        <v>73940</v>
      </c>
      <c r="K470" s="33">
        <f t="shared" si="40"/>
        <v>211260</v>
      </c>
      <c r="L470" s="34">
        <v>285000</v>
      </c>
      <c r="M470" s="34">
        <v>1140</v>
      </c>
      <c r="N470" s="33">
        <f t="shared" si="41"/>
        <v>1140.5</v>
      </c>
    </row>
    <row r="471" spans="1:18" x14ac:dyDescent="0.2">
      <c r="A471" s="30">
        <v>100127</v>
      </c>
      <c r="C471" s="35">
        <v>45356</v>
      </c>
      <c r="D471" s="29" t="s">
        <v>2674</v>
      </c>
      <c r="E471" s="30">
        <v>5.9310000000000002E-2</v>
      </c>
      <c r="F471" s="31" t="s">
        <v>2675</v>
      </c>
      <c r="G471" s="32" t="s">
        <v>2676</v>
      </c>
      <c r="H471" s="31">
        <v>1140</v>
      </c>
      <c r="I471" s="33">
        <v>0.5</v>
      </c>
      <c r="J471" s="33">
        <v>930</v>
      </c>
      <c r="K471" s="33">
        <f t="shared" si="40"/>
        <v>2660</v>
      </c>
      <c r="N471" s="33">
        <f t="shared" si="41"/>
        <v>0.5</v>
      </c>
    </row>
    <row r="472" spans="1:18" s="147" customFormat="1" x14ac:dyDescent="0.2">
      <c r="A472" s="143">
        <v>100128</v>
      </c>
      <c r="B472" s="144"/>
      <c r="C472" s="145">
        <v>45356</v>
      </c>
      <c r="D472" s="146" t="s">
        <v>2674</v>
      </c>
      <c r="E472" s="143">
        <v>3.919</v>
      </c>
      <c r="F472" s="147" t="s">
        <v>2675</v>
      </c>
      <c r="G472" s="155" t="s">
        <v>2677</v>
      </c>
      <c r="H472" s="147">
        <v>1140</v>
      </c>
      <c r="I472" s="148">
        <v>0.5</v>
      </c>
      <c r="J472" s="148">
        <v>6150</v>
      </c>
      <c r="K472" s="148">
        <f t="shared" si="40"/>
        <v>17570</v>
      </c>
      <c r="L472" s="149"/>
      <c r="M472" s="149"/>
      <c r="N472" s="148">
        <f t="shared" si="41"/>
        <v>0.5</v>
      </c>
      <c r="O472" s="150"/>
      <c r="P472" s="151"/>
      <c r="Q472" s="144"/>
    </row>
    <row r="473" spans="1:18" x14ac:dyDescent="0.2">
      <c r="N473" s="33">
        <f>SUM(N452:N472)</f>
        <v>4465.6000000000004</v>
      </c>
      <c r="O473" s="124">
        <v>93976</v>
      </c>
      <c r="P473" s="36" t="s">
        <v>1632</v>
      </c>
      <c r="R473" s="154">
        <v>45356</v>
      </c>
    </row>
    <row r="474" spans="1:18" x14ac:dyDescent="0.2">
      <c r="O474" s="192"/>
      <c r="R474" s="154"/>
    </row>
    <row r="475" spans="1:18" x14ac:dyDescent="0.2">
      <c r="A475" s="30">
        <v>100129</v>
      </c>
      <c r="C475" s="35">
        <v>45356</v>
      </c>
      <c r="D475" s="29" t="s">
        <v>2678</v>
      </c>
      <c r="E475" s="30">
        <v>4.99E-2</v>
      </c>
      <c r="F475" s="31" t="s">
        <v>2680</v>
      </c>
      <c r="G475" s="32" t="s">
        <v>2681</v>
      </c>
      <c r="H475" s="31">
        <v>1100</v>
      </c>
      <c r="I475" s="33">
        <v>1</v>
      </c>
      <c r="J475" s="33">
        <v>49960</v>
      </c>
      <c r="K475" s="33">
        <f t="shared" si="40"/>
        <v>142740</v>
      </c>
      <c r="N475" s="33">
        <f t="shared" si="41"/>
        <v>1</v>
      </c>
      <c r="O475" s="190"/>
    </row>
    <row r="476" spans="1:18" x14ac:dyDescent="0.2">
      <c r="D476" s="29" t="s">
        <v>2679</v>
      </c>
      <c r="E476" s="30">
        <v>1.0135000000000001</v>
      </c>
      <c r="F476" s="31" t="s">
        <v>90</v>
      </c>
      <c r="G476" s="32" t="s">
        <v>90</v>
      </c>
      <c r="K476" s="33">
        <f t="shared" si="40"/>
        <v>0</v>
      </c>
      <c r="N476" s="33">
        <f t="shared" si="41"/>
        <v>0</v>
      </c>
      <c r="O476" s="190"/>
    </row>
    <row r="477" spans="1:18" x14ac:dyDescent="0.2">
      <c r="A477" s="30">
        <v>118</v>
      </c>
      <c r="C477" s="35">
        <v>45356</v>
      </c>
      <c r="D477" s="29" t="s">
        <v>2682</v>
      </c>
      <c r="E477" s="30" t="s">
        <v>2683</v>
      </c>
      <c r="F477" s="31" t="s">
        <v>2684</v>
      </c>
      <c r="G477" s="32" t="s">
        <v>2685</v>
      </c>
      <c r="H477" s="31">
        <v>3010</v>
      </c>
      <c r="I477" s="33">
        <v>0.5</v>
      </c>
      <c r="J477" s="33">
        <v>11180</v>
      </c>
      <c r="K477" s="33">
        <f t="shared" si="40"/>
        <v>31940</v>
      </c>
      <c r="L477" s="34">
        <v>26200</v>
      </c>
      <c r="M477" s="34">
        <v>104.8</v>
      </c>
      <c r="N477" s="33">
        <f t="shared" si="41"/>
        <v>105.3</v>
      </c>
      <c r="O477" s="190"/>
    </row>
    <row r="478" spans="1:18" x14ac:dyDescent="0.2">
      <c r="A478" s="30">
        <v>100132</v>
      </c>
      <c r="C478" s="35">
        <v>45356</v>
      </c>
      <c r="D478" s="29" t="s">
        <v>2686</v>
      </c>
      <c r="E478" s="30">
        <v>5.5</v>
      </c>
      <c r="F478" s="31" t="s">
        <v>2564</v>
      </c>
      <c r="G478" s="32" t="s">
        <v>2687</v>
      </c>
      <c r="H478" s="31">
        <v>1170</v>
      </c>
      <c r="I478" s="33">
        <v>1</v>
      </c>
      <c r="J478" s="33">
        <v>69350</v>
      </c>
      <c r="K478" s="33">
        <f t="shared" si="40"/>
        <v>198140</v>
      </c>
      <c r="N478" s="33">
        <f t="shared" si="41"/>
        <v>1</v>
      </c>
      <c r="O478" s="190"/>
    </row>
    <row r="479" spans="1:18" x14ac:dyDescent="0.2">
      <c r="D479" s="29" t="s">
        <v>2565</v>
      </c>
      <c r="E479" s="30">
        <v>15.162000000000001</v>
      </c>
      <c r="F479" s="31" t="s">
        <v>90</v>
      </c>
      <c r="G479" s="32" t="s">
        <v>90</v>
      </c>
      <c r="K479" s="33">
        <f t="shared" si="40"/>
        <v>0</v>
      </c>
      <c r="N479" s="33">
        <f t="shared" si="41"/>
        <v>0</v>
      </c>
      <c r="O479" s="190"/>
    </row>
    <row r="480" spans="1:18" ht="13.5" customHeight="1" x14ac:dyDescent="0.2">
      <c r="A480" s="30">
        <v>100134</v>
      </c>
      <c r="C480" s="35">
        <v>45356</v>
      </c>
      <c r="D480" s="29" t="s">
        <v>2688</v>
      </c>
      <c r="E480" s="30">
        <v>8</v>
      </c>
      <c r="F480" s="31" t="s">
        <v>2689</v>
      </c>
      <c r="G480" s="32" t="s">
        <v>2690</v>
      </c>
      <c r="H480" s="31">
        <v>3010</v>
      </c>
      <c r="I480" s="33">
        <v>0.5</v>
      </c>
      <c r="J480" s="33">
        <v>34860</v>
      </c>
      <c r="K480" s="33">
        <f t="shared" si="40"/>
        <v>99600</v>
      </c>
      <c r="N480" s="33">
        <f t="shared" si="41"/>
        <v>0.5</v>
      </c>
      <c r="O480" s="190"/>
    </row>
    <row r="481" spans="1:18" x14ac:dyDescent="0.2">
      <c r="A481" s="30">
        <v>100133</v>
      </c>
      <c r="C481" s="35">
        <v>45356</v>
      </c>
      <c r="D481" s="29" t="s">
        <v>2691</v>
      </c>
      <c r="E481" s="30">
        <v>45.283999999999999</v>
      </c>
      <c r="F481" s="31" t="s">
        <v>2692</v>
      </c>
      <c r="G481" s="32" t="s">
        <v>2693</v>
      </c>
      <c r="H481" s="31">
        <v>1080</v>
      </c>
      <c r="I481" s="33">
        <v>0.5</v>
      </c>
      <c r="J481" s="33">
        <v>77420</v>
      </c>
      <c r="K481" s="33">
        <f t="shared" si="40"/>
        <v>221200</v>
      </c>
      <c r="N481" s="33">
        <f t="shared" si="41"/>
        <v>0.5</v>
      </c>
      <c r="O481" s="190"/>
    </row>
    <row r="482" spans="1:18" x14ac:dyDescent="0.2">
      <c r="A482" s="30">
        <v>100130</v>
      </c>
      <c r="C482" s="35">
        <v>45356</v>
      </c>
      <c r="D482" s="29" t="s">
        <v>2694</v>
      </c>
      <c r="E482" s="30">
        <v>15.448</v>
      </c>
      <c r="F482" s="31" t="s">
        <v>2695</v>
      </c>
      <c r="G482" s="32" t="s">
        <v>2696</v>
      </c>
      <c r="H482" s="31">
        <v>1210</v>
      </c>
      <c r="I482" s="33">
        <v>0.5</v>
      </c>
      <c r="J482" s="33">
        <v>32440</v>
      </c>
      <c r="K482" s="33">
        <f t="shared" si="40"/>
        <v>92690</v>
      </c>
      <c r="N482" s="33">
        <f t="shared" si="41"/>
        <v>0.5</v>
      </c>
    </row>
    <row r="483" spans="1:18" s="187" customFormat="1" x14ac:dyDescent="0.2">
      <c r="A483" s="183">
        <v>100131</v>
      </c>
      <c r="B483" s="184"/>
      <c r="C483" s="185">
        <v>45355</v>
      </c>
      <c r="D483" s="186" t="s">
        <v>1641</v>
      </c>
      <c r="E483" s="183"/>
      <c r="F483" s="187" t="s">
        <v>1644</v>
      </c>
      <c r="G483" s="188" t="s">
        <v>2698</v>
      </c>
      <c r="H483" s="187">
        <v>3010</v>
      </c>
      <c r="I483" s="89">
        <v>3</v>
      </c>
      <c r="J483" s="89"/>
      <c r="K483" s="89">
        <f t="shared" si="40"/>
        <v>0</v>
      </c>
      <c r="L483" s="189"/>
      <c r="M483" s="189"/>
      <c r="N483" s="89">
        <f t="shared" si="41"/>
        <v>3</v>
      </c>
      <c r="O483" s="180" t="s">
        <v>2699</v>
      </c>
      <c r="P483" s="193"/>
      <c r="Q483" s="184"/>
    </row>
    <row r="484" spans="1:18" s="187" customFormat="1" x14ac:dyDescent="0.2">
      <c r="A484" s="183"/>
      <c r="B484" s="184"/>
      <c r="C484" s="185"/>
      <c r="D484" s="186" t="s">
        <v>1653</v>
      </c>
      <c r="E484" s="183"/>
      <c r="F484" s="187" t="s">
        <v>90</v>
      </c>
      <c r="G484" s="188" t="s">
        <v>90</v>
      </c>
      <c r="I484" s="89"/>
      <c r="J484" s="89"/>
      <c r="K484" s="89">
        <f t="shared" si="40"/>
        <v>0</v>
      </c>
      <c r="L484" s="189"/>
      <c r="M484" s="189"/>
      <c r="N484" s="89">
        <f t="shared" si="41"/>
        <v>0</v>
      </c>
      <c r="O484" s="180"/>
      <c r="P484" s="193"/>
      <c r="Q484" s="184"/>
    </row>
    <row r="485" spans="1:18" s="187" customFormat="1" x14ac:dyDescent="0.2">
      <c r="A485" s="183"/>
      <c r="B485" s="184"/>
      <c r="C485" s="185"/>
      <c r="D485" s="186" t="s">
        <v>2697</v>
      </c>
      <c r="E485" s="183"/>
      <c r="F485" s="187" t="s">
        <v>90</v>
      </c>
      <c r="G485" s="188" t="s">
        <v>90</v>
      </c>
      <c r="I485" s="89"/>
      <c r="J485" s="89"/>
      <c r="K485" s="89">
        <f t="shared" si="40"/>
        <v>0</v>
      </c>
      <c r="L485" s="189"/>
      <c r="M485" s="189"/>
      <c r="N485" s="89">
        <f t="shared" si="41"/>
        <v>0</v>
      </c>
      <c r="O485" s="180"/>
      <c r="P485" s="193"/>
      <c r="Q485" s="184"/>
    </row>
    <row r="486" spans="1:18" s="187" customFormat="1" x14ac:dyDescent="0.2">
      <c r="A486" s="183"/>
      <c r="B486" s="184"/>
      <c r="C486" s="185"/>
      <c r="D486" s="186" t="s">
        <v>1655</v>
      </c>
      <c r="E486" s="183"/>
      <c r="F486" s="187" t="s">
        <v>90</v>
      </c>
      <c r="G486" s="188" t="s">
        <v>90</v>
      </c>
      <c r="I486" s="89"/>
      <c r="J486" s="89"/>
      <c r="K486" s="89">
        <f t="shared" si="40"/>
        <v>0</v>
      </c>
      <c r="L486" s="189"/>
      <c r="M486" s="189"/>
      <c r="N486" s="89">
        <f t="shared" si="41"/>
        <v>0</v>
      </c>
      <c r="O486" s="180"/>
      <c r="P486" s="193"/>
      <c r="Q486" s="184"/>
    </row>
    <row r="487" spans="1:18" s="187" customFormat="1" x14ac:dyDescent="0.2">
      <c r="A487" s="183"/>
      <c r="B487" s="184"/>
      <c r="C487" s="185"/>
      <c r="D487" s="186" t="s">
        <v>1659</v>
      </c>
      <c r="E487" s="183"/>
      <c r="F487" s="187" t="s">
        <v>90</v>
      </c>
      <c r="G487" s="188" t="s">
        <v>90</v>
      </c>
      <c r="I487" s="89"/>
      <c r="J487" s="89"/>
      <c r="K487" s="89">
        <f t="shared" si="40"/>
        <v>0</v>
      </c>
      <c r="L487" s="189"/>
      <c r="M487" s="189"/>
      <c r="N487" s="89">
        <f t="shared" si="41"/>
        <v>0</v>
      </c>
      <c r="O487" s="180"/>
      <c r="P487" s="193"/>
      <c r="Q487" s="184"/>
    </row>
    <row r="488" spans="1:18" s="187" customFormat="1" x14ac:dyDescent="0.2">
      <c r="A488" s="183"/>
      <c r="B488" s="184"/>
      <c r="C488" s="185"/>
      <c r="D488" s="186" t="s">
        <v>1659</v>
      </c>
      <c r="E488" s="183"/>
      <c r="F488" s="187" t="s">
        <v>90</v>
      </c>
      <c r="G488" s="187" t="s">
        <v>90</v>
      </c>
      <c r="I488" s="89"/>
      <c r="J488" s="89"/>
      <c r="K488" s="89">
        <f t="shared" si="40"/>
        <v>0</v>
      </c>
      <c r="L488" s="189"/>
      <c r="M488" s="189"/>
      <c r="N488" s="89">
        <f t="shared" si="41"/>
        <v>0</v>
      </c>
      <c r="O488" s="180"/>
      <c r="P488" s="193"/>
      <c r="Q488" s="184"/>
    </row>
    <row r="489" spans="1:18" s="187" customFormat="1" x14ac:dyDescent="0.2">
      <c r="A489" s="183"/>
      <c r="B489" s="184"/>
      <c r="C489" s="185"/>
      <c r="D489" s="186" t="s">
        <v>1657</v>
      </c>
      <c r="E489" s="183"/>
      <c r="F489" s="187" t="s">
        <v>90</v>
      </c>
      <c r="G489" s="188" t="s">
        <v>90</v>
      </c>
      <c r="I489" s="89"/>
      <c r="J489" s="89"/>
      <c r="K489" s="89">
        <f t="shared" si="40"/>
        <v>0</v>
      </c>
      <c r="L489" s="189"/>
      <c r="M489" s="189"/>
      <c r="N489" s="89">
        <f t="shared" si="41"/>
        <v>0</v>
      </c>
      <c r="O489" s="180"/>
      <c r="P489" s="193"/>
      <c r="Q489" s="184"/>
    </row>
    <row r="490" spans="1:18" x14ac:dyDescent="0.2">
      <c r="A490" s="30">
        <v>119</v>
      </c>
      <c r="C490" s="35">
        <v>45356</v>
      </c>
      <c r="D490" s="29" t="s">
        <v>2700</v>
      </c>
      <c r="E490" s="30">
        <v>13.45</v>
      </c>
      <c r="F490" s="31" t="s">
        <v>2701</v>
      </c>
      <c r="G490" s="32" t="s">
        <v>2702</v>
      </c>
      <c r="H490" s="31">
        <v>1010</v>
      </c>
      <c r="I490" s="33">
        <v>0.5</v>
      </c>
      <c r="J490" s="33">
        <v>23540</v>
      </c>
      <c r="K490" s="33">
        <f t="shared" si="40"/>
        <v>67260</v>
      </c>
      <c r="L490" s="34">
        <v>152840</v>
      </c>
      <c r="M490" s="34">
        <v>611.36</v>
      </c>
      <c r="N490" s="33">
        <f t="shared" si="41"/>
        <v>611.86</v>
      </c>
      <c r="O490" s="191"/>
    </row>
    <row r="491" spans="1:18" s="147" customFormat="1" x14ac:dyDescent="0.2">
      <c r="A491" s="143">
        <v>115</v>
      </c>
      <c r="B491" s="144"/>
      <c r="C491" s="145">
        <v>45355</v>
      </c>
      <c r="D491" s="146" t="s">
        <v>2713</v>
      </c>
      <c r="E491" s="143">
        <v>0.14169999999999999</v>
      </c>
      <c r="F491" s="155" t="s">
        <v>2714</v>
      </c>
      <c r="G491" s="155" t="s">
        <v>2715</v>
      </c>
      <c r="H491" s="147">
        <v>3010</v>
      </c>
      <c r="I491" s="148">
        <v>0.5</v>
      </c>
      <c r="J491" s="148">
        <v>15720</v>
      </c>
      <c r="K491" s="148">
        <f t="shared" si="40"/>
        <v>44910</v>
      </c>
      <c r="L491" s="149">
        <v>139900</v>
      </c>
      <c r="M491" s="149">
        <v>559.6</v>
      </c>
      <c r="N491" s="148">
        <f t="shared" si="41"/>
        <v>560.1</v>
      </c>
      <c r="O491" s="150"/>
      <c r="P491" s="151"/>
      <c r="Q491" s="144"/>
    </row>
    <row r="492" spans="1:18" x14ac:dyDescent="0.2">
      <c r="N492" s="33">
        <f>SUM(N475:N491)</f>
        <v>1283.76</v>
      </c>
      <c r="O492" s="124">
        <v>93991</v>
      </c>
      <c r="P492" s="36" t="s">
        <v>2033</v>
      </c>
      <c r="R492" s="154">
        <v>45357</v>
      </c>
    </row>
    <row r="493" spans="1:18" x14ac:dyDescent="0.2">
      <c r="G493" s="31"/>
    </row>
    <row r="494" spans="1:18" x14ac:dyDescent="0.2">
      <c r="A494" s="30">
        <v>100135</v>
      </c>
      <c r="C494" s="35">
        <v>45357</v>
      </c>
      <c r="D494" s="29" t="s">
        <v>2722</v>
      </c>
      <c r="E494" s="30">
        <v>5.2750000000000004</v>
      </c>
      <c r="F494" s="31" t="s">
        <v>2723</v>
      </c>
      <c r="G494" s="32" t="s">
        <v>2724</v>
      </c>
      <c r="H494" s="31">
        <v>1120</v>
      </c>
      <c r="I494" s="33">
        <v>0.5</v>
      </c>
      <c r="J494" s="33">
        <v>16020</v>
      </c>
      <c r="K494" s="33">
        <f t="shared" si="40"/>
        <v>45770</v>
      </c>
      <c r="N494" s="33">
        <f t="shared" si="41"/>
        <v>0.5</v>
      </c>
    </row>
    <row r="495" spans="1:18" x14ac:dyDescent="0.2">
      <c r="A495" s="30">
        <v>100136</v>
      </c>
      <c r="C495" s="35">
        <v>45357</v>
      </c>
      <c r="D495" s="29" t="s">
        <v>2725</v>
      </c>
      <c r="E495" s="30" t="s">
        <v>2726</v>
      </c>
      <c r="F495" s="32" t="s">
        <v>2727</v>
      </c>
      <c r="G495" s="31" t="s">
        <v>2728</v>
      </c>
      <c r="H495" s="31">
        <v>3010</v>
      </c>
      <c r="I495" s="33">
        <v>0.5</v>
      </c>
      <c r="J495" s="33">
        <v>11110</v>
      </c>
      <c r="K495" s="33">
        <f t="shared" si="40"/>
        <v>31740</v>
      </c>
      <c r="N495" s="33">
        <f t="shared" si="41"/>
        <v>0.5</v>
      </c>
    </row>
    <row r="496" spans="1:18" x14ac:dyDescent="0.2">
      <c r="A496" s="30">
        <v>100137</v>
      </c>
      <c r="C496" s="35">
        <v>45357</v>
      </c>
      <c r="D496" s="29" t="s">
        <v>2729</v>
      </c>
      <c r="E496" s="30">
        <v>0.25</v>
      </c>
      <c r="F496" s="32" t="s">
        <v>2730</v>
      </c>
      <c r="G496" s="31" t="s">
        <v>2731</v>
      </c>
      <c r="H496" s="31">
        <v>2050</v>
      </c>
      <c r="I496" s="33">
        <v>0.5</v>
      </c>
      <c r="J496" s="33">
        <v>25650</v>
      </c>
      <c r="K496" s="33">
        <f t="shared" si="40"/>
        <v>73290</v>
      </c>
      <c r="N496" s="33">
        <f t="shared" si="41"/>
        <v>0.5</v>
      </c>
    </row>
    <row r="497" spans="1:18" x14ac:dyDescent="0.2">
      <c r="A497" s="30">
        <v>120</v>
      </c>
      <c r="C497" s="35">
        <v>45357</v>
      </c>
      <c r="D497" s="29" t="s">
        <v>2732</v>
      </c>
      <c r="E497" s="30">
        <v>0.34</v>
      </c>
      <c r="F497" s="32" t="s">
        <v>2734</v>
      </c>
      <c r="G497" s="31" t="s">
        <v>2735</v>
      </c>
      <c r="H497" s="31">
        <v>1030</v>
      </c>
      <c r="I497" s="33">
        <v>1</v>
      </c>
      <c r="J497" s="33">
        <v>45610</v>
      </c>
      <c r="K497" s="33">
        <f t="shared" si="40"/>
        <v>130310</v>
      </c>
      <c r="L497" s="34">
        <v>199900</v>
      </c>
      <c r="M497" s="34">
        <v>799.6</v>
      </c>
      <c r="N497" s="33">
        <f t="shared" si="41"/>
        <v>800.6</v>
      </c>
    </row>
    <row r="498" spans="1:18" x14ac:dyDescent="0.2">
      <c r="D498" s="29" t="s">
        <v>2733</v>
      </c>
      <c r="E498" s="30">
        <v>3.5999999999999997E-2</v>
      </c>
      <c r="F498" s="32" t="s">
        <v>90</v>
      </c>
      <c r="G498" s="31" t="s">
        <v>90</v>
      </c>
      <c r="K498" s="33">
        <f t="shared" si="40"/>
        <v>0</v>
      </c>
      <c r="N498" s="33">
        <f t="shared" si="41"/>
        <v>0</v>
      </c>
    </row>
    <row r="499" spans="1:18" x14ac:dyDescent="0.2">
      <c r="A499" s="30">
        <v>121</v>
      </c>
      <c r="C499" s="35">
        <v>45357</v>
      </c>
      <c r="D499" s="29" t="s">
        <v>2736</v>
      </c>
      <c r="E499" s="30">
        <v>0.16550000000000001</v>
      </c>
      <c r="F499" s="31" t="s">
        <v>2737</v>
      </c>
      <c r="G499" s="32" t="s">
        <v>2738</v>
      </c>
      <c r="H499" s="31">
        <v>3010</v>
      </c>
      <c r="I499" s="33">
        <v>0.5</v>
      </c>
      <c r="J499" s="33">
        <v>1910</v>
      </c>
      <c r="K499" s="33">
        <f t="shared" si="40"/>
        <v>5460</v>
      </c>
      <c r="L499" s="34">
        <v>75000</v>
      </c>
      <c r="M499" s="34">
        <v>300</v>
      </c>
      <c r="N499" s="33">
        <f t="shared" si="41"/>
        <v>300.5</v>
      </c>
      <c r="O499" s="194"/>
    </row>
    <row r="500" spans="1:18" s="147" customFormat="1" x14ac:dyDescent="0.2">
      <c r="A500" s="143">
        <v>122</v>
      </c>
      <c r="B500" s="144"/>
      <c r="C500" s="145">
        <v>45357</v>
      </c>
      <c r="D500" s="146" t="s">
        <v>2643</v>
      </c>
      <c r="E500" s="143">
        <v>0.43059999999999998</v>
      </c>
      <c r="F500" s="147" t="s">
        <v>2646</v>
      </c>
      <c r="G500" s="155" t="s">
        <v>2739</v>
      </c>
      <c r="H500" s="147">
        <v>1150</v>
      </c>
      <c r="I500" s="148">
        <v>0.5</v>
      </c>
      <c r="J500" s="148">
        <v>5850</v>
      </c>
      <c r="K500" s="148">
        <f t="shared" si="40"/>
        <v>16710</v>
      </c>
      <c r="L500" s="149">
        <v>20000</v>
      </c>
      <c r="M500" s="149">
        <v>80</v>
      </c>
      <c r="N500" s="148">
        <f t="shared" si="41"/>
        <v>80.5</v>
      </c>
      <c r="O500" s="150"/>
      <c r="P500" s="151"/>
      <c r="Q500" s="144"/>
    </row>
    <row r="501" spans="1:18" x14ac:dyDescent="0.2">
      <c r="N501" s="33">
        <f>SUM(N494:N500)</f>
        <v>1183.0999999999999</v>
      </c>
      <c r="O501" s="124">
        <v>94009</v>
      </c>
      <c r="P501" s="36" t="s">
        <v>1632</v>
      </c>
      <c r="R501" s="154">
        <v>45358</v>
      </c>
    </row>
    <row r="502" spans="1:18" x14ac:dyDescent="0.2">
      <c r="G502" s="31"/>
    </row>
    <row r="503" spans="1:18" x14ac:dyDescent="0.2">
      <c r="A503" s="30">
        <v>123</v>
      </c>
      <c r="C503" s="35">
        <v>45358</v>
      </c>
      <c r="D503" s="29" t="s">
        <v>2745</v>
      </c>
      <c r="E503" s="30">
        <v>0.1618</v>
      </c>
      <c r="F503" s="31" t="s">
        <v>2746</v>
      </c>
      <c r="G503" s="32" t="s">
        <v>2747</v>
      </c>
      <c r="H503" s="31">
        <v>3010</v>
      </c>
      <c r="I503" s="33">
        <v>0.5</v>
      </c>
      <c r="J503" s="33">
        <v>18350</v>
      </c>
      <c r="K503" s="33">
        <f t="shared" si="40"/>
        <v>52430</v>
      </c>
      <c r="L503" s="34">
        <v>52000</v>
      </c>
      <c r="M503" s="34">
        <v>208</v>
      </c>
      <c r="N503" s="33">
        <f t="shared" si="41"/>
        <v>208.5</v>
      </c>
    </row>
    <row r="504" spans="1:18" x14ac:dyDescent="0.2">
      <c r="A504" s="30">
        <v>124</v>
      </c>
      <c r="C504" s="35">
        <v>45329</v>
      </c>
      <c r="D504" s="29" t="s">
        <v>2748</v>
      </c>
      <c r="E504" s="30">
        <v>3.3290000000000002</v>
      </c>
      <c r="F504" s="31" t="s">
        <v>1855</v>
      </c>
      <c r="G504" s="32" t="s">
        <v>2749</v>
      </c>
      <c r="H504" s="31">
        <v>1060</v>
      </c>
      <c r="I504" s="33">
        <v>0.5</v>
      </c>
      <c r="J504" s="33">
        <v>7330</v>
      </c>
      <c r="K504" s="33">
        <f t="shared" si="40"/>
        <v>20940</v>
      </c>
      <c r="L504" s="34">
        <v>20000</v>
      </c>
      <c r="M504" s="34">
        <v>80</v>
      </c>
      <c r="N504" s="33">
        <f t="shared" si="41"/>
        <v>80.5</v>
      </c>
    </row>
    <row r="505" spans="1:18" x14ac:dyDescent="0.2">
      <c r="A505" s="30">
        <v>125</v>
      </c>
      <c r="C505" s="35">
        <v>45329</v>
      </c>
      <c r="D505" s="29" t="s">
        <v>2750</v>
      </c>
      <c r="E505" s="30">
        <v>0.18940000000000001</v>
      </c>
      <c r="F505" s="31" t="s">
        <v>2751</v>
      </c>
      <c r="G505" s="32" t="s">
        <v>2752</v>
      </c>
      <c r="H505" s="31">
        <v>3010</v>
      </c>
      <c r="I505" s="33">
        <v>0.5</v>
      </c>
      <c r="J505" s="33">
        <v>17340</v>
      </c>
      <c r="K505" s="33">
        <f t="shared" si="40"/>
        <v>49540</v>
      </c>
      <c r="L505" s="34">
        <v>160000</v>
      </c>
      <c r="M505" s="34">
        <v>640</v>
      </c>
      <c r="N505" s="33">
        <f t="shared" si="41"/>
        <v>640.5</v>
      </c>
    </row>
    <row r="506" spans="1:18" s="147" customFormat="1" x14ac:dyDescent="0.2">
      <c r="A506" s="143">
        <v>100138</v>
      </c>
      <c r="B506" s="144"/>
      <c r="C506" s="145">
        <v>45359</v>
      </c>
      <c r="D506" s="195" t="s">
        <v>2753</v>
      </c>
      <c r="E506" s="143">
        <v>14.209</v>
      </c>
      <c r="F506" s="147" t="s">
        <v>2754</v>
      </c>
      <c r="G506" s="147" t="s">
        <v>2755</v>
      </c>
      <c r="H506" s="147">
        <v>1020</v>
      </c>
      <c r="I506" s="148">
        <v>0.5</v>
      </c>
      <c r="J506" s="148">
        <v>21600</v>
      </c>
      <c r="K506" s="148">
        <f t="shared" si="40"/>
        <v>61710</v>
      </c>
      <c r="L506" s="149"/>
      <c r="M506" s="149"/>
      <c r="N506" s="148">
        <f t="shared" si="41"/>
        <v>0.5</v>
      </c>
      <c r="O506" s="150"/>
      <c r="P506" s="151"/>
      <c r="Q506" s="144"/>
    </row>
    <row r="507" spans="1:18" x14ac:dyDescent="0.2">
      <c r="G507" s="31"/>
      <c r="N507" s="33">
        <f>SUM(N503:N506)</f>
        <v>930</v>
      </c>
      <c r="O507" s="124">
        <v>94032</v>
      </c>
      <c r="P507" s="36" t="s">
        <v>2033</v>
      </c>
      <c r="R507" s="154">
        <v>45359</v>
      </c>
    </row>
    <row r="509" spans="1:18" x14ac:dyDescent="0.2">
      <c r="A509" s="30">
        <v>100139</v>
      </c>
      <c r="C509" s="35">
        <v>45359</v>
      </c>
      <c r="D509" s="29" t="s">
        <v>2758</v>
      </c>
      <c r="E509" s="30">
        <v>1.0569999999999999</v>
      </c>
      <c r="F509" s="31" t="s">
        <v>2760</v>
      </c>
      <c r="G509" s="32" t="s">
        <v>2761</v>
      </c>
      <c r="H509" s="31">
        <v>1210</v>
      </c>
      <c r="I509" s="33">
        <v>1</v>
      </c>
      <c r="J509" s="33">
        <v>33660</v>
      </c>
      <c r="K509" s="33">
        <f>ROUND(J509/0.35,-1)</f>
        <v>96170</v>
      </c>
      <c r="N509" s="33">
        <f>I509+M509</f>
        <v>1</v>
      </c>
    </row>
    <row r="510" spans="1:18" ht="13.5" customHeight="1" x14ac:dyDescent="0.2">
      <c r="D510" s="29" t="s">
        <v>2759</v>
      </c>
      <c r="E510" s="30">
        <v>1.071</v>
      </c>
      <c r="F510" s="31" t="s">
        <v>90</v>
      </c>
      <c r="G510" s="32" t="s">
        <v>90</v>
      </c>
      <c r="K510" s="33">
        <f>ROUND(J510/0.35,-1)</f>
        <v>0</v>
      </c>
      <c r="N510" s="33">
        <f>I510+M510</f>
        <v>0</v>
      </c>
    </row>
    <row r="511" spans="1:18" s="147" customFormat="1" x14ac:dyDescent="0.2">
      <c r="A511" s="143">
        <v>100140</v>
      </c>
      <c r="B511" s="144"/>
      <c r="C511" s="145">
        <v>45362</v>
      </c>
      <c r="D511" s="146" t="s">
        <v>2763</v>
      </c>
      <c r="E511" s="143">
        <v>65.006</v>
      </c>
      <c r="F511" s="147" t="s">
        <v>2764</v>
      </c>
      <c r="G511" s="155" t="s">
        <v>2765</v>
      </c>
      <c r="H511" s="147">
        <v>1140</v>
      </c>
      <c r="I511" s="148">
        <v>0.5</v>
      </c>
      <c r="J511" s="148">
        <v>88530</v>
      </c>
      <c r="K511" s="148">
        <f>ROUND(J511/0.35,-1)</f>
        <v>252940</v>
      </c>
      <c r="L511" s="149"/>
      <c r="M511" s="149"/>
      <c r="N511" s="148">
        <f>I511+M511</f>
        <v>0.5</v>
      </c>
      <c r="O511" s="150"/>
      <c r="P511" s="151"/>
      <c r="Q511" s="144"/>
    </row>
    <row r="512" spans="1:18" x14ac:dyDescent="0.2">
      <c r="N512" s="33">
        <f>SUM(N509:N511)</f>
        <v>1.5</v>
      </c>
      <c r="O512" s="124">
        <v>94047</v>
      </c>
      <c r="P512" s="36" t="s">
        <v>1632</v>
      </c>
      <c r="R512" s="154">
        <v>45362</v>
      </c>
    </row>
    <row r="514" spans="1:18" x14ac:dyDescent="0.2">
      <c r="E514" s="31"/>
      <c r="G514" s="31"/>
      <c r="I514" s="31"/>
      <c r="J514" s="31"/>
      <c r="K514" s="31"/>
      <c r="L514" s="31"/>
      <c r="M514" s="31"/>
      <c r="N514" s="31"/>
      <c r="O514" s="31"/>
    </row>
    <row r="515" spans="1:18" x14ac:dyDescent="0.2">
      <c r="A515" s="30">
        <v>100141</v>
      </c>
      <c r="C515" s="35">
        <v>45362</v>
      </c>
      <c r="D515" s="29" t="s">
        <v>2316</v>
      </c>
      <c r="E515" s="30">
        <v>18.355</v>
      </c>
      <c r="F515" s="31" t="s">
        <v>2770</v>
      </c>
      <c r="G515" s="31" t="s">
        <v>2770</v>
      </c>
      <c r="H515" s="31">
        <v>1110</v>
      </c>
      <c r="I515" s="33">
        <v>0.5</v>
      </c>
      <c r="J515" s="33">
        <v>56530</v>
      </c>
      <c r="K515" s="33">
        <f t="shared" ref="K515:K524" si="42">ROUND(J515/0.35,-1)</f>
        <v>161510</v>
      </c>
      <c r="N515" s="33">
        <f t="shared" ref="N515:N524" si="43">I515+M515</f>
        <v>0.5</v>
      </c>
    </row>
    <row r="516" spans="1:18" x14ac:dyDescent="0.2">
      <c r="A516" s="30">
        <v>127</v>
      </c>
      <c r="C516" s="35">
        <v>45362</v>
      </c>
      <c r="D516" s="29" t="s">
        <v>2771</v>
      </c>
      <c r="E516" s="30">
        <v>0.19500000000000001</v>
      </c>
      <c r="F516" s="31" t="s">
        <v>2772</v>
      </c>
      <c r="G516" s="32" t="s">
        <v>2728</v>
      </c>
      <c r="H516" s="31">
        <v>3010</v>
      </c>
      <c r="I516" s="33">
        <v>0.5</v>
      </c>
      <c r="J516" s="33">
        <v>39330</v>
      </c>
      <c r="K516" s="33">
        <f t="shared" si="42"/>
        <v>112370</v>
      </c>
      <c r="L516" s="34">
        <v>201000</v>
      </c>
      <c r="M516" s="34">
        <v>804</v>
      </c>
      <c r="N516" s="33">
        <f t="shared" si="43"/>
        <v>804.5</v>
      </c>
    </row>
    <row r="517" spans="1:18" x14ac:dyDescent="0.2">
      <c r="A517" s="30">
        <v>128</v>
      </c>
      <c r="C517" s="35">
        <v>45362</v>
      </c>
      <c r="D517" s="29" t="s">
        <v>2773</v>
      </c>
      <c r="E517" s="30">
        <v>1.115</v>
      </c>
      <c r="F517" s="31" t="s">
        <v>2774</v>
      </c>
      <c r="G517" s="32" t="s">
        <v>2775</v>
      </c>
      <c r="H517" s="31">
        <v>1070</v>
      </c>
      <c r="I517" s="33">
        <v>0.5</v>
      </c>
      <c r="J517" s="33">
        <v>46150</v>
      </c>
      <c r="K517" s="33">
        <f t="shared" si="42"/>
        <v>131860</v>
      </c>
      <c r="L517" s="34">
        <v>120000</v>
      </c>
      <c r="M517" s="34">
        <v>480</v>
      </c>
      <c r="N517" s="33">
        <f t="shared" si="43"/>
        <v>480.5</v>
      </c>
    </row>
    <row r="518" spans="1:18" s="147" customFormat="1" x14ac:dyDescent="0.2">
      <c r="A518" s="143">
        <v>129</v>
      </c>
      <c r="B518" s="144"/>
      <c r="C518" s="145">
        <v>45362</v>
      </c>
      <c r="D518" s="146" t="s">
        <v>2776</v>
      </c>
      <c r="E518" s="143">
        <v>0.497</v>
      </c>
      <c r="F518" s="147" t="s">
        <v>2777</v>
      </c>
      <c r="G518" s="155" t="s">
        <v>2778</v>
      </c>
      <c r="H518" s="147">
        <v>1070</v>
      </c>
      <c r="I518" s="148">
        <v>0.5</v>
      </c>
      <c r="J518" s="148">
        <v>39910</v>
      </c>
      <c r="K518" s="148">
        <f t="shared" si="42"/>
        <v>114030</v>
      </c>
      <c r="L518" s="149">
        <v>188000</v>
      </c>
      <c r="M518" s="149">
        <v>752</v>
      </c>
      <c r="N518" s="148">
        <f t="shared" si="43"/>
        <v>752.5</v>
      </c>
      <c r="O518" s="150"/>
      <c r="P518" s="151"/>
      <c r="Q518" s="144"/>
    </row>
    <row r="519" spans="1:18" x14ac:dyDescent="0.2">
      <c r="N519" s="33">
        <f>SUM(N515:N518)</f>
        <v>2038</v>
      </c>
      <c r="O519" s="124">
        <v>94069</v>
      </c>
      <c r="P519" s="36" t="s">
        <v>2033</v>
      </c>
      <c r="R519" s="154">
        <v>45363</v>
      </c>
    </row>
    <row r="521" spans="1:18" x14ac:dyDescent="0.2">
      <c r="A521" s="30">
        <v>130</v>
      </c>
      <c r="C521" s="35">
        <v>45363</v>
      </c>
      <c r="D521" s="29" t="s">
        <v>2779</v>
      </c>
      <c r="E521" s="30">
        <v>0.33200000000000002</v>
      </c>
      <c r="F521" s="31" t="s">
        <v>2780</v>
      </c>
      <c r="G521" s="32" t="s">
        <v>2781</v>
      </c>
      <c r="H521" s="31">
        <v>3010</v>
      </c>
      <c r="I521" s="33">
        <v>0.5</v>
      </c>
      <c r="J521" s="33">
        <v>24840</v>
      </c>
      <c r="K521" s="33">
        <f t="shared" si="42"/>
        <v>70970</v>
      </c>
      <c r="L521" s="34">
        <v>135000</v>
      </c>
      <c r="M521" s="34">
        <v>540</v>
      </c>
      <c r="N521" s="33">
        <f t="shared" si="43"/>
        <v>540.5</v>
      </c>
    </row>
    <row r="522" spans="1:18" x14ac:dyDescent="0.2">
      <c r="A522" s="30">
        <v>100142</v>
      </c>
      <c r="C522" s="35">
        <v>45363</v>
      </c>
      <c r="D522" s="29" t="s">
        <v>2788</v>
      </c>
      <c r="E522" s="30" t="s">
        <v>1294</v>
      </c>
      <c r="F522" s="31" t="s">
        <v>2789</v>
      </c>
      <c r="G522" s="31" t="s">
        <v>2790</v>
      </c>
      <c r="H522" s="31">
        <v>3010</v>
      </c>
      <c r="I522" s="33">
        <v>0.5</v>
      </c>
      <c r="J522" s="33">
        <v>23400</v>
      </c>
      <c r="K522" s="33">
        <f t="shared" si="42"/>
        <v>66860</v>
      </c>
      <c r="N522" s="33">
        <f t="shared" si="43"/>
        <v>0.5</v>
      </c>
    </row>
    <row r="523" spans="1:18" x14ac:dyDescent="0.2">
      <c r="A523" s="30">
        <v>132</v>
      </c>
      <c r="C523" s="35">
        <v>45364</v>
      </c>
      <c r="D523" s="29" t="s">
        <v>2819</v>
      </c>
      <c r="E523" s="30">
        <v>1.0625</v>
      </c>
      <c r="F523" s="31" t="s">
        <v>2821</v>
      </c>
      <c r="G523" s="32" t="s">
        <v>2822</v>
      </c>
      <c r="H523" s="31">
        <v>2020</v>
      </c>
      <c r="I523" s="33">
        <v>1</v>
      </c>
      <c r="J523" s="33">
        <v>36480</v>
      </c>
      <c r="K523" s="33">
        <f t="shared" si="42"/>
        <v>104230</v>
      </c>
      <c r="L523" s="34">
        <v>175000</v>
      </c>
      <c r="M523" s="34">
        <v>700</v>
      </c>
      <c r="N523" s="33">
        <f t="shared" si="43"/>
        <v>701</v>
      </c>
    </row>
    <row r="524" spans="1:18" s="147" customFormat="1" x14ac:dyDescent="0.2">
      <c r="A524" s="143"/>
      <c r="B524" s="144"/>
      <c r="C524" s="145"/>
      <c r="D524" s="146" t="s">
        <v>2820</v>
      </c>
      <c r="E524" s="143">
        <v>1.115</v>
      </c>
      <c r="F524" s="147" t="s">
        <v>90</v>
      </c>
      <c r="G524" s="155" t="s">
        <v>90</v>
      </c>
      <c r="I524" s="148"/>
      <c r="J524" s="148"/>
      <c r="K524" s="148">
        <f t="shared" si="42"/>
        <v>0</v>
      </c>
      <c r="L524" s="149"/>
      <c r="M524" s="149"/>
      <c r="N524" s="148">
        <f t="shared" si="43"/>
        <v>0</v>
      </c>
      <c r="O524" s="150"/>
      <c r="P524" s="151"/>
      <c r="Q524" s="144"/>
    </row>
    <row r="525" spans="1:18" x14ac:dyDescent="0.2">
      <c r="N525" s="33">
        <f>SUM(N521:N524)</f>
        <v>1242</v>
      </c>
      <c r="O525" s="124">
        <v>94088</v>
      </c>
      <c r="P525" s="36" t="s">
        <v>1632</v>
      </c>
      <c r="R525" s="154">
        <v>45364</v>
      </c>
    </row>
    <row r="527" spans="1:18" x14ac:dyDescent="0.2">
      <c r="A527" s="30">
        <v>100123</v>
      </c>
      <c r="C527" s="35">
        <v>45355</v>
      </c>
      <c r="D527" s="29" t="s">
        <v>2649</v>
      </c>
      <c r="E527" s="30">
        <v>0.5</v>
      </c>
      <c r="F527" s="31" t="s">
        <v>2651</v>
      </c>
      <c r="G527" s="32" t="s">
        <v>2652</v>
      </c>
      <c r="H527" s="31">
        <v>1040</v>
      </c>
      <c r="I527" s="33">
        <v>1</v>
      </c>
      <c r="J527" s="33">
        <v>30450</v>
      </c>
      <c r="K527" s="33">
        <f>ROUND(J527/0.35,-1)</f>
        <v>87000</v>
      </c>
      <c r="N527" s="33">
        <f>I527+M527</f>
        <v>1</v>
      </c>
      <c r="O527" s="197"/>
    </row>
    <row r="528" spans="1:18" x14ac:dyDescent="0.2">
      <c r="D528" s="29" t="s">
        <v>2650</v>
      </c>
      <c r="E528" s="30">
        <v>0.25</v>
      </c>
      <c r="F528" s="31" t="s">
        <v>90</v>
      </c>
      <c r="G528" s="32" t="s">
        <v>90</v>
      </c>
      <c r="K528" s="33">
        <f>ROUND(J528/0.35,-1)</f>
        <v>0</v>
      </c>
      <c r="N528" s="33">
        <f>I528+M528</f>
        <v>0</v>
      </c>
      <c r="O528" s="197"/>
    </row>
    <row r="529" spans="1:18" x14ac:dyDescent="0.2">
      <c r="A529" s="30">
        <v>126</v>
      </c>
      <c r="B529" s="21" t="s">
        <v>79</v>
      </c>
      <c r="C529" s="35">
        <v>45362</v>
      </c>
      <c r="D529" s="29" t="s">
        <v>2766</v>
      </c>
      <c r="E529" s="30">
        <v>26.684999999999999</v>
      </c>
      <c r="F529" s="31" t="s">
        <v>2768</v>
      </c>
      <c r="G529" s="32" t="s">
        <v>2769</v>
      </c>
      <c r="H529" s="31">
        <v>1150</v>
      </c>
      <c r="I529" s="33">
        <v>1</v>
      </c>
      <c r="J529" s="33">
        <v>65310</v>
      </c>
      <c r="K529" s="33">
        <f>ROUND(J529/0.35,-1)</f>
        <v>186600</v>
      </c>
      <c r="L529" s="34">
        <v>121100</v>
      </c>
      <c r="M529" s="34">
        <v>484.4</v>
      </c>
      <c r="N529" s="33">
        <f>I529+M529</f>
        <v>485.4</v>
      </c>
      <c r="O529" s="196"/>
    </row>
    <row r="530" spans="1:18" x14ac:dyDescent="0.2">
      <c r="D530" s="29" t="s">
        <v>2767</v>
      </c>
      <c r="E530" s="30">
        <v>6.72</v>
      </c>
      <c r="F530" s="31" t="s">
        <v>90</v>
      </c>
      <c r="G530" s="32" t="s">
        <v>90</v>
      </c>
      <c r="K530" s="33">
        <f>ROUND(J530/0.35,-1)</f>
        <v>0</v>
      </c>
      <c r="N530" s="33">
        <f>I530+M530</f>
        <v>0</v>
      </c>
      <c r="O530" s="196"/>
    </row>
    <row r="531" spans="1:18" x14ac:dyDescent="0.2">
      <c r="A531" s="30">
        <v>100143</v>
      </c>
      <c r="C531" s="35">
        <v>45363</v>
      </c>
      <c r="D531" s="29" t="s">
        <v>2791</v>
      </c>
      <c r="E531" s="30" t="s">
        <v>2792</v>
      </c>
      <c r="F531" s="31" t="s">
        <v>2793</v>
      </c>
      <c r="G531" s="32" t="s">
        <v>2794</v>
      </c>
      <c r="H531" s="31">
        <v>3010</v>
      </c>
      <c r="I531" s="33">
        <v>0.5</v>
      </c>
      <c r="J531" s="33">
        <v>3470</v>
      </c>
      <c r="K531" s="33">
        <f>ROUND(J531/0.35,-1)</f>
        <v>9910</v>
      </c>
      <c r="N531" s="33">
        <f>I531+M531</f>
        <v>0.5</v>
      </c>
    </row>
    <row r="532" spans="1:18" x14ac:dyDescent="0.2">
      <c r="A532" s="30">
        <v>100144</v>
      </c>
      <c r="C532" s="35">
        <v>45364</v>
      </c>
      <c r="D532" s="29" t="s">
        <v>2823</v>
      </c>
      <c r="E532" s="30">
        <v>22.245000000000001</v>
      </c>
      <c r="F532" s="31" t="s">
        <v>2824</v>
      </c>
      <c r="G532" s="31" t="s">
        <v>2825</v>
      </c>
      <c r="H532" s="31">
        <v>1220</v>
      </c>
      <c r="I532" s="33">
        <v>0.5</v>
      </c>
      <c r="J532" s="33">
        <v>84400</v>
      </c>
      <c r="K532" s="33">
        <f t="shared" ref="K532:K583" si="44">ROUND(J532/0.35,-1)</f>
        <v>241140</v>
      </c>
      <c r="N532" s="33">
        <f t="shared" ref="N532:N583" si="45">I532+M532</f>
        <v>0.5</v>
      </c>
    </row>
    <row r="533" spans="1:18" x14ac:dyDescent="0.2">
      <c r="A533" s="30">
        <v>133</v>
      </c>
      <c r="C533" s="35">
        <v>45364</v>
      </c>
      <c r="D533" s="29" t="s">
        <v>2826</v>
      </c>
      <c r="E533" s="30">
        <v>15.336</v>
      </c>
      <c r="F533" s="31" t="s">
        <v>2828</v>
      </c>
      <c r="G533" s="32" t="s">
        <v>2827</v>
      </c>
      <c r="H533" s="31">
        <v>1220</v>
      </c>
      <c r="I533" s="33">
        <v>0.5</v>
      </c>
      <c r="J533" s="33">
        <v>24210</v>
      </c>
      <c r="K533" s="33">
        <f t="shared" si="44"/>
        <v>69170</v>
      </c>
      <c r="L533" s="34">
        <v>183600</v>
      </c>
      <c r="M533" s="34">
        <v>734.4</v>
      </c>
      <c r="N533" s="33">
        <f t="shared" si="45"/>
        <v>734.9</v>
      </c>
    </row>
    <row r="534" spans="1:18" x14ac:dyDescent="0.2">
      <c r="A534" s="30">
        <v>131</v>
      </c>
      <c r="C534" s="35">
        <v>45363</v>
      </c>
      <c r="D534" s="29" t="s">
        <v>2832</v>
      </c>
      <c r="E534" s="30">
        <v>52.593000000000004</v>
      </c>
      <c r="F534" s="31" t="s">
        <v>2833</v>
      </c>
      <c r="G534" s="32" t="s">
        <v>2834</v>
      </c>
      <c r="H534" s="31">
        <v>1130</v>
      </c>
      <c r="I534" s="33">
        <v>0.5</v>
      </c>
      <c r="J534" s="33">
        <v>75920</v>
      </c>
      <c r="K534" s="33">
        <f t="shared" si="44"/>
        <v>216910</v>
      </c>
      <c r="L534" s="34">
        <v>631116</v>
      </c>
      <c r="M534" s="34">
        <v>2524.46</v>
      </c>
      <c r="N534" s="33">
        <f t="shared" si="45"/>
        <v>2524.96</v>
      </c>
    </row>
    <row r="535" spans="1:18" x14ac:dyDescent="0.2">
      <c r="A535" s="30">
        <v>134</v>
      </c>
      <c r="C535" s="35">
        <v>45365</v>
      </c>
      <c r="D535" s="29" t="s">
        <v>2835</v>
      </c>
      <c r="E535" s="30">
        <v>0.59699999999999998</v>
      </c>
      <c r="F535" s="31" t="s">
        <v>2836</v>
      </c>
      <c r="G535" s="31" t="s">
        <v>2837</v>
      </c>
      <c r="H535" s="31">
        <v>1100</v>
      </c>
      <c r="I535" s="33">
        <v>0.5</v>
      </c>
      <c r="J535" s="33">
        <v>27400</v>
      </c>
      <c r="K535" s="33">
        <f t="shared" si="44"/>
        <v>78290</v>
      </c>
      <c r="L535" s="34">
        <v>195000</v>
      </c>
      <c r="M535" s="34">
        <v>780</v>
      </c>
      <c r="N535" s="33">
        <f t="shared" si="45"/>
        <v>780.5</v>
      </c>
    </row>
    <row r="536" spans="1:18" s="147" customFormat="1" x14ac:dyDescent="0.2">
      <c r="A536" s="143">
        <v>135</v>
      </c>
      <c r="B536" s="144"/>
      <c r="C536" s="145">
        <v>45365</v>
      </c>
      <c r="D536" s="146" t="s">
        <v>2838</v>
      </c>
      <c r="E536" s="143">
        <v>21.981000000000002</v>
      </c>
      <c r="F536" s="147" t="s">
        <v>2839</v>
      </c>
      <c r="G536" s="147" t="s">
        <v>2840</v>
      </c>
      <c r="H536" s="147">
        <v>1140</v>
      </c>
      <c r="I536" s="148">
        <v>0.5</v>
      </c>
      <c r="J536" s="148">
        <v>97780</v>
      </c>
      <c r="K536" s="148">
        <f t="shared" si="44"/>
        <v>279370</v>
      </c>
      <c r="L536" s="149">
        <v>600000</v>
      </c>
      <c r="M536" s="149">
        <v>2400</v>
      </c>
      <c r="N536" s="148">
        <f t="shared" si="45"/>
        <v>2400.5</v>
      </c>
      <c r="O536" s="150"/>
      <c r="P536" s="151"/>
      <c r="Q536" s="144"/>
    </row>
    <row r="537" spans="1:18" x14ac:dyDescent="0.2">
      <c r="N537" s="33">
        <f>SUM(N527:N536)</f>
        <v>6928.26</v>
      </c>
      <c r="O537" s="124">
        <v>94116</v>
      </c>
      <c r="P537" s="36" t="s">
        <v>2033</v>
      </c>
      <c r="R537" s="154">
        <v>45365</v>
      </c>
    </row>
    <row r="539" spans="1:18" x14ac:dyDescent="0.2">
      <c r="A539" s="30">
        <v>137</v>
      </c>
      <c r="C539" s="35">
        <v>45365</v>
      </c>
      <c r="D539" s="29" t="s">
        <v>2843</v>
      </c>
      <c r="E539" s="30">
        <v>0.78300000000000003</v>
      </c>
      <c r="F539" s="31" t="s">
        <v>2850</v>
      </c>
      <c r="G539" s="32" t="s">
        <v>2851</v>
      </c>
      <c r="H539" s="31">
        <v>3010</v>
      </c>
      <c r="I539" s="33">
        <v>3.5</v>
      </c>
      <c r="J539" s="33">
        <v>31790</v>
      </c>
      <c r="K539" s="33">
        <f t="shared" si="44"/>
        <v>90830</v>
      </c>
      <c r="L539" s="34">
        <v>150000</v>
      </c>
      <c r="M539" s="34">
        <v>600</v>
      </c>
      <c r="N539" s="33">
        <f t="shared" si="45"/>
        <v>603.5</v>
      </c>
    </row>
    <row r="540" spans="1:18" x14ac:dyDescent="0.2">
      <c r="D540" s="29" t="s">
        <v>2844</v>
      </c>
      <c r="E540" s="30">
        <v>0.28100000000000003</v>
      </c>
      <c r="F540" s="31" t="s">
        <v>90</v>
      </c>
      <c r="G540" s="32" t="s">
        <v>90</v>
      </c>
      <c r="K540" s="33">
        <f t="shared" si="44"/>
        <v>0</v>
      </c>
      <c r="N540" s="33">
        <f t="shared" si="45"/>
        <v>0</v>
      </c>
    </row>
    <row r="541" spans="1:18" x14ac:dyDescent="0.2">
      <c r="D541" s="29" t="s">
        <v>2845</v>
      </c>
      <c r="E541" s="30">
        <v>0.35599999999999998</v>
      </c>
      <c r="F541" s="31" t="s">
        <v>90</v>
      </c>
      <c r="G541" s="32" t="s">
        <v>90</v>
      </c>
      <c r="K541" s="33">
        <f t="shared" si="44"/>
        <v>0</v>
      </c>
      <c r="N541" s="33">
        <f t="shared" si="45"/>
        <v>0</v>
      </c>
    </row>
    <row r="542" spans="1:18" x14ac:dyDescent="0.2">
      <c r="D542" s="29" t="s">
        <v>2846</v>
      </c>
      <c r="E542" s="30">
        <v>0.34</v>
      </c>
      <c r="F542" s="31" t="s">
        <v>90</v>
      </c>
      <c r="G542" s="32" t="s">
        <v>90</v>
      </c>
      <c r="K542" s="33">
        <f t="shared" si="44"/>
        <v>0</v>
      </c>
      <c r="N542" s="33">
        <f t="shared" si="45"/>
        <v>0</v>
      </c>
    </row>
    <row r="543" spans="1:18" x14ac:dyDescent="0.2">
      <c r="D543" s="29" t="s">
        <v>2847</v>
      </c>
      <c r="E543" s="30">
        <v>0.24299999999999999</v>
      </c>
      <c r="F543" s="31" t="s">
        <v>90</v>
      </c>
      <c r="G543" s="32" t="s">
        <v>90</v>
      </c>
      <c r="K543" s="33">
        <f t="shared" si="44"/>
        <v>0</v>
      </c>
      <c r="N543" s="33">
        <f t="shared" si="45"/>
        <v>0</v>
      </c>
    </row>
    <row r="544" spans="1:18" x14ac:dyDescent="0.2">
      <c r="D544" s="29" t="s">
        <v>2848</v>
      </c>
      <c r="E544" s="30">
        <v>0.35799999999999998</v>
      </c>
      <c r="F544" s="31" t="s">
        <v>90</v>
      </c>
      <c r="G544" s="32" t="s">
        <v>90</v>
      </c>
      <c r="K544" s="33">
        <f t="shared" si="44"/>
        <v>0</v>
      </c>
      <c r="N544" s="33">
        <f t="shared" si="45"/>
        <v>0</v>
      </c>
    </row>
    <row r="545" spans="1:14" x14ac:dyDescent="0.2">
      <c r="D545" s="29" t="s">
        <v>2849</v>
      </c>
      <c r="E545" s="30">
        <v>0.28299999999999997</v>
      </c>
      <c r="F545" s="31" t="s">
        <v>90</v>
      </c>
      <c r="G545" s="32" t="s">
        <v>90</v>
      </c>
      <c r="K545" s="33">
        <f t="shared" si="44"/>
        <v>0</v>
      </c>
      <c r="N545" s="33">
        <f t="shared" si="45"/>
        <v>0</v>
      </c>
    </row>
    <row r="546" spans="1:14" x14ac:dyDescent="0.2">
      <c r="A546" s="30">
        <v>100145</v>
      </c>
      <c r="C546" s="35">
        <v>45365</v>
      </c>
      <c r="D546" s="29" t="s">
        <v>2852</v>
      </c>
      <c r="E546" s="30" t="s">
        <v>2856</v>
      </c>
      <c r="F546" s="31" t="s">
        <v>2857</v>
      </c>
      <c r="G546" s="31" t="s">
        <v>2858</v>
      </c>
      <c r="H546" s="31">
        <v>1190</v>
      </c>
      <c r="I546" s="33">
        <v>2</v>
      </c>
      <c r="J546" s="33">
        <v>39050</v>
      </c>
      <c r="K546" s="33">
        <f t="shared" si="44"/>
        <v>111570</v>
      </c>
      <c r="N546" s="33">
        <f t="shared" si="45"/>
        <v>2</v>
      </c>
    </row>
    <row r="547" spans="1:14" x14ac:dyDescent="0.2">
      <c r="D547" s="29" t="s">
        <v>2853</v>
      </c>
      <c r="E547" s="30" t="s">
        <v>2856</v>
      </c>
      <c r="F547" s="31" t="s">
        <v>90</v>
      </c>
      <c r="G547" s="32" t="s">
        <v>90</v>
      </c>
      <c r="K547" s="33">
        <f t="shared" si="44"/>
        <v>0</v>
      </c>
      <c r="N547" s="33">
        <f t="shared" si="45"/>
        <v>0</v>
      </c>
    </row>
    <row r="548" spans="1:14" x14ac:dyDescent="0.2">
      <c r="D548" s="29" t="s">
        <v>2854</v>
      </c>
      <c r="E548" s="30" t="s">
        <v>2856</v>
      </c>
      <c r="F548" s="31" t="s">
        <v>90</v>
      </c>
      <c r="G548" s="32" t="s">
        <v>90</v>
      </c>
      <c r="K548" s="33">
        <f t="shared" si="44"/>
        <v>0</v>
      </c>
      <c r="N548" s="33">
        <f t="shared" si="45"/>
        <v>0</v>
      </c>
    </row>
    <row r="549" spans="1:14" x14ac:dyDescent="0.2">
      <c r="D549" s="29" t="s">
        <v>2855</v>
      </c>
      <c r="E549" s="30" t="s">
        <v>2856</v>
      </c>
      <c r="F549" s="31" t="s">
        <v>90</v>
      </c>
      <c r="G549" s="32" t="s">
        <v>90</v>
      </c>
      <c r="K549" s="33">
        <f t="shared" si="44"/>
        <v>0</v>
      </c>
      <c r="N549" s="33">
        <f t="shared" si="45"/>
        <v>0</v>
      </c>
    </row>
    <row r="550" spans="1:14" x14ac:dyDescent="0.2">
      <c r="A550" s="30">
        <v>136</v>
      </c>
      <c r="C550" s="35">
        <v>45365</v>
      </c>
      <c r="D550" s="29" t="s">
        <v>2859</v>
      </c>
      <c r="E550" s="30">
        <v>0.2823</v>
      </c>
      <c r="F550" s="31" t="s">
        <v>2860</v>
      </c>
      <c r="G550" s="31" t="s">
        <v>2861</v>
      </c>
      <c r="H550" s="31">
        <v>3010</v>
      </c>
      <c r="I550" s="33">
        <v>0.5</v>
      </c>
      <c r="J550" s="33">
        <v>15440</v>
      </c>
      <c r="K550" s="33">
        <f t="shared" si="44"/>
        <v>44110</v>
      </c>
      <c r="L550" s="34">
        <v>55000</v>
      </c>
      <c r="M550" s="34">
        <v>220</v>
      </c>
      <c r="N550" s="33">
        <f t="shared" si="45"/>
        <v>220.5</v>
      </c>
    </row>
    <row r="551" spans="1:14" x14ac:dyDescent="0.2">
      <c r="A551" s="30">
        <v>100147</v>
      </c>
      <c r="C551" s="35">
        <v>45365</v>
      </c>
      <c r="D551" s="29" t="s">
        <v>2867</v>
      </c>
      <c r="E551" s="30" t="s">
        <v>2869</v>
      </c>
      <c r="F551" s="31" t="s">
        <v>2871</v>
      </c>
      <c r="G551" s="32" t="s">
        <v>1687</v>
      </c>
      <c r="H551" s="31">
        <v>3010</v>
      </c>
      <c r="I551" s="33">
        <v>1</v>
      </c>
      <c r="J551" s="33">
        <v>9920</v>
      </c>
      <c r="K551" s="33">
        <f t="shared" si="44"/>
        <v>28340</v>
      </c>
      <c r="N551" s="33">
        <f t="shared" si="45"/>
        <v>1</v>
      </c>
    </row>
    <row r="552" spans="1:14" x14ac:dyDescent="0.2">
      <c r="D552" s="29" t="s">
        <v>2868</v>
      </c>
      <c r="E552" s="30" t="s">
        <v>2870</v>
      </c>
      <c r="F552" s="31" t="s">
        <v>90</v>
      </c>
      <c r="G552" s="32" t="s">
        <v>90</v>
      </c>
      <c r="K552" s="33">
        <f t="shared" si="44"/>
        <v>0</v>
      </c>
      <c r="N552" s="33">
        <f t="shared" si="45"/>
        <v>0</v>
      </c>
    </row>
    <row r="553" spans="1:14" x14ac:dyDescent="0.2">
      <c r="A553" s="30">
        <v>139</v>
      </c>
      <c r="C553" s="35">
        <v>45365</v>
      </c>
      <c r="D553" s="29" t="s">
        <v>2872</v>
      </c>
      <c r="E553" s="30">
        <v>0.17560000000000001</v>
      </c>
      <c r="F553" s="31" t="s">
        <v>2873</v>
      </c>
      <c r="G553" s="32" t="s">
        <v>2874</v>
      </c>
      <c r="H553" s="31">
        <v>2050</v>
      </c>
      <c r="I553" s="33">
        <v>0.5</v>
      </c>
      <c r="J553" s="33">
        <v>17970</v>
      </c>
      <c r="K553" s="33">
        <f t="shared" si="44"/>
        <v>51340</v>
      </c>
      <c r="L553" s="34">
        <v>186000</v>
      </c>
      <c r="M553" s="34">
        <v>744</v>
      </c>
      <c r="N553" s="33">
        <f t="shared" si="45"/>
        <v>744.5</v>
      </c>
    </row>
    <row r="554" spans="1:14" x14ac:dyDescent="0.2">
      <c r="A554" s="30">
        <v>100148</v>
      </c>
      <c r="C554" s="35">
        <v>45365</v>
      </c>
      <c r="D554" s="29" t="s">
        <v>2875</v>
      </c>
      <c r="E554" s="30">
        <v>0.17219999999999999</v>
      </c>
      <c r="F554" s="31" t="s">
        <v>2877</v>
      </c>
      <c r="G554" s="32" t="s">
        <v>2878</v>
      </c>
      <c r="H554" s="31">
        <v>2050</v>
      </c>
      <c r="I554" s="33">
        <v>1</v>
      </c>
      <c r="J554" s="33">
        <v>27460</v>
      </c>
      <c r="K554" s="33">
        <f t="shared" si="44"/>
        <v>78460</v>
      </c>
      <c r="N554" s="33">
        <f t="shared" si="45"/>
        <v>1</v>
      </c>
    </row>
    <row r="555" spans="1:14" x14ac:dyDescent="0.2">
      <c r="D555" s="29" t="s">
        <v>2876</v>
      </c>
      <c r="E555" s="30">
        <v>1.72E-2</v>
      </c>
      <c r="F555" s="31" t="s">
        <v>90</v>
      </c>
      <c r="G555" s="32" t="s">
        <v>90</v>
      </c>
      <c r="K555" s="33">
        <f t="shared" si="44"/>
        <v>0</v>
      </c>
      <c r="N555" s="33">
        <f t="shared" si="45"/>
        <v>0</v>
      </c>
    </row>
    <row r="556" spans="1:14" x14ac:dyDescent="0.2">
      <c r="A556" s="30">
        <v>140</v>
      </c>
      <c r="C556" s="35">
        <v>45365</v>
      </c>
      <c r="D556" s="29" t="s">
        <v>2879</v>
      </c>
      <c r="E556" s="30" t="s">
        <v>2880</v>
      </c>
      <c r="F556" s="31" t="s">
        <v>343</v>
      </c>
      <c r="G556" s="31" t="s">
        <v>2871</v>
      </c>
      <c r="H556" s="31">
        <v>3010</v>
      </c>
      <c r="I556" s="33">
        <v>0.5</v>
      </c>
      <c r="J556" s="33">
        <v>13040</v>
      </c>
      <c r="K556" s="33">
        <f t="shared" si="44"/>
        <v>37260</v>
      </c>
      <c r="L556" s="34">
        <v>50000</v>
      </c>
      <c r="M556" s="34">
        <v>200</v>
      </c>
      <c r="N556" s="33">
        <f t="shared" si="45"/>
        <v>200.5</v>
      </c>
    </row>
    <row r="557" spans="1:14" x14ac:dyDescent="0.2">
      <c r="A557" s="30">
        <v>100149</v>
      </c>
      <c r="C557" s="35">
        <v>45365</v>
      </c>
      <c r="D557" s="29" t="s">
        <v>2881</v>
      </c>
      <c r="E557" s="30" t="s">
        <v>908</v>
      </c>
      <c r="F557" s="31" t="s">
        <v>2882</v>
      </c>
      <c r="G557" s="31" t="s">
        <v>2883</v>
      </c>
      <c r="H557" s="31">
        <v>2040</v>
      </c>
      <c r="I557" s="33">
        <v>0.5</v>
      </c>
      <c r="J557" s="33">
        <v>24310</v>
      </c>
      <c r="K557" s="33">
        <f t="shared" si="44"/>
        <v>69460</v>
      </c>
      <c r="N557" s="33">
        <f t="shared" si="45"/>
        <v>0.5</v>
      </c>
    </row>
    <row r="558" spans="1:14" x14ac:dyDescent="0.2">
      <c r="A558" s="30">
        <v>141</v>
      </c>
      <c r="C558" s="35">
        <v>45365</v>
      </c>
      <c r="D558" s="29" t="s">
        <v>2886</v>
      </c>
      <c r="E558" s="30">
        <v>40.304000000000002</v>
      </c>
      <c r="F558" s="31" t="s">
        <v>2887</v>
      </c>
      <c r="G558" s="31" t="s">
        <v>2888</v>
      </c>
      <c r="H558" s="31">
        <v>1080</v>
      </c>
      <c r="I558" s="33">
        <v>0.5</v>
      </c>
      <c r="J558" s="33">
        <v>67020</v>
      </c>
      <c r="K558" s="33">
        <f t="shared" si="44"/>
        <v>191490</v>
      </c>
      <c r="L558" s="34">
        <v>403040</v>
      </c>
      <c r="M558" s="34">
        <v>1612.16</v>
      </c>
      <c r="N558" s="33">
        <f t="shared" si="45"/>
        <v>1612.66</v>
      </c>
    </row>
    <row r="559" spans="1:14" x14ac:dyDescent="0.2">
      <c r="A559" s="30">
        <v>100150</v>
      </c>
      <c r="C559" s="35">
        <v>45365</v>
      </c>
      <c r="D559" s="29" t="s">
        <v>2889</v>
      </c>
      <c r="E559" s="30" t="s">
        <v>2892</v>
      </c>
      <c r="F559" s="31" t="s">
        <v>2894</v>
      </c>
      <c r="G559" s="32" t="s">
        <v>2895</v>
      </c>
      <c r="H559" s="31">
        <v>1020</v>
      </c>
      <c r="I559" s="33">
        <v>1.5</v>
      </c>
      <c r="J559" s="33">
        <v>17330</v>
      </c>
      <c r="K559" s="33">
        <f t="shared" si="44"/>
        <v>49510</v>
      </c>
      <c r="N559" s="33">
        <f t="shared" si="45"/>
        <v>1.5</v>
      </c>
    </row>
    <row r="560" spans="1:14" x14ac:dyDescent="0.2">
      <c r="D560" s="29" t="s">
        <v>2890</v>
      </c>
      <c r="E560" s="30" t="s">
        <v>2892</v>
      </c>
      <c r="F560" s="31" t="s">
        <v>90</v>
      </c>
      <c r="G560" s="31" t="s">
        <v>90</v>
      </c>
      <c r="K560" s="33">
        <f t="shared" si="44"/>
        <v>0</v>
      </c>
      <c r="N560" s="33">
        <f t="shared" si="45"/>
        <v>0</v>
      </c>
    </row>
    <row r="561" spans="1:18" x14ac:dyDescent="0.2">
      <c r="D561" s="29" t="s">
        <v>2891</v>
      </c>
      <c r="E561" s="30" t="s">
        <v>2893</v>
      </c>
      <c r="F561" s="31" t="s">
        <v>90</v>
      </c>
      <c r="G561" s="31" t="s">
        <v>90</v>
      </c>
      <c r="K561" s="33">
        <f t="shared" si="44"/>
        <v>0</v>
      </c>
      <c r="N561" s="33">
        <f t="shared" si="45"/>
        <v>0</v>
      </c>
    </row>
    <row r="562" spans="1:18" x14ac:dyDescent="0.2">
      <c r="A562" s="30">
        <v>100151</v>
      </c>
      <c r="C562" s="35">
        <v>45366</v>
      </c>
      <c r="D562" s="29" t="s">
        <v>2896</v>
      </c>
      <c r="E562" s="30">
        <v>73.153999999999996</v>
      </c>
      <c r="F562" s="31" t="s">
        <v>2897</v>
      </c>
      <c r="G562" s="31" t="s">
        <v>2898</v>
      </c>
      <c r="H562" s="31">
        <v>1220</v>
      </c>
      <c r="I562" s="33">
        <v>0.5</v>
      </c>
      <c r="J562" s="33">
        <v>162750</v>
      </c>
      <c r="K562" s="33">
        <f t="shared" si="44"/>
        <v>465000</v>
      </c>
      <c r="N562" s="33">
        <f t="shared" si="45"/>
        <v>0.5</v>
      </c>
    </row>
    <row r="563" spans="1:18" x14ac:dyDescent="0.2">
      <c r="A563" s="30">
        <v>100152</v>
      </c>
      <c r="C563" s="35">
        <v>45366</v>
      </c>
      <c r="D563" s="29" t="s">
        <v>2911</v>
      </c>
      <c r="E563" s="30">
        <v>13.625999999999999</v>
      </c>
      <c r="F563" s="31" t="s">
        <v>2912</v>
      </c>
      <c r="G563" s="31" t="s">
        <v>2913</v>
      </c>
      <c r="H563" s="31">
        <v>1040</v>
      </c>
      <c r="I563" s="33">
        <v>0.5</v>
      </c>
      <c r="J563" s="33">
        <v>23130</v>
      </c>
      <c r="K563" s="33">
        <f t="shared" si="44"/>
        <v>66090</v>
      </c>
      <c r="N563" s="33">
        <f t="shared" si="45"/>
        <v>0.5</v>
      </c>
    </row>
    <row r="564" spans="1:18" x14ac:dyDescent="0.2">
      <c r="A564" s="30">
        <v>138</v>
      </c>
      <c r="C564" s="35">
        <v>45365</v>
      </c>
      <c r="D564" s="29" t="s">
        <v>2173</v>
      </c>
      <c r="E564" s="30" t="s">
        <v>2914</v>
      </c>
      <c r="F564" s="31" t="s">
        <v>2178</v>
      </c>
      <c r="G564" s="31" t="s">
        <v>2916</v>
      </c>
      <c r="H564" s="31">
        <v>1190</v>
      </c>
      <c r="I564" s="33">
        <v>2</v>
      </c>
      <c r="J564" s="33">
        <v>16560</v>
      </c>
      <c r="K564" s="33">
        <f t="shared" si="44"/>
        <v>47310</v>
      </c>
      <c r="L564" s="34">
        <v>23660</v>
      </c>
      <c r="M564" s="34">
        <v>96</v>
      </c>
      <c r="N564" s="33">
        <f t="shared" si="45"/>
        <v>98</v>
      </c>
    </row>
    <row r="565" spans="1:18" x14ac:dyDescent="0.2">
      <c r="D565" s="29" t="s">
        <v>2174</v>
      </c>
      <c r="E565" s="30" t="s">
        <v>2915</v>
      </c>
      <c r="F565" s="31" t="s">
        <v>90</v>
      </c>
      <c r="G565" s="32" t="s">
        <v>90</v>
      </c>
      <c r="K565" s="33">
        <f t="shared" si="44"/>
        <v>0</v>
      </c>
      <c r="N565" s="33">
        <f t="shared" si="45"/>
        <v>0</v>
      </c>
    </row>
    <row r="566" spans="1:18" x14ac:dyDescent="0.2">
      <c r="D566" s="29" t="s">
        <v>2175</v>
      </c>
      <c r="E566" s="30" t="s">
        <v>2915</v>
      </c>
      <c r="F566" s="31" t="s">
        <v>90</v>
      </c>
      <c r="G566" s="31" t="s">
        <v>90</v>
      </c>
      <c r="K566" s="33">
        <f t="shared" si="44"/>
        <v>0</v>
      </c>
      <c r="N566" s="33">
        <f t="shared" si="45"/>
        <v>0</v>
      </c>
      <c r="O566" s="86"/>
    </row>
    <row r="567" spans="1:18" s="147" customFormat="1" x14ac:dyDescent="0.2">
      <c r="A567" s="143"/>
      <c r="B567" s="144"/>
      <c r="C567" s="145"/>
      <c r="D567" s="146" t="s">
        <v>2176</v>
      </c>
      <c r="E567" s="143" t="s">
        <v>2915</v>
      </c>
      <c r="F567" s="147" t="s">
        <v>90</v>
      </c>
      <c r="G567" s="155" t="s">
        <v>90</v>
      </c>
      <c r="I567" s="148"/>
      <c r="J567" s="148"/>
      <c r="K567" s="148">
        <f t="shared" si="44"/>
        <v>0</v>
      </c>
      <c r="L567" s="149"/>
      <c r="M567" s="149"/>
      <c r="N567" s="148">
        <f t="shared" si="45"/>
        <v>0</v>
      </c>
      <c r="O567" s="150"/>
      <c r="P567" s="151"/>
      <c r="Q567" s="144"/>
    </row>
    <row r="568" spans="1:18" x14ac:dyDescent="0.2">
      <c r="N568" s="33">
        <f>SUM(N539:N567)</f>
        <v>3486.66</v>
      </c>
      <c r="O568" s="124">
        <v>94138</v>
      </c>
      <c r="P568" s="36" t="s">
        <v>1632</v>
      </c>
      <c r="R568" s="154">
        <v>45366</v>
      </c>
    </row>
    <row r="570" spans="1:18" s="202" customFormat="1" x14ac:dyDescent="0.2">
      <c r="A570" s="198"/>
      <c r="B570" s="199"/>
      <c r="C570" s="200"/>
      <c r="D570" s="201"/>
      <c r="E570" s="198"/>
      <c r="I570" s="203"/>
      <c r="J570" s="203"/>
      <c r="K570" s="203"/>
      <c r="L570" s="204"/>
      <c r="M570" s="204"/>
      <c r="N570" s="203"/>
      <c r="O570" s="205"/>
      <c r="P570" s="206"/>
      <c r="Q570" s="199"/>
    </row>
    <row r="571" spans="1:18" s="202" customFormat="1" x14ac:dyDescent="0.2">
      <c r="A571" s="198"/>
      <c r="B571" s="199"/>
      <c r="C571" s="200"/>
      <c r="D571" s="201"/>
      <c r="E571" s="198"/>
      <c r="G571" s="207"/>
      <c r="I571" s="203"/>
      <c r="J571" s="203"/>
      <c r="K571" s="203"/>
      <c r="L571" s="204"/>
      <c r="M571" s="204"/>
      <c r="N571" s="203"/>
      <c r="O571" s="205"/>
      <c r="P571" s="206"/>
      <c r="Q571" s="199"/>
    </row>
    <row r="572" spans="1:18" s="202" customFormat="1" x14ac:dyDescent="0.2">
      <c r="A572" s="198"/>
      <c r="B572" s="199"/>
      <c r="C572" s="200"/>
      <c r="D572" s="201"/>
      <c r="E572" s="198"/>
      <c r="I572" s="203"/>
      <c r="J572" s="203"/>
      <c r="K572" s="203"/>
      <c r="L572" s="204"/>
      <c r="M572" s="204"/>
      <c r="N572" s="203"/>
      <c r="O572" s="205"/>
      <c r="P572" s="206"/>
      <c r="Q572" s="199"/>
    </row>
    <row r="573" spans="1:18" x14ac:dyDescent="0.2">
      <c r="A573" s="30">
        <v>100154</v>
      </c>
      <c r="C573" s="35">
        <v>45366</v>
      </c>
      <c r="D573" s="29" t="s">
        <v>2917</v>
      </c>
      <c r="E573" s="30">
        <v>11.638999999999999</v>
      </c>
      <c r="F573" s="31" t="s">
        <v>2918</v>
      </c>
      <c r="G573" s="32" t="s">
        <v>2919</v>
      </c>
      <c r="H573" s="31">
        <v>1070</v>
      </c>
      <c r="I573" s="33">
        <v>0.5</v>
      </c>
      <c r="J573" s="33">
        <v>83470</v>
      </c>
      <c r="K573" s="33">
        <f t="shared" si="44"/>
        <v>238490</v>
      </c>
      <c r="N573" s="33">
        <f t="shared" si="45"/>
        <v>0.5</v>
      </c>
    </row>
    <row r="574" spans="1:18" x14ac:dyDescent="0.2">
      <c r="A574" s="30">
        <v>100155</v>
      </c>
      <c r="C574" s="35">
        <v>45366</v>
      </c>
      <c r="D574" s="29" t="s">
        <v>2748</v>
      </c>
      <c r="E574" s="30">
        <v>59.984000000000002</v>
      </c>
      <c r="F574" s="31" t="s">
        <v>2918</v>
      </c>
      <c r="G574" s="32" t="s">
        <v>2919</v>
      </c>
      <c r="H574" s="31">
        <v>1060</v>
      </c>
      <c r="I574" s="33">
        <v>3</v>
      </c>
      <c r="J574" s="33">
        <v>460540</v>
      </c>
      <c r="K574" s="33">
        <f t="shared" si="44"/>
        <v>1315830</v>
      </c>
      <c r="N574" s="33">
        <f t="shared" si="45"/>
        <v>3</v>
      </c>
    </row>
    <row r="575" spans="1:18" x14ac:dyDescent="0.2">
      <c r="D575" s="29" t="s">
        <v>1854</v>
      </c>
      <c r="E575" s="30">
        <v>22.114000000000001</v>
      </c>
      <c r="F575" s="31" t="s">
        <v>90</v>
      </c>
      <c r="G575" s="32" t="s">
        <v>90</v>
      </c>
      <c r="K575" s="33">
        <f t="shared" si="44"/>
        <v>0</v>
      </c>
      <c r="N575" s="33">
        <f t="shared" si="45"/>
        <v>0</v>
      </c>
    </row>
    <row r="576" spans="1:18" x14ac:dyDescent="0.2">
      <c r="D576" s="29" t="s">
        <v>1853</v>
      </c>
      <c r="E576" s="30">
        <v>0.38800000000000001</v>
      </c>
      <c r="F576" s="31" t="s">
        <v>90</v>
      </c>
      <c r="G576" s="32" t="s">
        <v>90</v>
      </c>
      <c r="K576" s="33">
        <f t="shared" si="44"/>
        <v>0</v>
      </c>
      <c r="N576" s="33">
        <f t="shared" si="45"/>
        <v>0</v>
      </c>
    </row>
    <row r="577" spans="1:18" x14ac:dyDescent="0.2">
      <c r="D577" s="29" t="s">
        <v>2920</v>
      </c>
      <c r="E577" s="30">
        <v>79.015000000000001</v>
      </c>
      <c r="F577" s="31" t="s">
        <v>90</v>
      </c>
      <c r="G577" s="32" t="s">
        <v>90</v>
      </c>
      <c r="K577" s="33">
        <f t="shared" si="44"/>
        <v>0</v>
      </c>
      <c r="N577" s="33">
        <f t="shared" si="45"/>
        <v>0</v>
      </c>
    </row>
    <row r="578" spans="1:18" x14ac:dyDescent="0.2">
      <c r="D578" s="29" t="s">
        <v>2921</v>
      </c>
      <c r="E578" s="30">
        <v>111.2</v>
      </c>
      <c r="F578" s="31" t="s">
        <v>90</v>
      </c>
      <c r="G578" s="32" t="s">
        <v>90</v>
      </c>
      <c r="K578" s="33">
        <f t="shared" si="44"/>
        <v>0</v>
      </c>
      <c r="N578" s="33">
        <f t="shared" si="45"/>
        <v>0</v>
      </c>
    </row>
    <row r="579" spans="1:18" x14ac:dyDescent="0.2">
      <c r="D579" s="29" t="s">
        <v>2922</v>
      </c>
      <c r="E579" s="30">
        <v>16.582000000000001</v>
      </c>
      <c r="F579" s="31" t="s">
        <v>90</v>
      </c>
      <c r="G579" s="32" t="s">
        <v>90</v>
      </c>
      <c r="K579" s="33">
        <f t="shared" si="44"/>
        <v>0</v>
      </c>
      <c r="N579" s="33">
        <f t="shared" si="45"/>
        <v>0</v>
      </c>
    </row>
    <row r="580" spans="1:18" x14ac:dyDescent="0.2">
      <c r="A580" s="30">
        <v>142</v>
      </c>
      <c r="C580" s="35">
        <v>45366</v>
      </c>
      <c r="D580" s="29" t="s">
        <v>2923</v>
      </c>
      <c r="E580" s="30">
        <v>8.02</v>
      </c>
      <c r="F580" s="31" t="s">
        <v>2924</v>
      </c>
      <c r="G580" s="32" t="s">
        <v>2925</v>
      </c>
      <c r="H580" s="31">
        <v>1110</v>
      </c>
      <c r="I580" s="33">
        <v>0.5</v>
      </c>
      <c r="J580" s="33">
        <v>10060</v>
      </c>
      <c r="K580" s="33">
        <f t="shared" si="44"/>
        <v>28740</v>
      </c>
      <c r="L580" s="34">
        <v>46000</v>
      </c>
      <c r="M580" s="34">
        <v>184</v>
      </c>
      <c r="N580" s="33">
        <f t="shared" si="45"/>
        <v>184.5</v>
      </c>
    </row>
    <row r="581" spans="1:18" x14ac:dyDescent="0.2">
      <c r="F581" s="32"/>
    </row>
    <row r="582" spans="1:18" x14ac:dyDescent="0.2">
      <c r="A582" s="30">
        <v>100153</v>
      </c>
      <c r="C582" s="35">
        <v>45366</v>
      </c>
      <c r="D582" s="29" t="s">
        <v>2926</v>
      </c>
      <c r="E582" s="30">
        <v>1.746</v>
      </c>
      <c r="F582" s="31" t="s">
        <v>2927</v>
      </c>
      <c r="G582" s="32" t="s">
        <v>2840</v>
      </c>
      <c r="H582" s="31">
        <v>1140</v>
      </c>
      <c r="I582" s="33">
        <v>0.5</v>
      </c>
      <c r="K582" s="33">
        <f t="shared" si="44"/>
        <v>0</v>
      </c>
      <c r="N582" s="33">
        <f t="shared" si="45"/>
        <v>0.5</v>
      </c>
      <c r="O582" s="208"/>
    </row>
    <row r="583" spans="1:18" x14ac:dyDescent="0.2">
      <c r="A583" s="30">
        <v>143</v>
      </c>
      <c r="C583" s="35">
        <v>45369</v>
      </c>
      <c r="D583" s="29" t="s">
        <v>2928</v>
      </c>
      <c r="E583" s="30">
        <v>0.79900000000000004</v>
      </c>
      <c r="F583" s="31" t="s">
        <v>2931</v>
      </c>
      <c r="G583" s="31" t="s">
        <v>2932</v>
      </c>
      <c r="H583" s="31">
        <v>1060</v>
      </c>
      <c r="I583" s="33">
        <v>1.5</v>
      </c>
      <c r="J583" s="33">
        <v>29840</v>
      </c>
      <c r="K583" s="33">
        <f t="shared" si="44"/>
        <v>85260</v>
      </c>
      <c r="L583" s="34">
        <v>90000</v>
      </c>
      <c r="M583" s="34">
        <v>360</v>
      </c>
      <c r="N583" s="33">
        <f t="shared" si="45"/>
        <v>361.5</v>
      </c>
    </row>
    <row r="584" spans="1:18" x14ac:dyDescent="0.2">
      <c r="D584" s="29" t="s">
        <v>2929</v>
      </c>
      <c r="E584" s="30">
        <v>0.62</v>
      </c>
      <c r="F584" s="31" t="s">
        <v>90</v>
      </c>
      <c r="G584" s="31" t="s">
        <v>90</v>
      </c>
      <c r="K584" s="33">
        <f t="shared" ref="K584:K635" si="46">ROUND(J584/0.35,-1)</f>
        <v>0</v>
      </c>
      <c r="N584" s="33">
        <f t="shared" ref="N584:N635" si="47">I584+M584</f>
        <v>0</v>
      </c>
    </row>
    <row r="585" spans="1:18" x14ac:dyDescent="0.2">
      <c r="D585" s="29" t="s">
        <v>2930</v>
      </c>
      <c r="E585" s="30">
        <v>0.41699999999999998</v>
      </c>
      <c r="F585" s="31" t="s">
        <v>90</v>
      </c>
      <c r="G585" s="31" t="s">
        <v>90</v>
      </c>
      <c r="K585" s="33">
        <f t="shared" si="46"/>
        <v>0</v>
      </c>
      <c r="N585" s="33">
        <f t="shared" si="47"/>
        <v>0</v>
      </c>
    </row>
    <row r="586" spans="1:18" x14ac:dyDescent="0.2">
      <c r="A586" s="30">
        <v>144</v>
      </c>
      <c r="C586" s="35">
        <v>45369</v>
      </c>
      <c r="D586" s="29" t="s">
        <v>2933</v>
      </c>
      <c r="E586" s="30">
        <v>41.091299999999997</v>
      </c>
      <c r="F586" s="31" t="s">
        <v>2935</v>
      </c>
      <c r="G586" s="31" t="s">
        <v>2936</v>
      </c>
      <c r="H586" s="31">
        <v>1130</v>
      </c>
      <c r="I586" s="33">
        <v>1</v>
      </c>
      <c r="J586" s="33">
        <v>148120</v>
      </c>
      <c r="K586" s="33">
        <f t="shared" si="46"/>
        <v>423200</v>
      </c>
      <c r="L586" s="34">
        <v>850000</v>
      </c>
      <c r="M586" s="34">
        <v>3400</v>
      </c>
      <c r="N586" s="33">
        <f t="shared" si="47"/>
        <v>3401</v>
      </c>
    </row>
    <row r="587" spans="1:18" x14ac:dyDescent="0.2">
      <c r="D587" s="29" t="s">
        <v>2934</v>
      </c>
      <c r="E587" s="30">
        <v>2.1629999999999998</v>
      </c>
      <c r="F587" s="31" t="s">
        <v>90</v>
      </c>
      <c r="G587" s="32" t="s">
        <v>90</v>
      </c>
      <c r="K587" s="33">
        <f t="shared" si="46"/>
        <v>0</v>
      </c>
      <c r="N587" s="33">
        <f t="shared" si="47"/>
        <v>0</v>
      </c>
    </row>
    <row r="588" spans="1:18" s="147" customFormat="1" x14ac:dyDescent="0.2">
      <c r="A588" s="143"/>
      <c r="B588" s="144"/>
      <c r="C588" s="145"/>
      <c r="D588" s="146"/>
      <c r="E588" s="143"/>
      <c r="G588" s="155"/>
      <c r="I588" s="148"/>
      <c r="J588" s="148"/>
      <c r="K588" s="148">
        <f t="shared" si="46"/>
        <v>0</v>
      </c>
      <c r="L588" s="149"/>
      <c r="M588" s="149"/>
      <c r="N588" s="148">
        <f t="shared" si="47"/>
        <v>0</v>
      </c>
      <c r="O588" s="150"/>
      <c r="P588" s="151"/>
      <c r="Q588" s="144"/>
    </row>
    <row r="589" spans="1:18" x14ac:dyDescent="0.2">
      <c r="G589" s="31"/>
      <c r="N589" s="33">
        <f>SUM(N573:N588)</f>
        <v>3951</v>
      </c>
      <c r="O589" s="124">
        <v>94164</v>
      </c>
      <c r="P589" s="36" t="s">
        <v>2033</v>
      </c>
      <c r="R589" s="154">
        <v>45369</v>
      </c>
    </row>
    <row r="590" spans="1:18" x14ac:dyDescent="0.2">
      <c r="G590" s="31"/>
    </row>
    <row r="591" spans="1:18" x14ac:dyDescent="0.2">
      <c r="A591" s="30">
        <v>100146</v>
      </c>
      <c r="C591" s="35">
        <v>45365</v>
      </c>
      <c r="D591" s="29" t="s">
        <v>2862</v>
      </c>
      <c r="E591" s="30">
        <v>0.1051</v>
      </c>
      <c r="F591" s="31" t="s">
        <v>2865</v>
      </c>
      <c r="G591" s="31" t="s">
        <v>2866</v>
      </c>
      <c r="H591" s="31">
        <v>3010</v>
      </c>
      <c r="I591" s="33">
        <v>1.5</v>
      </c>
      <c r="J591" s="33">
        <v>67840</v>
      </c>
      <c r="K591" s="33">
        <f>ROUND(J591/0.35,-1)</f>
        <v>193830</v>
      </c>
      <c r="N591" s="33">
        <f>I591+M591</f>
        <v>1.5</v>
      </c>
      <c r="O591" s="209"/>
    </row>
    <row r="592" spans="1:18" x14ac:dyDescent="0.2">
      <c r="D592" s="29" t="s">
        <v>2863</v>
      </c>
      <c r="E592" s="30">
        <v>9.7600000000000006E-2</v>
      </c>
      <c r="F592" s="31" t="s">
        <v>90</v>
      </c>
      <c r="G592" s="32" t="s">
        <v>90</v>
      </c>
      <c r="K592" s="33">
        <f>ROUND(J592/0.35,-1)</f>
        <v>0</v>
      </c>
      <c r="N592" s="33">
        <f>I592+M592</f>
        <v>0</v>
      </c>
      <c r="O592" s="209"/>
    </row>
    <row r="593" spans="1:18" x14ac:dyDescent="0.2">
      <c r="D593" s="29" t="s">
        <v>2864</v>
      </c>
      <c r="E593" s="30">
        <v>6.6000000000000003E-2</v>
      </c>
      <c r="F593" s="31" t="s">
        <v>90</v>
      </c>
      <c r="G593" s="31" t="s">
        <v>90</v>
      </c>
      <c r="K593" s="33">
        <f>ROUND(J593/0.35,-1)</f>
        <v>0</v>
      </c>
      <c r="N593" s="33">
        <f>I593+M593</f>
        <v>0</v>
      </c>
      <c r="O593" s="209"/>
    </row>
    <row r="594" spans="1:18" x14ac:dyDescent="0.2">
      <c r="A594" s="30">
        <v>100155</v>
      </c>
      <c r="C594" s="35">
        <v>45369</v>
      </c>
      <c r="D594" s="29" t="s">
        <v>2937</v>
      </c>
      <c r="E594" s="30">
        <v>213.2851</v>
      </c>
      <c r="F594" s="31" t="s">
        <v>2939</v>
      </c>
      <c r="G594" s="31" t="s">
        <v>2940</v>
      </c>
      <c r="H594" s="31">
        <v>1110</v>
      </c>
      <c r="I594" s="33">
        <v>1</v>
      </c>
      <c r="J594" s="33">
        <v>348450</v>
      </c>
      <c r="K594" s="33">
        <f t="shared" si="46"/>
        <v>995570</v>
      </c>
      <c r="N594" s="33">
        <f t="shared" si="47"/>
        <v>1</v>
      </c>
    </row>
    <row r="595" spans="1:18" x14ac:dyDescent="0.2">
      <c r="D595" s="29" t="s">
        <v>2938</v>
      </c>
      <c r="E595" s="30">
        <v>58.766800000000003</v>
      </c>
      <c r="F595" s="31" t="s">
        <v>90</v>
      </c>
      <c r="G595" s="32" t="s">
        <v>90</v>
      </c>
      <c r="K595" s="33">
        <f t="shared" si="46"/>
        <v>0</v>
      </c>
      <c r="N595" s="33">
        <f t="shared" si="47"/>
        <v>0</v>
      </c>
    </row>
    <row r="596" spans="1:18" x14ac:dyDescent="0.2">
      <c r="A596" s="30">
        <v>100156</v>
      </c>
      <c r="C596" s="35">
        <v>45369</v>
      </c>
      <c r="D596" s="29" t="s">
        <v>2941</v>
      </c>
      <c r="E596" s="30">
        <v>63.116</v>
      </c>
      <c r="F596" s="31" t="s">
        <v>2939</v>
      </c>
      <c r="G596" s="32" t="s">
        <v>2940</v>
      </c>
      <c r="H596" s="31">
        <v>1110</v>
      </c>
      <c r="I596" s="33">
        <v>0.5</v>
      </c>
      <c r="J596" s="33">
        <v>66280</v>
      </c>
      <c r="K596" s="33">
        <f t="shared" si="46"/>
        <v>189370</v>
      </c>
      <c r="N596" s="33">
        <f t="shared" si="47"/>
        <v>0.5</v>
      </c>
    </row>
    <row r="597" spans="1:18" x14ac:dyDescent="0.2">
      <c r="A597" s="30">
        <v>100157</v>
      </c>
      <c r="C597" s="35">
        <v>45369</v>
      </c>
      <c r="D597" s="29" t="s">
        <v>2942</v>
      </c>
      <c r="E597" s="30">
        <v>10.738</v>
      </c>
      <c r="F597" s="31" t="s">
        <v>2939</v>
      </c>
      <c r="G597" s="32" t="s">
        <v>2940</v>
      </c>
      <c r="H597" s="31">
        <v>1120</v>
      </c>
      <c r="I597" s="33">
        <v>0.5</v>
      </c>
      <c r="J597" s="33">
        <v>80980</v>
      </c>
      <c r="K597" s="33">
        <f t="shared" si="46"/>
        <v>231370</v>
      </c>
      <c r="N597" s="33">
        <f t="shared" si="47"/>
        <v>0.5</v>
      </c>
    </row>
    <row r="598" spans="1:18" x14ac:dyDescent="0.2">
      <c r="A598" s="30">
        <v>100158</v>
      </c>
      <c r="C598" s="35">
        <v>45370</v>
      </c>
      <c r="D598" s="74" t="s">
        <v>2951</v>
      </c>
      <c r="E598" s="30" t="s">
        <v>2952</v>
      </c>
      <c r="F598" s="31" t="s">
        <v>2953</v>
      </c>
      <c r="G598" s="31" t="s">
        <v>2954</v>
      </c>
      <c r="H598" s="31">
        <v>3010</v>
      </c>
      <c r="I598" s="33">
        <v>0.5</v>
      </c>
      <c r="J598" s="33">
        <v>28200</v>
      </c>
      <c r="K598" s="33">
        <f t="shared" si="46"/>
        <v>80570</v>
      </c>
      <c r="N598" s="33">
        <f t="shared" si="47"/>
        <v>0.5</v>
      </c>
    </row>
    <row r="599" spans="1:18" x14ac:dyDescent="0.2">
      <c r="A599" s="30">
        <v>100159</v>
      </c>
      <c r="C599" s="35">
        <v>45370</v>
      </c>
      <c r="D599" s="74" t="s">
        <v>2955</v>
      </c>
      <c r="E599" s="30" t="s">
        <v>2956</v>
      </c>
      <c r="F599" s="31" t="s">
        <v>2957</v>
      </c>
      <c r="G599" s="31" t="s">
        <v>2958</v>
      </c>
      <c r="H599" s="31">
        <v>3010</v>
      </c>
      <c r="I599" s="33">
        <v>0.5</v>
      </c>
      <c r="J599" s="33">
        <v>27380</v>
      </c>
      <c r="K599" s="33">
        <f t="shared" si="46"/>
        <v>78230</v>
      </c>
      <c r="N599" s="33">
        <f t="shared" si="47"/>
        <v>0.5</v>
      </c>
    </row>
    <row r="600" spans="1:18" s="147" customFormat="1" x14ac:dyDescent="0.2">
      <c r="A600" s="143">
        <v>145</v>
      </c>
      <c r="B600" s="144"/>
      <c r="C600" s="145">
        <v>45370</v>
      </c>
      <c r="D600" s="210" t="s">
        <v>2959</v>
      </c>
      <c r="E600" s="143">
        <v>0.128</v>
      </c>
      <c r="F600" s="147" t="s">
        <v>2960</v>
      </c>
      <c r="G600" s="147" t="s">
        <v>916</v>
      </c>
      <c r="H600" s="147">
        <v>3010</v>
      </c>
      <c r="I600" s="148">
        <v>0.5</v>
      </c>
      <c r="J600" s="148">
        <v>24030</v>
      </c>
      <c r="K600" s="148">
        <f t="shared" si="46"/>
        <v>68660</v>
      </c>
      <c r="L600" s="149">
        <v>120000</v>
      </c>
      <c r="M600" s="149">
        <v>480</v>
      </c>
      <c r="N600" s="148">
        <f t="shared" si="47"/>
        <v>480.5</v>
      </c>
      <c r="O600" s="150"/>
      <c r="P600" s="151"/>
      <c r="Q600" s="144"/>
    </row>
    <row r="601" spans="1:18" x14ac:dyDescent="0.2">
      <c r="G601" s="31"/>
      <c r="N601" s="33">
        <f>SUM(N591:N600)</f>
        <v>485</v>
      </c>
      <c r="O601" s="124">
        <v>94179</v>
      </c>
      <c r="P601" s="36" t="s">
        <v>1632</v>
      </c>
      <c r="R601" s="154">
        <v>45370</v>
      </c>
    </row>
    <row r="602" spans="1:18" x14ac:dyDescent="0.2">
      <c r="O602" s="75"/>
    </row>
    <row r="603" spans="1:18" x14ac:dyDescent="0.2">
      <c r="F603" s="32"/>
      <c r="O603" s="211"/>
    </row>
    <row r="604" spans="1:18" x14ac:dyDescent="0.2">
      <c r="A604" s="30">
        <v>100160</v>
      </c>
      <c r="C604" s="35">
        <v>45370</v>
      </c>
      <c r="D604" s="29" t="s">
        <v>2961</v>
      </c>
      <c r="E604" s="30">
        <v>11.643000000000001</v>
      </c>
      <c r="F604" s="31" t="s">
        <v>2962</v>
      </c>
      <c r="G604" s="32" t="s">
        <v>2963</v>
      </c>
      <c r="H604" s="31">
        <v>1180</v>
      </c>
      <c r="I604" s="33">
        <v>0.5</v>
      </c>
      <c r="J604" s="33">
        <v>18810</v>
      </c>
      <c r="K604" s="33">
        <f t="shared" si="46"/>
        <v>53740</v>
      </c>
      <c r="N604" s="33">
        <f t="shared" si="47"/>
        <v>0.5</v>
      </c>
    </row>
    <row r="605" spans="1:18" x14ac:dyDescent="0.2">
      <c r="A605" s="30">
        <v>100161</v>
      </c>
      <c r="C605" s="35">
        <v>45370</v>
      </c>
      <c r="D605" s="74" t="s">
        <v>2964</v>
      </c>
      <c r="E605" s="30">
        <v>34.859000000000002</v>
      </c>
      <c r="F605" s="31" t="s">
        <v>2965</v>
      </c>
      <c r="G605" s="31" t="s">
        <v>2966</v>
      </c>
      <c r="H605" s="31">
        <v>1220</v>
      </c>
      <c r="I605" s="33">
        <v>0.5</v>
      </c>
      <c r="J605" s="33">
        <v>78690</v>
      </c>
      <c r="K605" s="33">
        <f t="shared" si="46"/>
        <v>224830</v>
      </c>
      <c r="N605" s="33">
        <f t="shared" si="47"/>
        <v>0.5</v>
      </c>
      <c r="O605" s="113"/>
    </row>
    <row r="606" spans="1:18" x14ac:dyDescent="0.2">
      <c r="A606" s="30">
        <v>146</v>
      </c>
      <c r="C606" s="35">
        <v>45370</v>
      </c>
      <c r="D606" s="74" t="s">
        <v>2791</v>
      </c>
      <c r="E606" s="30" t="s">
        <v>2792</v>
      </c>
      <c r="F606" s="31" t="s">
        <v>2967</v>
      </c>
      <c r="G606" s="31" t="s">
        <v>2968</v>
      </c>
      <c r="H606" s="31">
        <v>3010</v>
      </c>
      <c r="I606" s="33">
        <v>0.5</v>
      </c>
      <c r="J606" s="33">
        <v>3470</v>
      </c>
      <c r="K606" s="33">
        <f t="shared" si="46"/>
        <v>9910</v>
      </c>
      <c r="L606" s="34">
        <v>4500</v>
      </c>
      <c r="M606" s="34">
        <v>18</v>
      </c>
      <c r="N606" s="33">
        <f t="shared" si="47"/>
        <v>18.5</v>
      </c>
    </row>
    <row r="607" spans="1:18" s="147" customFormat="1" x14ac:dyDescent="0.2">
      <c r="A607" s="143">
        <v>100162</v>
      </c>
      <c r="B607" s="144"/>
      <c r="C607" s="145">
        <v>45370</v>
      </c>
      <c r="D607" s="210" t="s">
        <v>2969</v>
      </c>
      <c r="E607" s="143" t="s">
        <v>2970</v>
      </c>
      <c r="F607" s="147" t="s">
        <v>2971</v>
      </c>
      <c r="G607" s="147" t="s">
        <v>2972</v>
      </c>
      <c r="H607" s="147">
        <v>3010</v>
      </c>
      <c r="I607" s="148">
        <v>0.5</v>
      </c>
      <c r="J607" s="148">
        <v>28890</v>
      </c>
      <c r="K607" s="148">
        <f t="shared" si="46"/>
        <v>82540</v>
      </c>
      <c r="L607" s="149"/>
      <c r="M607" s="149"/>
      <c r="N607" s="148">
        <f t="shared" si="47"/>
        <v>0.5</v>
      </c>
      <c r="O607" s="150"/>
      <c r="P607" s="151"/>
      <c r="Q607" s="144"/>
    </row>
    <row r="608" spans="1:18" x14ac:dyDescent="0.2">
      <c r="D608" s="74"/>
      <c r="G608" s="31"/>
      <c r="N608" s="33">
        <f>SUM(N604:N607)</f>
        <v>20</v>
      </c>
      <c r="O608" s="124">
        <v>94205</v>
      </c>
      <c r="P608" s="36" t="s">
        <v>2033</v>
      </c>
      <c r="R608" s="154">
        <v>45371</v>
      </c>
    </row>
    <row r="609" spans="1:18" x14ac:dyDescent="0.2">
      <c r="D609" s="74"/>
      <c r="G609" s="31"/>
    </row>
    <row r="610" spans="1:18" x14ac:dyDescent="0.2">
      <c r="A610" s="30">
        <v>147</v>
      </c>
      <c r="C610" s="35">
        <v>45371</v>
      </c>
      <c r="D610" s="29" t="s">
        <v>2973</v>
      </c>
      <c r="E610" s="30">
        <v>2.0665</v>
      </c>
      <c r="F610" s="31" t="s">
        <v>1239</v>
      </c>
      <c r="G610" s="32" t="s">
        <v>2974</v>
      </c>
      <c r="H610" s="31">
        <v>1120</v>
      </c>
      <c r="I610" s="33">
        <v>0.5</v>
      </c>
      <c r="J610" s="33">
        <v>19910</v>
      </c>
      <c r="K610" s="33">
        <f t="shared" si="46"/>
        <v>56890</v>
      </c>
      <c r="L610" s="34">
        <v>220000</v>
      </c>
      <c r="M610" s="34">
        <v>880</v>
      </c>
      <c r="N610" s="33">
        <f t="shared" si="47"/>
        <v>880.5</v>
      </c>
    </row>
    <row r="611" spans="1:18" x14ac:dyDescent="0.2">
      <c r="A611" s="30">
        <v>148</v>
      </c>
      <c r="C611" s="35">
        <v>45371</v>
      </c>
      <c r="D611" s="29" t="s">
        <v>2975</v>
      </c>
      <c r="E611" s="30">
        <v>0.49</v>
      </c>
      <c r="F611" s="31" t="s">
        <v>2976</v>
      </c>
      <c r="G611" s="32" t="s">
        <v>2977</v>
      </c>
      <c r="H611" s="31">
        <v>3010</v>
      </c>
      <c r="I611" s="33">
        <v>0.5</v>
      </c>
      <c r="J611" s="33">
        <v>29060</v>
      </c>
      <c r="K611" s="33">
        <f t="shared" si="46"/>
        <v>83030</v>
      </c>
      <c r="L611" s="34">
        <v>220000</v>
      </c>
      <c r="M611" s="34">
        <v>880</v>
      </c>
      <c r="N611" s="33">
        <f t="shared" si="47"/>
        <v>880.5</v>
      </c>
    </row>
    <row r="612" spans="1:18" x14ac:dyDescent="0.2">
      <c r="A612" s="30">
        <v>100163</v>
      </c>
      <c r="C612" s="35">
        <v>45371</v>
      </c>
      <c r="D612" s="29" t="s">
        <v>2987</v>
      </c>
      <c r="E612" s="30">
        <v>54</v>
      </c>
      <c r="F612" s="31" t="s">
        <v>2989</v>
      </c>
      <c r="G612" s="32" t="s">
        <v>2988</v>
      </c>
      <c r="H612" s="31">
        <v>1220</v>
      </c>
      <c r="I612" s="33">
        <v>0.5</v>
      </c>
      <c r="J612" s="33">
        <v>141190</v>
      </c>
      <c r="K612" s="33">
        <f t="shared" si="46"/>
        <v>403400</v>
      </c>
      <c r="N612" s="33">
        <f t="shared" si="47"/>
        <v>0.5</v>
      </c>
    </row>
    <row r="613" spans="1:18" x14ac:dyDescent="0.2">
      <c r="A613" s="30">
        <v>100164</v>
      </c>
      <c r="C613" s="35">
        <v>45371</v>
      </c>
      <c r="D613" s="29" t="s">
        <v>2990</v>
      </c>
      <c r="E613" s="30">
        <v>1.752</v>
      </c>
      <c r="F613" s="31" t="s">
        <v>2989</v>
      </c>
      <c r="G613" s="32" t="s">
        <v>2991</v>
      </c>
      <c r="H613" s="31">
        <v>1220</v>
      </c>
      <c r="I613" s="33">
        <v>0.5</v>
      </c>
      <c r="J613" s="33">
        <v>38430</v>
      </c>
      <c r="K613" s="33">
        <f t="shared" si="46"/>
        <v>109800</v>
      </c>
      <c r="N613" s="33">
        <f t="shared" si="47"/>
        <v>0.5</v>
      </c>
    </row>
    <row r="614" spans="1:18" x14ac:dyDescent="0.2">
      <c r="A614" s="30">
        <v>100165</v>
      </c>
      <c r="C614" s="35">
        <v>45372</v>
      </c>
      <c r="D614" s="29" t="s">
        <v>3004</v>
      </c>
      <c r="E614" s="30">
        <v>33.33</v>
      </c>
      <c r="F614" s="31" t="s">
        <v>3006</v>
      </c>
      <c r="G614" s="31" t="s">
        <v>3007</v>
      </c>
      <c r="H614" s="31">
        <v>1080</v>
      </c>
      <c r="I614" s="33">
        <v>1</v>
      </c>
      <c r="J614" s="33">
        <v>74960</v>
      </c>
      <c r="K614" s="33">
        <f t="shared" si="46"/>
        <v>214170</v>
      </c>
      <c r="N614" s="33">
        <f t="shared" si="47"/>
        <v>1</v>
      </c>
    </row>
    <row r="615" spans="1:18" s="147" customFormat="1" x14ac:dyDescent="0.2">
      <c r="A615" s="143"/>
      <c r="B615" s="144"/>
      <c r="C615" s="145"/>
      <c r="D615" s="146" t="s">
        <v>3005</v>
      </c>
      <c r="E615" s="143">
        <v>5.74</v>
      </c>
      <c r="F615" s="147" t="s">
        <v>90</v>
      </c>
      <c r="G615" s="147" t="s">
        <v>90</v>
      </c>
      <c r="I615" s="148"/>
      <c r="J615" s="148"/>
      <c r="K615" s="148">
        <f t="shared" si="46"/>
        <v>0</v>
      </c>
      <c r="L615" s="149"/>
      <c r="M615" s="149"/>
      <c r="N615" s="148">
        <f t="shared" si="47"/>
        <v>0</v>
      </c>
      <c r="O615" s="150"/>
      <c r="P615" s="151"/>
      <c r="Q615" s="144"/>
    </row>
    <row r="616" spans="1:18" x14ac:dyDescent="0.2">
      <c r="N616" s="33">
        <f>SUM(N610:N615)</f>
        <v>1763</v>
      </c>
      <c r="O616" s="124">
        <v>94226</v>
      </c>
      <c r="P616" s="36" t="s">
        <v>1632</v>
      </c>
      <c r="R616" s="154">
        <v>45372</v>
      </c>
    </row>
    <row r="618" spans="1:18" x14ac:dyDescent="0.2">
      <c r="F618" s="32"/>
      <c r="O618" s="212"/>
    </row>
    <row r="619" spans="1:18" s="187" customFormat="1" x14ac:dyDescent="0.2">
      <c r="A619" s="30"/>
      <c r="B619" s="21"/>
      <c r="C619" s="35"/>
      <c r="D619" s="29"/>
      <c r="E619" s="30"/>
      <c r="F619" s="31"/>
      <c r="G619" s="31"/>
      <c r="H619" s="31"/>
      <c r="I619" s="33"/>
      <c r="J619" s="33"/>
      <c r="K619" s="33"/>
      <c r="L619" s="34"/>
      <c r="M619" s="34"/>
      <c r="N619" s="33"/>
      <c r="O619" s="213"/>
      <c r="P619" s="36"/>
      <c r="Q619" s="21"/>
      <c r="R619" s="31"/>
    </row>
    <row r="620" spans="1:18" x14ac:dyDescent="0.2">
      <c r="A620" s="30">
        <v>100166</v>
      </c>
      <c r="C620" s="35">
        <v>45372</v>
      </c>
      <c r="D620" s="29" t="s">
        <v>3008</v>
      </c>
      <c r="E620" s="30">
        <v>6.8289999999999997</v>
      </c>
      <c r="F620" s="31" t="s">
        <v>3011</v>
      </c>
      <c r="G620" s="31" t="s">
        <v>3012</v>
      </c>
      <c r="H620" s="31">
        <v>1130</v>
      </c>
      <c r="I620" s="33">
        <v>1.5</v>
      </c>
      <c r="J620" s="33">
        <v>63630</v>
      </c>
      <c r="K620" s="33">
        <f>ROUND(J620/0.35,-1)</f>
        <v>181800</v>
      </c>
      <c r="N620" s="33">
        <f>I620+M620</f>
        <v>1.5</v>
      </c>
    </row>
    <row r="621" spans="1:18" x14ac:dyDescent="0.2">
      <c r="D621" s="29" t="s">
        <v>3009</v>
      </c>
      <c r="E621" s="30">
        <v>2.0710000000000002</v>
      </c>
      <c r="F621" s="31" t="s">
        <v>90</v>
      </c>
      <c r="G621" s="31" t="s">
        <v>90</v>
      </c>
      <c r="K621" s="33">
        <f t="shared" si="46"/>
        <v>0</v>
      </c>
      <c r="N621" s="33">
        <f t="shared" si="47"/>
        <v>0</v>
      </c>
    </row>
    <row r="622" spans="1:18" x14ac:dyDescent="0.2">
      <c r="D622" s="29" t="s">
        <v>3010</v>
      </c>
      <c r="E622" s="30">
        <v>8</v>
      </c>
      <c r="F622" s="31" t="s">
        <v>90</v>
      </c>
      <c r="G622" s="31" t="s">
        <v>90</v>
      </c>
      <c r="K622" s="33">
        <f t="shared" si="46"/>
        <v>0</v>
      </c>
      <c r="N622" s="33">
        <f t="shared" si="47"/>
        <v>0</v>
      </c>
    </row>
    <row r="623" spans="1:18" x14ac:dyDescent="0.2">
      <c r="A623" s="30">
        <v>100169</v>
      </c>
      <c r="C623" s="35">
        <v>45373</v>
      </c>
      <c r="D623" s="29" t="s">
        <v>3013</v>
      </c>
      <c r="E623" s="30">
        <v>80.742000000000004</v>
      </c>
      <c r="F623" s="31" t="s">
        <v>3015</v>
      </c>
      <c r="G623" s="31" t="s">
        <v>3016</v>
      </c>
      <c r="H623" s="31">
        <v>1160</v>
      </c>
      <c r="I623" s="33">
        <v>1</v>
      </c>
      <c r="J623" s="33">
        <v>103810</v>
      </c>
      <c r="K623" s="33">
        <f t="shared" si="46"/>
        <v>296600</v>
      </c>
      <c r="N623" s="33">
        <f t="shared" si="47"/>
        <v>1</v>
      </c>
      <c r="O623" s="221"/>
    </row>
    <row r="624" spans="1:18" x14ac:dyDescent="0.2">
      <c r="D624" s="29" t="s">
        <v>3014</v>
      </c>
      <c r="E624" s="30">
        <v>0.20899999999999999</v>
      </c>
      <c r="F624" s="31" t="s">
        <v>90</v>
      </c>
      <c r="G624" s="31" t="s">
        <v>90</v>
      </c>
      <c r="K624" s="33">
        <f t="shared" si="46"/>
        <v>0</v>
      </c>
      <c r="N624" s="33">
        <f t="shared" si="47"/>
        <v>0</v>
      </c>
      <c r="O624" s="221"/>
    </row>
    <row r="625" spans="1:18" x14ac:dyDescent="0.2">
      <c r="A625" s="30">
        <v>100170</v>
      </c>
      <c r="C625" s="35">
        <v>45373</v>
      </c>
      <c r="D625" s="29" t="s">
        <v>3017</v>
      </c>
      <c r="E625" s="30">
        <v>0.875</v>
      </c>
      <c r="F625" s="31" t="s">
        <v>3015</v>
      </c>
      <c r="G625" s="31" t="s">
        <v>3016</v>
      </c>
      <c r="H625" s="31">
        <v>1170</v>
      </c>
      <c r="I625" s="33">
        <v>0.5</v>
      </c>
      <c r="J625" s="33">
        <v>30350</v>
      </c>
      <c r="K625" s="33">
        <f t="shared" si="46"/>
        <v>86710</v>
      </c>
      <c r="N625" s="33">
        <f t="shared" si="47"/>
        <v>0.5</v>
      </c>
    </row>
    <row r="626" spans="1:18" x14ac:dyDescent="0.2">
      <c r="A626" s="30">
        <v>100171</v>
      </c>
      <c r="C626" s="35">
        <v>45373</v>
      </c>
      <c r="D626" s="29" t="s">
        <v>3018</v>
      </c>
      <c r="E626" s="30">
        <v>0.34399999999999997</v>
      </c>
      <c r="F626" s="31" t="s">
        <v>3019</v>
      </c>
      <c r="G626" s="31" t="s">
        <v>3020</v>
      </c>
      <c r="H626" s="31">
        <v>3010</v>
      </c>
      <c r="I626" s="33">
        <v>0.5</v>
      </c>
      <c r="J626" s="33">
        <v>52480</v>
      </c>
      <c r="K626" s="33">
        <f t="shared" si="46"/>
        <v>149940</v>
      </c>
      <c r="N626" s="33">
        <f t="shared" si="47"/>
        <v>0.5</v>
      </c>
    </row>
    <row r="627" spans="1:18" s="147" customFormat="1" ht="12" customHeight="1" x14ac:dyDescent="0.2">
      <c r="A627" s="143">
        <v>149</v>
      </c>
      <c r="B627" s="144"/>
      <c r="C627" s="145">
        <v>45373</v>
      </c>
      <c r="D627" s="146" t="s">
        <v>3025</v>
      </c>
      <c r="E627" s="143">
        <v>0.17219999999999999</v>
      </c>
      <c r="F627" s="147" t="s">
        <v>1680</v>
      </c>
      <c r="G627" s="147" t="s">
        <v>3026</v>
      </c>
      <c r="H627" s="147">
        <v>2050</v>
      </c>
      <c r="I627" s="148">
        <v>0.5</v>
      </c>
      <c r="J627" s="148">
        <v>6490</v>
      </c>
      <c r="K627" s="148">
        <f t="shared" si="46"/>
        <v>18540</v>
      </c>
      <c r="L627" s="149">
        <v>57500</v>
      </c>
      <c r="M627" s="149">
        <v>230</v>
      </c>
      <c r="N627" s="148">
        <f t="shared" si="47"/>
        <v>230.5</v>
      </c>
      <c r="O627" s="150"/>
      <c r="P627" s="151"/>
      <c r="Q627" s="144"/>
    </row>
    <row r="628" spans="1:18" x14ac:dyDescent="0.2">
      <c r="G628" s="31"/>
      <c r="N628" s="33">
        <f>SUM(N620:N627)</f>
        <v>234</v>
      </c>
      <c r="O628" s="124">
        <v>94250</v>
      </c>
      <c r="P628" s="36" t="s">
        <v>2033</v>
      </c>
      <c r="R628" s="154">
        <v>45373</v>
      </c>
    </row>
    <row r="630" spans="1:18" x14ac:dyDescent="0.2">
      <c r="A630" s="30">
        <v>150</v>
      </c>
      <c r="C630" s="35">
        <v>45373</v>
      </c>
      <c r="D630" s="29" t="s">
        <v>3027</v>
      </c>
      <c r="E630" s="30">
        <v>10</v>
      </c>
      <c r="F630" s="31" t="s">
        <v>3029</v>
      </c>
      <c r="G630" s="32" t="s">
        <v>3030</v>
      </c>
      <c r="H630" s="31">
        <v>1050</v>
      </c>
      <c r="I630" s="33">
        <v>0.5</v>
      </c>
      <c r="J630" s="33">
        <v>23630</v>
      </c>
      <c r="K630" s="33">
        <f t="shared" si="46"/>
        <v>67510</v>
      </c>
      <c r="L630" s="34">
        <v>212500</v>
      </c>
      <c r="M630" s="34">
        <v>850</v>
      </c>
      <c r="N630" s="33">
        <f t="shared" si="47"/>
        <v>850.5</v>
      </c>
    </row>
    <row r="631" spans="1:18" x14ac:dyDescent="0.2">
      <c r="A631" s="30">
        <v>151</v>
      </c>
      <c r="C631" s="35">
        <v>45373</v>
      </c>
      <c r="D631" s="29" t="s">
        <v>3028</v>
      </c>
      <c r="E631" s="30">
        <v>12</v>
      </c>
      <c r="F631" s="31" t="s">
        <v>90</v>
      </c>
      <c r="G631" s="32" t="s">
        <v>3031</v>
      </c>
      <c r="H631" s="31">
        <v>1050</v>
      </c>
      <c r="I631" s="33">
        <v>0.5</v>
      </c>
      <c r="J631" s="33">
        <v>78180</v>
      </c>
      <c r="K631" s="33">
        <f t="shared" si="46"/>
        <v>223370</v>
      </c>
      <c r="L631" s="34">
        <v>412500</v>
      </c>
      <c r="M631" s="34">
        <v>1650</v>
      </c>
      <c r="N631" s="33">
        <f t="shared" si="47"/>
        <v>1650.5</v>
      </c>
    </row>
    <row r="632" spans="1:18" x14ac:dyDescent="0.2">
      <c r="A632" s="30">
        <v>152</v>
      </c>
      <c r="C632" s="35">
        <v>45373</v>
      </c>
      <c r="D632" s="29" t="s">
        <v>3032</v>
      </c>
      <c r="E632" s="30">
        <v>0.17219999999999999</v>
      </c>
      <c r="F632" s="31" t="s">
        <v>3033</v>
      </c>
      <c r="G632" s="32" t="s">
        <v>3034</v>
      </c>
      <c r="H632" s="31">
        <v>3010</v>
      </c>
      <c r="I632" s="33">
        <v>0.5</v>
      </c>
      <c r="J632" s="33">
        <v>30230</v>
      </c>
      <c r="K632" s="33">
        <f t="shared" si="46"/>
        <v>86370</v>
      </c>
      <c r="L632" s="34">
        <v>149000</v>
      </c>
      <c r="M632" s="34">
        <v>596</v>
      </c>
      <c r="N632" s="33">
        <f t="shared" si="47"/>
        <v>596.5</v>
      </c>
    </row>
    <row r="633" spans="1:18" x14ac:dyDescent="0.2">
      <c r="A633" s="30">
        <v>153</v>
      </c>
      <c r="C633" s="35">
        <v>45373</v>
      </c>
      <c r="D633" s="29" t="s">
        <v>3035</v>
      </c>
      <c r="E633" s="30">
        <v>0.27500000000000002</v>
      </c>
      <c r="F633" s="31" t="s">
        <v>3036</v>
      </c>
      <c r="G633" s="31" t="s">
        <v>1900</v>
      </c>
      <c r="H633" s="31">
        <v>3010</v>
      </c>
      <c r="I633" s="33">
        <v>0.5</v>
      </c>
      <c r="J633" s="33">
        <v>40450</v>
      </c>
      <c r="K633" s="33">
        <f t="shared" si="46"/>
        <v>115570</v>
      </c>
      <c r="L633" s="34">
        <v>247000</v>
      </c>
      <c r="M633" s="34">
        <v>988</v>
      </c>
      <c r="N633" s="33">
        <f t="shared" si="47"/>
        <v>988.5</v>
      </c>
    </row>
    <row r="634" spans="1:18" x14ac:dyDescent="0.2">
      <c r="A634" s="30">
        <v>100172</v>
      </c>
      <c r="C634" s="35">
        <v>45373</v>
      </c>
      <c r="D634" s="29" t="s">
        <v>3037</v>
      </c>
      <c r="E634" s="30">
        <v>0.31819999999999998</v>
      </c>
      <c r="F634" s="31" t="s">
        <v>3038</v>
      </c>
      <c r="G634" s="32" t="s">
        <v>3039</v>
      </c>
      <c r="H634" s="31">
        <v>3010</v>
      </c>
      <c r="I634" s="33">
        <v>0.5</v>
      </c>
      <c r="J634" s="33">
        <v>24360</v>
      </c>
      <c r="K634" s="33">
        <f t="shared" si="46"/>
        <v>69600</v>
      </c>
      <c r="N634" s="33">
        <f t="shared" si="47"/>
        <v>0.5</v>
      </c>
    </row>
    <row r="635" spans="1:18" s="147" customFormat="1" x14ac:dyDescent="0.2">
      <c r="A635" s="143">
        <v>154</v>
      </c>
      <c r="B635" s="144"/>
      <c r="C635" s="145">
        <v>45373</v>
      </c>
      <c r="D635" s="146" t="s">
        <v>3040</v>
      </c>
      <c r="E635" s="143">
        <v>2.1819999999999999</v>
      </c>
      <c r="F635" s="147" t="s">
        <v>3041</v>
      </c>
      <c r="G635" s="155" t="s">
        <v>3042</v>
      </c>
      <c r="H635" s="147">
        <v>1100</v>
      </c>
      <c r="I635" s="148">
        <v>0.5</v>
      </c>
      <c r="J635" s="148">
        <v>46820</v>
      </c>
      <c r="K635" s="148">
        <f t="shared" si="46"/>
        <v>133770</v>
      </c>
      <c r="L635" s="149">
        <v>318000</v>
      </c>
      <c r="M635" s="149">
        <v>1272</v>
      </c>
      <c r="N635" s="148">
        <f t="shared" si="47"/>
        <v>1272.5</v>
      </c>
      <c r="O635" s="150"/>
      <c r="P635" s="151"/>
      <c r="Q635" s="144"/>
    </row>
    <row r="636" spans="1:18" x14ac:dyDescent="0.2">
      <c r="G636" s="31"/>
      <c r="N636" s="33">
        <f>SUM(N630:N635)</f>
        <v>5359</v>
      </c>
      <c r="O636" s="124">
        <v>94267</v>
      </c>
      <c r="P636" s="36" t="s">
        <v>1632</v>
      </c>
      <c r="R636" s="154">
        <v>45376</v>
      </c>
    </row>
    <row r="637" spans="1:18" x14ac:dyDescent="0.2">
      <c r="G637" s="31"/>
    </row>
    <row r="638" spans="1:18" x14ac:dyDescent="0.2">
      <c r="G638" s="31"/>
      <c r="O638" s="214"/>
    </row>
    <row r="639" spans="1:18" x14ac:dyDescent="0.2">
      <c r="A639" s="30">
        <v>100173</v>
      </c>
      <c r="C639" s="35">
        <v>45376</v>
      </c>
      <c r="D639" s="29" t="s">
        <v>3053</v>
      </c>
      <c r="E639" s="30">
        <v>0.109</v>
      </c>
      <c r="F639" s="31" t="s">
        <v>3054</v>
      </c>
      <c r="G639" s="32" t="s">
        <v>3055</v>
      </c>
      <c r="H639" s="31">
        <v>3010</v>
      </c>
      <c r="I639" s="33">
        <v>0.5</v>
      </c>
      <c r="J639" s="33">
        <v>12630</v>
      </c>
      <c r="K639" s="33">
        <f t="shared" ref="K639:K693" si="48">ROUND(J639/0.35,-1)</f>
        <v>36090</v>
      </c>
      <c r="N639" s="33">
        <f t="shared" ref="N639:N693" si="49">I639+M639</f>
        <v>0.5</v>
      </c>
    </row>
    <row r="640" spans="1:18" x14ac:dyDescent="0.2">
      <c r="A640" s="30">
        <v>100174</v>
      </c>
      <c r="C640" s="35">
        <v>45376</v>
      </c>
      <c r="D640" s="29" t="s">
        <v>3056</v>
      </c>
      <c r="E640" s="30">
        <v>21.187000000000001</v>
      </c>
      <c r="F640" s="31" t="s">
        <v>3057</v>
      </c>
      <c r="G640" s="32" t="s">
        <v>3058</v>
      </c>
      <c r="H640" s="31">
        <v>1200</v>
      </c>
      <c r="I640" s="33">
        <v>0.5</v>
      </c>
      <c r="J640" s="33">
        <v>50680</v>
      </c>
      <c r="K640" s="33">
        <f t="shared" si="48"/>
        <v>144800</v>
      </c>
      <c r="N640" s="33">
        <f t="shared" si="49"/>
        <v>0.5</v>
      </c>
    </row>
    <row r="641" spans="1:18" x14ac:dyDescent="0.2">
      <c r="A641" s="30">
        <v>100175</v>
      </c>
      <c r="C641" s="35">
        <v>45376</v>
      </c>
      <c r="D641" s="29" t="s">
        <v>3059</v>
      </c>
      <c r="E641" s="30">
        <v>3.3099999999999997E-2</v>
      </c>
      <c r="F641" s="31" t="s">
        <v>3061</v>
      </c>
      <c r="G641" s="32" t="s">
        <v>3062</v>
      </c>
      <c r="H641" s="31">
        <v>3010</v>
      </c>
      <c r="I641" s="33">
        <v>1</v>
      </c>
      <c r="J641" s="33">
        <v>19130</v>
      </c>
      <c r="K641" s="33">
        <f t="shared" si="48"/>
        <v>54660</v>
      </c>
      <c r="N641" s="33">
        <f t="shared" si="49"/>
        <v>1</v>
      </c>
    </row>
    <row r="642" spans="1:18" x14ac:dyDescent="0.2">
      <c r="D642" s="29" t="s">
        <v>3060</v>
      </c>
      <c r="E642" s="30">
        <v>6.6100000000000006E-2</v>
      </c>
      <c r="F642" s="31" t="s">
        <v>90</v>
      </c>
      <c r="G642" s="32" t="s">
        <v>90</v>
      </c>
      <c r="K642" s="33">
        <f t="shared" si="48"/>
        <v>0</v>
      </c>
      <c r="N642" s="33">
        <f t="shared" si="49"/>
        <v>0</v>
      </c>
    </row>
    <row r="643" spans="1:18" x14ac:dyDescent="0.2">
      <c r="A643" s="30">
        <v>155</v>
      </c>
      <c r="C643" s="35">
        <v>45376</v>
      </c>
      <c r="D643" s="29" t="s">
        <v>3063</v>
      </c>
      <c r="E643" s="30">
        <v>1.1020000000000001</v>
      </c>
      <c r="F643" s="31" t="s">
        <v>3064</v>
      </c>
      <c r="G643" s="32" t="s">
        <v>3065</v>
      </c>
      <c r="H643" s="31">
        <v>1030</v>
      </c>
      <c r="I643" s="33">
        <v>0.5</v>
      </c>
      <c r="J643" s="33">
        <v>45010</v>
      </c>
      <c r="K643" s="33">
        <f t="shared" si="48"/>
        <v>128600</v>
      </c>
      <c r="L643" s="34">
        <v>320000</v>
      </c>
      <c r="M643" s="34">
        <v>1280</v>
      </c>
      <c r="N643" s="33">
        <f t="shared" si="49"/>
        <v>1280.5</v>
      </c>
    </row>
    <row r="644" spans="1:18" x14ac:dyDescent="0.2">
      <c r="A644" s="30">
        <v>156</v>
      </c>
      <c r="C644" s="35">
        <v>45376</v>
      </c>
      <c r="D644" s="29" t="s">
        <v>3066</v>
      </c>
      <c r="E644" s="30">
        <v>0.13769999999999999</v>
      </c>
      <c r="F644" s="31" t="s">
        <v>913</v>
      </c>
      <c r="G644" s="32" t="s">
        <v>3067</v>
      </c>
      <c r="H644" s="31">
        <v>3010</v>
      </c>
      <c r="I644" s="33">
        <v>0.5</v>
      </c>
      <c r="J644" s="33">
        <v>21110</v>
      </c>
      <c r="K644" s="33">
        <f t="shared" si="48"/>
        <v>60310</v>
      </c>
      <c r="L644" s="34">
        <v>46000</v>
      </c>
      <c r="M644" s="34">
        <v>184</v>
      </c>
      <c r="N644" s="33">
        <f t="shared" si="49"/>
        <v>184.5</v>
      </c>
    </row>
    <row r="645" spans="1:18" x14ac:dyDescent="0.2">
      <c r="A645" s="30">
        <v>100167</v>
      </c>
      <c r="C645" s="35">
        <v>45372</v>
      </c>
      <c r="D645" s="29" t="s">
        <v>3073</v>
      </c>
      <c r="E645" s="30" t="s">
        <v>3074</v>
      </c>
      <c r="F645" s="31" t="s">
        <v>3075</v>
      </c>
      <c r="G645" s="32" t="s">
        <v>3076</v>
      </c>
      <c r="H645" s="31">
        <v>3010</v>
      </c>
      <c r="I645" s="33">
        <v>0.5</v>
      </c>
      <c r="J645" s="33">
        <v>20990</v>
      </c>
      <c r="K645" s="33">
        <f t="shared" si="48"/>
        <v>59970</v>
      </c>
      <c r="N645" s="33">
        <f t="shared" si="49"/>
        <v>0.5</v>
      </c>
    </row>
    <row r="646" spans="1:18" s="147" customFormat="1" x14ac:dyDescent="0.2">
      <c r="A646" s="143">
        <v>100168</v>
      </c>
      <c r="B646" s="144"/>
      <c r="C646" s="145">
        <v>45372</v>
      </c>
      <c r="D646" s="146" t="s">
        <v>3077</v>
      </c>
      <c r="E646" s="143">
        <v>0.99399999999999999</v>
      </c>
      <c r="F646" s="147" t="s">
        <v>3078</v>
      </c>
      <c r="G646" s="147" t="s">
        <v>3078</v>
      </c>
      <c r="H646" s="147">
        <v>1030</v>
      </c>
      <c r="I646" s="148">
        <v>0.5</v>
      </c>
      <c r="J646" s="148">
        <v>63640</v>
      </c>
      <c r="K646" s="148">
        <f t="shared" si="48"/>
        <v>181830</v>
      </c>
      <c r="L646" s="149"/>
      <c r="M646" s="149"/>
      <c r="N646" s="148">
        <f t="shared" si="49"/>
        <v>0.5</v>
      </c>
      <c r="O646" s="150"/>
      <c r="P646" s="151"/>
      <c r="Q646" s="144"/>
    </row>
    <row r="647" spans="1:18" x14ac:dyDescent="0.2">
      <c r="N647" s="33">
        <f>SUM(N639:N646)</f>
        <v>1468</v>
      </c>
      <c r="O647" s="124">
        <v>94284</v>
      </c>
      <c r="P647" s="36" t="s">
        <v>2033</v>
      </c>
      <c r="R647" s="154">
        <v>45377</v>
      </c>
    </row>
    <row r="649" spans="1:18" x14ac:dyDescent="0.2">
      <c r="A649" s="30">
        <v>100178</v>
      </c>
      <c r="C649" s="35">
        <v>45378</v>
      </c>
      <c r="D649" s="29" t="s">
        <v>3079</v>
      </c>
      <c r="E649" s="30">
        <v>2.5369999999999999</v>
      </c>
      <c r="F649" s="31" t="s">
        <v>3081</v>
      </c>
      <c r="G649" s="32" t="s">
        <v>3080</v>
      </c>
      <c r="H649" s="31">
        <v>1200</v>
      </c>
      <c r="I649" s="33">
        <v>0.5</v>
      </c>
      <c r="J649" s="33">
        <v>14850</v>
      </c>
      <c r="K649" s="33">
        <f t="shared" si="48"/>
        <v>42430</v>
      </c>
      <c r="N649" s="33">
        <f t="shared" si="49"/>
        <v>0.5</v>
      </c>
    </row>
    <row r="650" spans="1:18" x14ac:dyDescent="0.2">
      <c r="A650" s="30">
        <v>100179</v>
      </c>
      <c r="C650" s="35">
        <v>45378</v>
      </c>
      <c r="D650" s="29" t="s">
        <v>3059</v>
      </c>
      <c r="E650" s="30" t="s">
        <v>3082</v>
      </c>
      <c r="F650" s="31" t="s">
        <v>3062</v>
      </c>
      <c r="G650" s="32" t="s">
        <v>3083</v>
      </c>
      <c r="H650" s="31">
        <v>3010</v>
      </c>
      <c r="I650" s="33">
        <v>1</v>
      </c>
      <c r="J650" s="33">
        <v>19130</v>
      </c>
      <c r="K650" s="33">
        <f t="shared" si="48"/>
        <v>54660</v>
      </c>
      <c r="N650" s="33">
        <f t="shared" si="49"/>
        <v>1</v>
      </c>
    </row>
    <row r="651" spans="1:18" x14ac:dyDescent="0.2">
      <c r="D651" s="29" t="s">
        <v>3060</v>
      </c>
      <c r="E651" s="30" t="s">
        <v>1238</v>
      </c>
      <c r="F651" s="31" t="s">
        <v>90</v>
      </c>
      <c r="G651" s="31" t="s">
        <v>90</v>
      </c>
      <c r="K651" s="33">
        <f t="shared" si="48"/>
        <v>0</v>
      </c>
      <c r="N651" s="33">
        <f t="shared" si="49"/>
        <v>0</v>
      </c>
    </row>
    <row r="652" spans="1:18" x14ac:dyDescent="0.2">
      <c r="A652" s="30">
        <v>157</v>
      </c>
      <c r="C652" s="35">
        <v>45378</v>
      </c>
      <c r="D652" s="29" t="s">
        <v>3084</v>
      </c>
      <c r="E652" s="30">
        <v>0.52800000000000002</v>
      </c>
      <c r="F652" s="31" t="s">
        <v>3085</v>
      </c>
      <c r="G652" s="32" t="s">
        <v>3086</v>
      </c>
      <c r="H652" s="31">
        <v>2040</v>
      </c>
      <c r="I652" s="33">
        <v>0.5</v>
      </c>
      <c r="J652" s="33">
        <v>30980</v>
      </c>
      <c r="K652" s="33">
        <f t="shared" si="48"/>
        <v>88510</v>
      </c>
      <c r="L652" s="34">
        <v>132000</v>
      </c>
      <c r="M652" s="34">
        <v>528</v>
      </c>
      <c r="N652" s="33">
        <f t="shared" si="49"/>
        <v>528.5</v>
      </c>
    </row>
    <row r="653" spans="1:18" x14ac:dyDescent="0.2">
      <c r="A653" s="30">
        <v>159</v>
      </c>
      <c r="C653" s="35">
        <v>45378</v>
      </c>
      <c r="D653" s="29" t="s">
        <v>3087</v>
      </c>
      <c r="E653" s="30" t="s">
        <v>78</v>
      </c>
      <c r="F653" s="31" t="s">
        <v>3088</v>
      </c>
      <c r="G653" s="32" t="s">
        <v>3089</v>
      </c>
      <c r="H653" s="31">
        <v>1190</v>
      </c>
      <c r="I653" s="33">
        <v>0.5</v>
      </c>
      <c r="J653" s="33">
        <v>10290</v>
      </c>
      <c r="K653" s="33">
        <f t="shared" si="48"/>
        <v>29400</v>
      </c>
      <c r="L653" s="34">
        <v>14700</v>
      </c>
      <c r="M653" s="34">
        <v>58.8</v>
      </c>
      <c r="N653" s="33">
        <f t="shared" si="49"/>
        <v>59.3</v>
      </c>
    </row>
    <row r="654" spans="1:18" s="147" customFormat="1" x14ac:dyDescent="0.2">
      <c r="A654" s="143">
        <v>158</v>
      </c>
      <c r="B654" s="144"/>
      <c r="C654" s="145">
        <v>45378</v>
      </c>
      <c r="D654" s="146" t="s">
        <v>3090</v>
      </c>
      <c r="E654" s="143">
        <v>33.299999999999997</v>
      </c>
      <c r="F654" s="147" t="s">
        <v>3091</v>
      </c>
      <c r="G654" s="155" t="s">
        <v>3092</v>
      </c>
      <c r="H654" s="147">
        <v>3010</v>
      </c>
      <c r="I654" s="148">
        <v>0.5</v>
      </c>
      <c r="J654" s="148">
        <v>65390</v>
      </c>
      <c r="K654" s="148">
        <f t="shared" si="48"/>
        <v>186830</v>
      </c>
      <c r="L654" s="149">
        <v>31138.34</v>
      </c>
      <c r="M654" s="149">
        <v>124.55</v>
      </c>
      <c r="N654" s="148">
        <f t="shared" si="49"/>
        <v>125.05</v>
      </c>
      <c r="O654" s="150"/>
      <c r="P654" s="151"/>
      <c r="Q654" s="144"/>
    </row>
    <row r="655" spans="1:18" x14ac:dyDescent="0.2">
      <c r="G655" s="31"/>
      <c r="N655" s="33">
        <f>SUM(N649:N654)</f>
        <v>714.34999999999991</v>
      </c>
      <c r="O655" s="124">
        <v>94320</v>
      </c>
      <c r="P655" s="36" t="s">
        <v>1632</v>
      </c>
      <c r="R655" s="154">
        <v>45379</v>
      </c>
    </row>
    <row r="657" spans="1:18" x14ac:dyDescent="0.2">
      <c r="A657" s="30">
        <v>100180</v>
      </c>
      <c r="B657" s="21" t="s">
        <v>77</v>
      </c>
      <c r="C657" s="35">
        <v>45379</v>
      </c>
      <c r="D657" s="29" t="s">
        <v>3093</v>
      </c>
      <c r="E657" s="30">
        <v>5.5500000000000001E-2</v>
      </c>
      <c r="F657" s="31" t="s">
        <v>3094</v>
      </c>
      <c r="G657" s="32" t="s">
        <v>1686</v>
      </c>
      <c r="H657" s="31">
        <v>3010</v>
      </c>
      <c r="I657" s="33">
        <v>0</v>
      </c>
      <c r="J657" s="33">
        <v>9220</v>
      </c>
      <c r="K657" s="33">
        <f t="shared" si="48"/>
        <v>26340</v>
      </c>
      <c r="N657" s="33">
        <f t="shared" si="49"/>
        <v>0</v>
      </c>
      <c r="O657" s="124" t="s">
        <v>2536</v>
      </c>
    </row>
    <row r="658" spans="1:18" x14ac:dyDescent="0.2">
      <c r="A658" s="30">
        <v>100176</v>
      </c>
      <c r="C658" s="35">
        <v>45377</v>
      </c>
      <c r="D658" s="29" t="s">
        <v>3095</v>
      </c>
      <c r="E658" s="30">
        <v>3.7389999999999999</v>
      </c>
      <c r="F658" s="31" t="s">
        <v>3096</v>
      </c>
      <c r="G658" s="32" t="s">
        <v>3097</v>
      </c>
      <c r="H658" s="31">
        <v>1150</v>
      </c>
      <c r="I658" s="33">
        <v>0.5</v>
      </c>
      <c r="J658" s="33">
        <v>22950</v>
      </c>
      <c r="K658" s="33">
        <f t="shared" si="48"/>
        <v>65570</v>
      </c>
      <c r="N658" s="33">
        <f t="shared" si="49"/>
        <v>0.5</v>
      </c>
    </row>
    <row r="659" spans="1:18" x14ac:dyDescent="0.2">
      <c r="A659" s="30">
        <v>100177</v>
      </c>
      <c r="C659" s="35">
        <v>45377</v>
      </c>
      <c r="D659" s="29" t="s">
        <v>1620</v>
      </c>
      <c r="E659" s="30">
        <v>42.463999999999999</v>
      </c>
      <c r="F659" s="31" t="s">
        <v>3098</v>
      </c>
      <c r="G659" s="32" t="s">
        <v>3099</v>
      </c>
      <c r="H659" s="31">
        <v>1220</v>
      </c>
      <c r="I659" s="33">
        <v>0.5</v>
      </c>
      <c r="J659" s="33">
        <v>92400</v>
      </c>
      <c r="K659" s="33">
        <f t="shared" si="48"/>
        <v>264000</v>
      </c>
      <c r="N659" s="33">
        <f t="shared" si="49"/>
        <v>0.5</v>
      </c>
    </row>
    <row r="660" spans="1:18" x14ac:dyDescent="0.2">
      <c r="A660" s="30">
        <v>100181</v>
      </c>
      <c r="C660" s="35">
        <v>45379</v>
      </c>
      <c r="D660" s="29" t="s">
        <v>3100</v>
      </c>
      <c r="E660" s="30" t="s">
        <v>3101</v>
      </c>
      <c r="F660" s="31" t="s">
        <v>3102</v>
      </c>
      <c r="G660" s="31" t="s">
        <v>3103</v>
      </c>
      <c r="H660" s="31">
        <v>3010</v>
      </c>
      <c r="I660" s="33">
        <v>0.5</v>
      </c>
      <c r="J660" s="33">
        <v>57690</v>
      </c>
      <c r="K660" s="33">
        <f t="shared" si="48"/>
        <v>164830</v>
      </c>
      <c r="N660" s="33">
        <f t="shared" si="49"/>
        <v>0.5</v>
      </c>
    </row>
    <row r="661" spans="1:18" x14ac:dyDescent="0.2">
      <c r="A661" s="30">
        <v>100182</v>
      </c>
      <c r="C661" s="35">
        <v>45379</v>
      </c>
      <c r="D661" s="29" t="s">
        <v>2445</v>
      </c>
      <c r="E661" s="30">
        <v>52.65</v>
      </c>
      <c r="F661" s="31" t="s">
        <v>2447</v>
      </c>
      <c r="G661" s="31" t="s">
        <v>3104</v>
      </c>
      <c r="H661" s="31">
        <v>1210</v>
      </c>
      <c r="I661" s="33">
        <v>0.5</v>
      </c>
      <c r="J661" s="33">
        <v>112980</v>
      </c>
      <c r="K661" s="33">
        <f t="shared" si="48"/>
        <v>322800</v>
      </c>
      <c r="N661" s="33">
        <f t="shared" si="49"/>
        <v>0.5</v>
      </c>
    </row>
    <row r="662" spans="1:18" x14ac:dyDescent="0.2">
      <c r="A662" s="30">
        <v>160</v>
      </c>
      <c r="C662" s="35">
        <v>45380</v>
      </c>
      <c r="D662" s="29" t="s">
        <v>3115</v>
      </c>
      <c r="E662" s="30">
        <v>67.355000000000004</v>
      </c>
      <c r="F662" s="31" t="s">
        <v>3116</v>
      </c>
      <c r="G662" s="32" t="s">
        <v>3117</v>
      </c>
      <c r="H662" s="31">
        <v>1180</v>
      </c>
      <c r="I662" s="33">
        <v>0.5</v>
      </c>
      <c r="J662" s="33">
        <v>88260</v>
      </c>
      <c r="K662" s="33">
        <f t="shared" si="48"/>
        <v>252170</v>
      </c>
      <c r="L662" s="34">
        <v>100000</v>
      </c>
      <c r="M662" s="34">
        <v>400</v>
      </c>
      <c r="N662" s="33">
        <f t="shared" si="49"/>
        <v>400.5</v>
      </c>
    </row>
    <row r="663" spans="1:18" x14ac:dyDescent="0.2">
      <c r="A663" s="30">
        <v>161</v>
      </c>
      <c r="B663" s="54"/>
      <c r="C663" s="35">
        <v>45380</v>
      </c>
      <c r="D663" s="29" t="s">
        <v>3115</v>
      </c>
      <c r="E663" s="30">
        <v>67.355000000000004</v>
      </c>
      <c r="F663" s="32" t="s">
        <v>3117</v>
      </c>
      <c r="G663" s="32" t="s">
        <v>3118</v>
      </c>
      <c r="H663" s="31">
        <v>1180</v>
      </c>
      <c r="I663" s="33">
        <v>0.5</v>
      </c>
      <c r="J663" s="33">
        <v>88260</v>
      </c>
      <c r="K663" s="33">
        <f t="shared" si="48"/>
        <v>252170</v>
      </c>
      <c r="L663" s="34">
        <v>150000</v>
      </c>
      <c r="M663" s="34">
        <v>600</v>
      </c>
      <c r="N663" s="33">
        <f t="shared" si="49"/>
        <v>600.5</v>
      </c>
    </row>
    <row r="664" spans="1:18" x14ac:dyDescent="0.2">
      <c r="A664" s="30">
        <v>162</v>
      </c>
      <c r="C664" s="35">
        <v>45380</v>
      </c>
      <c r="D664" s="29" t="s">
        <v>3119</v>
      </c>
      <c r="E664" s="30" t="s">
        <v>908</v>
      </c>
      <c r="F664" s="31" t="s">
        <v>3121</v>
      </c>
      <c r="G664" s="32" t="s">
        <v>3122</v>
      </c>
      <c r="H664" s="31">
        <v>1130</v>
      </c>
      <c r="I664" s="33">
        <v>1</v>
      </c>
      <c r="J664" s="33">
        <v>2100</v>
      </c>
      <c r="K664" s="33">
        <f t="shared" si="48"/>
        <v>6000</v>
      </c>
      <c r="L664" s="34">
        <v>13000</v>
      </c>
      <c r="M664" s="34">
        <v>52</v>
      </c>
      <c r="N664" s="33">
        <f t="shared" si="49"/>
        <v>53</v>
      </c>
    </row>
    <row r="665" spans="1:18" s="147" customFormat="1" x14ac:dyDescent="0.2">
      <c r="A665" s="143"/>
      <c r="B665" s="144"/>
      <c r="C665" s="145"/>
      <c r="D665" s="146" t="s">
        <v>3120</v>
      </c>
      <c r="E665" s="143" t="s">
        <v>908</v>
      </c>
      <c r="F665" s="147" t="s">
        <v>90</v>
      </c>
      <c r="G665" s="155" t="s">
        <v>90</v>
      </c>
      <c r="I665" s="148"/>
      <c r="J665" s="148"/>
      <c r="K665" s="148">
        <f t="shared" si="48"/>
        <v>0</v>
      </c>
      <c r="L665" s="149"/>
      <c r="M665" s="149"/>
      <c r="N665" s="148">
        <f t="shared" si="49"/>
        <v>0</v>
      </c>
      <c r="O665" s="150"/>
      <c r="P665" s="151"/>
      <c r="Q665" s="144"/>
    </row>
    <row r="666" spans="1:18" x14ac:dyDescent="0.2">
      <c r="N666" s="33">
        <f>SUM(N657:N665)</f>
        <v>1056</v>
      </c>
      <c r="O666" s="124">
        <v>94346</v>
      </c>
      <c r="P666" s="36" t="s">
        <v>1632</v>
      </c>
      <c r="R666" s="154">
        <v>45380</v>
      </c>
    </row>
    <row r="668" spans="1:18" x14ac:dyDescent="0.2">
      <c r="G668" s="31"/>
      <c r="O668" s="215"/>
    </row>
    <row r="669" spans="1:18" x14ac:dyDescent="0.2">
      <c r="A669" s="30">
        <v>163</v>
      </c>
      <c r="C669" s="35">
        <v>45380</v>
      </c>
      <c r="D669" s="29" t="s">
        <v>3123</v>
      </c>
      <c r="E669" s="30">
        <v>33.561999999999998</v>
      </c>
      <c r="F669" s="31" t="s">
        <v>3126</v>
      </c>
      <c r="G669" s="32" t="s">
        <v>3127</v>
      </c>
      <c r="H669" s="31">
        <v>1060</v>
      </c>
      <c r="I669" s="33">
        <v>1.5</v>
      </c>
      <c r="J669" s="33">
        <v>70650</v>
      </c>
      <c r="K669" s="33">
        <f t="shared" si="48"/>
        <v>201860</v>
      </c>
      <c r="L669" s="34">
        <v>500000</v>
      </c>
      <c r="M669" s="34">
        <v>2000</v>
      </c>
      <c r="N669" s="33">
        <f t="shared" si="49"/>
        <v>2001.5</v>
      </c>
    </row>
    <row r="670" spans="1:18" x14ac:dyDescent="0.2">
      <c r="D670" s="29" t="s">
        <v>3124</v>
      </c>
      <c r="E670" s="30">
        <v>33.408999999999999</v>
      </c>
      <c r="F670" s="31" t="s">
        <v>90</v>
      </c>
      <c r="G670" s="31" t="s">
        <v>90</v>
      </c>
      <c r="K670" s="33">
        <f t="shared" si="48"/>
        <v>0</v>
      </c>
      <c r="N670" s="33">
        <f t="shared" si="49"/>
        <v>0</v>
      </c>
    </row>
    <row r="671" spans="1:18" x14ac:dyDescent="0.2">
      <c r="D671" s="29" t="s">
        <v>3125</v>
      </c>
      <c r="E671" s="30">
        <v>0.36199999999999999</v>
      </c>
      <c r="F671" s="31" t="s">
        <v>90</v>
      </c>
      <c r="G671" s="31" t="s">
        <v>90</v>
      </c>
      <c r="K671" s="33">
        <f t="shared" si="48"/>
        <v>0</v>
      </c>
      <c r="N671" s="33">
        <f t="shared" si="49"/>
        <v>0</v>
      </c>
    </row>
    <row r="672" spans="1:18" x14ac:dyDescent="0.2">
      <c r="A672" s="30">
        <v>164</v>
      </c>
      <c r="C672" s="35">
        <v>45380</v>
      </c>
      <c r="D672" s="29" t="s">
        <v>3128</v>
      </c>
      <c r="E672" s="30">
        <v>118.371</v>
      </c>
      <c r="F672" s="31" t="s">
        <v>3129</v>
      </c>
      <c r="G672" s="31" t="s">
        <v>3130</v>
      </c>
      <c r="H672" s="31">
        <v>1040</v>
      </c>
      <c r="I672" s="33">
        <v>0.5</v>
      </c>
      <c r="J672" s="33">
        <v>221740</v>
      </c>
      <c r="K672" s="33">
        <f t="shared" si="48"/>
        <v>633540</v>
      </c>
      <c r="L672" s="34">
        <v>1200000</v>
      </c>
      <c r="M672" s="34">
        <v>4800</v>
      </c>
      <c r="N672" s="33">
        <f t="shared" si="49"/>
        <v>4800.5</v>
      </c>
    </row>
    <row r="673" spans="1:18" x14ac:dyDescent="0.2">
      <c r="A673" s="30">
        <v>100183</v>
      </c>
      <c r="C673" s="35">
        <v>45383</v>
      </c>
      <c r="D673" s="29" t="s">
        <v>3018</v>
      </c>
      <c r="E673" s="30">
        <v>0.34399999999999997</v>
      </c>
      <c r="F673" s="31" t="s">
        <v>3020</v>
      </c>
      <c r="G673" s="31" t="s">
        <v>3131</v>
      </c>
      <c r="H673" s="31">
        <v>3010</v>
      </c>
      <c r="I673" s="33">
        <v>0.5</v>
      </c>
      <c r="K673" s="33">
        <f t="shared" si="48"/>
        <v>0</v>
      </c>
      <c r="N673" s="33">
        <f t="shared" si="49"/>
        <v>0.5</v>
      </c>
    </row>
    <row r="674" spans="1:18" x14ac:dyDescent="0.2">
      <c r="A674" s="30">
        <v>100184</v>
      </c>
      <c r="C674" s="35">
        <v>45383</v>
      </c>
      <c r="D674" s="29" t="s">
        <v>3132</v>
      </c>
      <c r="E674" s="30">
        <v>2.1160000000000001</v>
      </c>
      <c r="F674" s="31" t="s">
        <v>3133</v>
      </c>
      <c r="G674" s="32" t="s">
        <v>3134</v>
      </c>
      <c r="H674" s="31">
        <v>1120</v>
      </c>
      <c r="I674" s="33">
        <v>0.5</v>
      </c>
      <c r="K674" s="33">
        <f t="shared" si="48"/>
        <v>0</v>
      </c>
      <c r="N674" s="33">
        <f t="shared" si="49"/>
        <v>0.5</v>
      </c>
    </row>
    <row r="675" spans="1:18" x14ac:dyDescent="0.2">
      <c r="A675" s="30">
        <v>165</v>
      </c>
      <c r="C675" s="35">
        <v>45383</v>
      </c>
      <c r="D675" s="29" t="s">
        <v>3135</v>
      </c>
      <c r="E675" s="30">
        <v>0.47599999999999998</v>
      </c>
      <c r="F675" s="31" t="s">
        <v>3136</v>
      </c>
      <c r="G675" s="31" t="s">
        <v>3137</v>
      </c>
      <c r="H675" s="31">
        <v>3010</v>
      </c>
      <c r="I675" s="33">
        <v>0.5</v>
      </c>
      <c r="K675" s="33">
        <f t="shared" si="48"/>
        <v>0</v>
      </c>
      <c r="L675" s="34">
        <v>135000</v>
      </c>
      <c r="M675" s="34">
        <v>540</v>
      </c>
      <c r="N675" s="33">
        <f t="shared" si="49"/>
        <v>540.5</v>
      </c>
    </row>
    <row r="676" spans="1:18" x14ac:dyDescent="0.2">
      <c r="A676" s="30">
        <v>166</v>
      </c>
      <c r="C676" s="35">
        <v>45383</v>
      </c>
      <c r="D676" s="29" t="s">
        <v>3138</v>
      </c>
      <c r="E676" s="30" t="s">
        <v>3139</v>
      </c>
      <c r="F676" s="31" t="s">
        <v>3140</v>
      </c>
      <c r="G676" s="32" t="s">
        <v>3141</v>
      </c>
      <c r="H676" s="31">
        <v>2050</v>
      </c>
      <c r="I676" s="33">
        <v>0.5</v>
      </c>
      <c r="K676" s="33">
        <f t="shared" si="48"/>
        <v>0</v>
      </c>
      <c r="L676" s="34">
        <v>121000</v>
      </c>
      <c r="M676" s="34">
        <v>484</v>
      </c>
      <c r="N676" s="33">
        <f t="shared" si="49"/>
        <v>484.5</v>
      </c>
    </row>
    <row r="677" spans="1:18" x14ac:dyDescent="0.2">
      <c r="A677" s="30">
        <v>167</v>
      </c>
      <c r="C677" s="35">
        <v>45383</v>
      </c>
      <c r="D677" s="29" t="s">
        <v>1223</v>
      </c>
      <c r="E677" s="30">
        <v>8.2600000000000007E-2</v>
      </c>
      <c r="F677" s="31" t="s">
        <v>3145</v>
      </c>
      <c r="G677" s="31" t="s">
        <v>3146</v>
      </c>
      <c r="H677" s="31">
        <v>3010</v>
      </c>
      <c r="I677" s="33">
        <v>2</v>
      </c>
      <c r="K677" s="33">
        <f t="shared" si="48"/>
        <v>0</v>
      </c>
      <c r="L677" s="34">
        <v>600000</v>
      </c>
      <c r="M677" s="34">
        <v>2400</v>
      </c>
      <c r="N677" s="33">
        <f t="shared" si="49"/>
        <v>2402</v>
      </c>
    </row>
    <row r="678" spans="1:18" x14ac:dyDescent="0.2">
      <c r="D678" s="29" t="s">
        <v>3142</v>
      </c>
      <c r="E678" s="30">
        <v>0.23400000000000001</v>
      </c>
      <c r="F678" s="31" t="s">
        <v>90</v>
      </c>
      <c r="G678" s="32" t="s">
        <v>90</v>
      </c>
      <c r="K678" s="33">
        <f t="shared" si="48"/>
        <v>0</v>
      </c>
      <c r="N678" s="33">
        <f t="shared" si="49"/>
        <v>0</v>
      </c>
    </row>
    <row r="679" spans="1:18" x14ac:dyDescent="0.2">
      <c r="D679" s="29" t="s">
        <v>3143</v>
      </c>
      <c r="E679" s="30">
        <v>0.1686</v>
      </c>
      <c r="F679" s="31" t="s">
        <v>90</v>
      </c>
      <c r="G679" s="32" t="s">
        <v>90</v>
      </c>
      <c r="K679" s="33">
        <f t="shared" si="48"/>
        <v>0</v>
      </c>
      <c r="N679" s="33">
        <f t="shared" si="49"/>
        <v>0</v>
      </c>
    </row>
    <row r="680" spans="1:18" s="147" customFormat="1" x14ac:dyDescent="0.2">
      <c r="A680" s="143"/>
      <c r="B680" s="144"/>
      <c r="C680" s="145"/>
      <c r="D680" s="146" t="s">
        <v>3144</v>
      </c>
      <c r="E680" s="143">
        <v>5.79E-2</v>
      </c>
      <c r="F680" s="147" t="s">
        <v>90</v>
      </c>
      <c r="G680" s="155" t="s">
        <v>90</v>
      </c>
      <c r="I680" s="148"/>
      <c r="J680" s="148"/>
      <c r="K680" s="148">
        <f t="shared" si="48"/>
        <v>0</v>
      </c>
      <c r="L680" s="149"/>
      <c r="M680" s="149"/>
      <c r="N680" s="148">
        <f t="shared" si="49"/>
        <v>0</v>
      </c>
      <c r="O680" s="150"/>
      <c r="P680" s="151"/>
      <c r="Q680" s="144"/>
    </row>
    <row r="681" spans="1:18" x14ac:dyDescent="0.2">
      <c r="N681" s="33">
        <f>SUM(N669:N680)</f>
        <v>10230</v>
      </c>
      <c r="O681" s="124">
        <v>94361</v>
      </c>
      <c r="P681" s="36" t="s">
        <v>2033</v>
      </c>
      <c r="R681" s="154">
        <v>45383</v>
      </c>
    </row>
    <row r="684" spans="1:18" x14ac:dyDescent="0.2">
      <c r="A684" s="30">
        <v>100152</v>
      </c>
      <c r="C684" s="35">
        <v>45366</v>
      </c>
      <c r="D684" s="29" t="s">
        <v>2911</v>
      </c>
      <c r="E684" s="30">
        <v>13.625999999999999</v>
      </c>
      <c r="F684" s="31" t="s">
        <v>2912</v>
      </c>
      <c r="G684" s="31" t="s">
        <v>2913</v>
      </c>
      <c r="H684" s="31">
        <v>1040</v>
      </c>
      <c r="I684" s="33">
        <v>0.5</v>
      </c>
      <c r="J684" s="33">
        <v>23130</v>
      </c>
      <c r="K684" s="33">
        <f>ROUND(J684/0.35,-1)</f>
        <v>66090</v>
      </c>
      <c r="N684" s="33">
        <f>I684+M684</f>
        <v>0.5</v>
      </c>
      <c r="O684" s="217"/>
    </row>
    <row r="685" spans="1:18" x14ac:dyDescent="0.2">
      <c r="A685" s="30">
        <v>100185</v>
      </c>
      <c r="C685" s="35">
        <v>45383</v>
      </c>
      <c r="D685" s="29" t="s">
        <v>3147</v>
      </c>
      <c r="E685" s="30">
        <v>0.31480000000000002</v>
      </c>
      <c r="F685" s="31" t="s">
        <v>3149</v>
      </c>
      <c r="G685" s="32" t="s">
        <v>3150</v>
      </c>
      <c r="H685" s="31">
        <v>1070</v>
      </c>
      <c r="I685" s="33">
        <v>1</v>
      </c>
      <c r="K685" s="33">
        <f t="shared" ref="K685:K686" si="50">ROUND(J685/0.35,-1)</f>
        <v>0</v>
      </c>
      <c r="N685" s="33">
        <f t="shared" ref="N685:N686" si="51">I685+M685</f>
        <v>1</v>
      </c>
      <c r="O685" s="216"/>
    </row>
    <row r="686" spans="1:18" x14ac:dyDescent="0.2">
      <c r="D686" s="29" t="s">
        <v>3148</v>
      </c>
      <c r="E686" s="30">
        <v>1.9800000000000002E-2</v>
      </c>
      <c r="F686" s="31" t="s">
        <v>90</v>
      </c>
      <c r="G686" s="32" t="s">
        <v>90</v>
      </c>
      <c r="K686" s="33">
        <f t="shared" si="50"/>
        <v>0</v>
      </c>
      <c r="N686" s="33">
        <f t="shared" si="51"/>
        <v>0</v>
      </c>
      <c r="O686" s="216"/>
    </row>
    <row r="687" spans="1:18" x14ac:dyDescent="0.2">
      <c r="A687" s="30">
        <v>100186</v>
      </c>
      <c r="C687" s="35">
        <v>45383</v>
      </c>
      <c r="D687" s="29" t="s">
        <v>2937</v>
      </c>
      <c r="E687" s="30">
        <v>213.2851</v>
      </c>
      <c r="F687" s="31" t="s">
        <v>2940</v>
      </c>
      <c r="G687" s="32" t="s">
        <v>3151</v>
      </c>
      <c r="H687" s="31">
        <v>1110</v>
      </c>
      <c r="I687" s="33">
        <v>1</v>
      </c>
      <c r="K687" s="33">
        <f t="shared" si="48"/>
        <v>0</v>
      </c>
      <c r="N687" s="33">
        <f t="shared" si="49"/>
        <v>1</v>
      </c>
    </row>
    <row r="688" spans="1:18" x14ac:dyDescent="0.2">
      <c r="D688" s="29" t="s">
        <v>2938</v>
      </c>
      <c r="E688" s="30">
        <v>58.766800000000003</v>
      </c>
      <c r="F688" s="31" t="s">
        <v>90</v>
      </c>
      <c r="G688" s="32" t="s">
        <v>90</v>
      </c>
      <c r="K688" s="33">
        <f t="shared" si="48"/>
        <v>0</v>
      </c>
      <c r="N688" s="33">
        <f t="shared" si="49"/>
        <v>0</v>
      </c>
    </row>
    <row r="689" spans="1:18" x14ac:dyDescent="0.2">
      <c r="A689" s="30">
        <v>100187</v>
      </c>
      <c r="C689" s="35">
        <v>45383</v>
      </c>
      <c r="D689" s="29" t="s">
        <v>2941</v>
      </c>
      <c r="E689" s="30">
        <v>63.116</v>
      </c>
      <c r="F689" s="31" t="s">
        <v>2940</v>
      </c>
      <c r="G689" s="32" t="s">
        <v>3151</v>
      </c>
      <c r="H689" s="31">
        <v>1110</v>
      </c>
      <c r="I689" s="33">
        <v>0.5</v>
      </c>
      <c r="K689" s="33">
        <f t="shared" si="48"/>
        <v>0</v>
      </c>
      <c r="N689" s="33">
        <f t="shared" si="49"/>
        <v>0.5</v>
      </c>
    </row>
    <row r="690" spans="1:18" x14ac:dyDescent="0.2">
      <c r="A690" s="30">
        <v>100188</v>
      </c>
      <c r="C690" s="35">
        <v>45383</v>
      </c>
      <c r="D690" s="29" t="s">
        <v>2942</v>
      </c>
      <c r="E690" s="30">
        <v>10.738</v>
      </c>
      <c r="F690" s="31" t="s">
        <v>2940</v>
      </c>
      <c r="G690" s="32" t="s">
        <v>3151</v>
      </c>
      <c r="H690" s="31">
        <v>1120</v>
      </c>
      <c r="I690" s="33">
        <v>0.5</v>
      </c>
      <c r="K690" s="33">
        <f t="shared" si="48"/>
        <v>0</v>
      </c>
      <c r="N690" s="33">
        <f t="shared" si="49"/>
        <v>0.5</v>
      </c>
    </row>
    <row r="691" spans="1:18" x14ac:dyDescent="0.2">
      <c r="A691" s="30">
        <v>100189</v>
      </c>
      <c r="C691" s="35">
        <v>45383</v>
      </c>
      <c r="D691" s="29" t="s">
        <v>3152</v>
      </c>
      <c r="E691" s="30">
        <v>92.831999999999994</v>
      </c>
      <c r="F691" s="31" t="s">
        <v>3153</v>
      </c>
      <c r="G691" s="32" t="s">
        <v>3154</v>
      </c>
      <c r="H691" s="31">
        <v>1040</v>
      </c>
      <c r="I691" s="33">
        <v>0.5</v>
      </c>
      <c r="K691" s="33">
        <f t="shared" si="48"/>
        <v>0</v>
      </c>
      <c r="N691" s="33">
        <f t="shared" si="49"/>
        <v>0.5</v>
      </c>
    </row>
    <row r="692" spans="1:18" x14ac:dyDescent="0.2">
      <c r="A692" s="30">
        <v>168</v>
      </c>
      <c r="C692" s="35">
        <v>45383</v>
      </c>
      <c r="D692" s="29" t="s">
        <v>3155</v>
      </c>
      <c r="E692" s="30">
        <v>13.55</v>
      </c>
      <c r="F692" s="32" t="s">
        <v>3158</v>
      </c>
      <c r="G692" s="31" t="s">
        <v>3159</v>
      </c>
      <c r="H692" s="31">
        <v>1120</v>
      </c>
      <c r="I692" s="33">
        <v>1.5</v>
      </c>
      <c r="K692" s="33">
        <f t="shared" si="48"/>
        <v>0</v>
      </c>
      <c r="L692" s="34">
        <v>270777.53000000003</v>
      </c>
      <c r="M692" s="34">
        <v>1083.2</v>
      </c>
      <c r="N692" s="33">
        <f t="shared" si="49"/>
        <v>1084.7</v>
      </c>
    </row>
    <row r="693" spans="1:18" x14ac:dyDescent="0.2">
      <c r="D693" s="29" t="s">
        <v>3156</v>
      </c>
      <c r="E693" s="30">
        <v>6.8579999999999997</v>
      </c>
      <c r="F693" s="31" t="s">
        <v>90</v>
      </c>
      <c r="G693" s="32" t="s">
        <v>90</v>
      </c>
      <c r="K693" s="33">
        <f t="shared" si="48"/>
        <v>0</v>
      </c>
      <c r="N693" s="33">
        <f t="shared" si="49"/>
        <v>0</v>
      </c>
    </row>
    <row r="694" spans="1:18" x14ac:dyDescent="0.2">
      <c r="D694" s="29" t="s">
        <v>3157</v>
      </c>
      <c r="E694" s="30">
        <v>119.15</v>
      </c>
      <c r="F694" s="31" t="s">
        <v>90</v>
      </c>
      <c r="G694" s="32" t="s">
        <v>90</v>
      </c>
      <c r="K694" s="33">
        <f t="shared" ref="K694:K746" si="52">ROUND(J694/0.35,-1)</f>
        <v>0</v>
      </c>
      <c r="N694" s="33">
        <f t="shared" ref="N694:N746" si="53">I694+M694</f>
        <v>0</v>
      </c>
    </row>
    <row r="695" spans="1:18" x14ac:dyDescent="0.2">
      <c r="A695" s="30">
        <v>169</v>
      </c>
      <c r="C695" s="35">
        <v>45383</v>
      </c>
      <c r="D695" s="29" t="s">
        <v>3160</v>
      </c>
      <c r="E695" s="30">
        <v>5.05</v>
      </c>
      <c r="F695" s="31" t="s">
        <v>3161</v>
      </c>
      <c r="G695" s="32" t="s">
        <v>3162</v>
      </c>
      <c r="H695" s="31">
        <v>1170</v>
      </c>
      <c r="I695" s="33">
        <v>0.5</v>
      </c>
      <c r="K695" s="33">
        <f t="shared" si="52"/>
        <v>0</v>
      </c>
      <c r="L695" s="34">
        <v>17900</v>
      </c>
      <c r="M695" s="34">
        <v>71.599999999999994</v>
      </c>
      <c r="N695" s="33">
        <f t="shared" si="53"/>
        <v>72.099999999999994</v>
      </c>
    </row>
    <row r="696" spans="1:18" x14ac:dyDescent="0.2">
      <c r="A696" s="30">
        <v>170</v>
      </c>
      <c r="C696" s="35">
        <v>45383</v>
      </c>
      <c r="D696" s="29" t="s">
        <v>3163</v>
      </c>
      <c r="E696" s="30">
        <v>0.84109999999999996</v>
      </c>
      <c r="F696" s="31" t="s">
        <v>3164</v>
      </c>
      <c r="G696" s="32" t="s">
        <v>3165</v>
      </c>
      <c r="H696" s="31">
        <v>1030</v>
      </c>
      <c r="I696" s="33">
        <v>0.5</v>
      </c>
      <c r="K696" s="33">
        <f t="shared" si="52"/>
        <v>0</v>
      </c>
      <c r="L696" s="34">
        <v>25000</v>
      </c>
      <c r="M696" s="34">
        <v>100</v>
      </c>
      <c r="N696" s="33">
        <f t="shared" si="53"/>
        <v>100.5</v>
      </c>
    </row>
    <row r="697" spans="1:18" s="147" customFormat="1" x14ac:dyDescent="0.2">
      <c r="A697" s="143">
        <v>100190</v>
      </c>
      <c r="B697" s="144"/>
      <c r="C697" s="145">
        <v>45383</v>
      </c>
      <c r="D697" s="146" t="s">
        <v>3171</v>
      </c>
      <c r="E697" s="143">
        <v>0.82499999999999996</v>
      </c>
      <c r="F697" s="147" t="s">
        <v>3172</v>
      </c>
      <c r="G697" s="155" t="s">
        <v>3173</v>
      </c>
      <c r="H697" s="147">
        <v>1220</v>
      </c>
      <c r="I697" s="148">
        <v>0.5</v>
      </c>
      <c r="J697" s="148"/>
      <c r="K697" s="148">
        <f t="shared" si="52"/>
        <v>0</v>
      </c>
      <c r="L697" s="149"/>
      <c r="M697" s="149"/>
      <c r="N697" s="148">
        <f t="shared" si="53"/>
        <v>0.5</v>
      </c>
      <c r="O697" s="150"/>
      <c r="P697" s="151"/>
      <c r="Q697" s="144"/>
    </row>
    <row r="698" spans="1:18" x14ac:dyDescent="0.2">
      <c r="N698" s="33">
        <f>SUM(N684:N697)</f>
        <v>1261.8</v>
      </c>
      <c r="O698" s="124">
        <v>94384</v>
      </c>
      <c r="P698" s="36" t="s">
        <v>2033</v>
      </c>
      <c r="R698" s="154">
        <v>45384</v>
      </c>
    </row>
    <row r="700" spans="1:18" x14ac:dyDescent="0.2">
      <c r="A700" s="30">
        <v>100191</v>
      </c>
      <c r="C700" s="35">
        <v>45384</v>
      </c>
      <c r="D700" s="29" t="s">
        <v>3189</v>
      </c>
      <c r="E700" s="30" t="s">
        <v>3190</v>
      </c>
      <c r="F700" s="31" t="s">
        <v>3191</v>
      </c>
      <c r="G700" s="32" t="s">
        <v>3055</v>
      </c>
      <c r="H700" s="31">
        <v>3010</v>
      </c>
      <c r="I700" s="33">
        <v>0</v>
      </c>
      <c r="K700" s="33">
        <f t="shared" si="52"/>
        <v>0</v>
      </c>
      <c r="N700" s="33">
        <f t="shared" si="53"/>
        <v>0</v>
      </c>
    </row>
    <row r="701" spans="1:18" x14ac:dyDescent="0.2">
      <c r="A701" s="30">
        <v>171</v>
      </c>
      <c r="C701" s="35">
        <v>45384</v>
      </c>
      <c r="D701" s="29" t="s">
        <v>3192</v>
      </c>
      <c r="E701" s="30" t="s">
        <v>1858</v>
      </c>
      <c r="F701" s="31" t="s">
        <v>3193</v>
      </c>
      <c r="G701" s="32" t="s">
        <v>3194</v>
      </c>
      <c r="H701" s="31">
        <v>3010</v>
      </c>
      <c r="I701" s="33">
        <v>0.5</v>
      </c>
      <c r="K701" s="33">
        <f t="shared" si="52"/>
        <v>0</v>
      </c>
      <c r="L701" s="34">
        <v>108000</v>
      </c>
      <c r="M701" s="34">
        <v>432</v>
      </c>
      <c r="N701" s="33">
        <f t="shared" si="53"/>
        <v>432.5</v>
      </c>
    </row>
    <row r="702" spans="1:18" x14ac:dyDescent="0.2">
      <c r="A702" s="30">
        <v>100192</v>
      </c>
      <c r="C702" s="35">
        <v>45384</v>
      </c>
      <c r="D702" s="29" t="s">
        <v>3195</v>
      </c>
      <c r="E702" s="30">
        <v>7.1879999999999997</v>
      </c>
      <c r="F702" s="31" t="s">
        <v>3196</v>
      </c>
      <c r="G702" s="31" t="s">
        <v>3197</v>
      </c>
      <c r="H702" s="31">
        <v>1060</v>
      </c>
      <c r="I702" s="33">
        <v>0.5</v>
      </c>
      <c r="K702" s="33">
        <f t="shared" si="52"/>
        <v>0</v>
      </c>
      <c r="N702" s="33">
        <f t="shared" si="53"/>
        <v>0.5</v>
      </c>
    </row>
    <row r="703" spans="1:18" s="147" customFormat="1" x14ac:dyDescent="0.2">
      <c r="A703" s="143">
        <v>172</v>
      </c>
      <c r="B703" s="144"/>
      <c r="C703" s="145">
        <v>45385</v>
      </c>
      <c r="D703" s="146" t="s">
        <v>3198</v>
      </c>
      <c r="E703" s="143">
        <v>5.2859999999999996</v>
      </c>
      <c r="F703" s="147" t="s">
        <v>3199</v>
      </c>
      <c r="G703" s="155" t="s">
        <v>3200</v>
      </c>
      <c r="H703" s="147">
        <v>1130</v>
      </c>
      <c r="I703" s="148">
        <v>0.5</v>
      </c>
      <c r="J703" s="148"/>
      <c r="K703" s="148">
        <f t="shared" si="52"/>
        <v>0</v>
      </c>
      <c r="L703" s="149">
        <v>180000</v>
      </c>
      <c r="M703" s="149">
        <v>720</v>
      </c>
      <c r="N703" s="148">
        <f t="shared" si="53"/>
        <v>720.5</v>
      </c>
      <c r="O703" s="150"/>
      <c r="P703" s="151"/>
      <c r="Q703" s="144"/>
    </row>
    <row r="704" spans="1:18" x14ac:dyDescent="0.2">
      <c r="N704" s="33">
        <f>SUM(N700:N703)</f>
        <v>1153.5</v>
      </c>
      <c r="O704" s="124">
        <v>94396</v>
      </c>
      <c r="P704" s="36" t="s">
        <v>2033</v>
      </c>
      <c r="R704" s="154">
        <v>45385</v>
      </c>
    </row>
    <row r="706" spans="1:18" x14ac:dyDescent="0.2">
      <c r="A706" s="30">
        <v>173</v>
      </c>
      <c r="C706" s="35">
        <v>45385</v>
      </c>
      <c r="D706" s="29" t="s">
        <v>3204</v>
      </c>
      <c r="E706" s="30" t="s">
        <v>3205</v>
      </c>
      <c r="F706" s="31" t="s">
        <v>3206</v>
      </c>
      <c r="G706" s="131" t="s">
        <v>3207</v>
      </c>
      <c r="H706" s="31">
        <v>3010</v>
      </c>
      <c r="I706" s="33">
        <v>0.5</v>
      </c>
      <c r="K706" s="33">
        <f t="shared" si="52"/>
        <v>0</v>
      </c>
      <c r="L706" s="34">
        <v>147000</v>
      </c>
      <c r="M706" s="34">
        <v>588</v>
      </c>
      <c r="N706" s="33">
        <f t="shared" si="53"/>
        <v>588.5</v>
      </c>
    </row>
    <row r="707" spans="1:18" x14ac:dyDescent="0.2">
      <c r="A707" s="30">
        <v>100193</v>
      </c>
      <c r="C707" s="35">
        <v>45385</v>
      </c>
      <c r="D707" s="29" t="s">
        <v>3208</v>
      </c>
      <c r="E707" s="30">
        <v>0.11940000000000001</v>
      </c>
      <c r="F707" s="31" t="s">
        <v>3054</v>
      </c>
      <c r="G707" s="32" t="s">
        <v>3209</v>
      </c>
      <c r="H707" s="31">
        <v>3010</v>
      </c>
      <c r="I707" s="33">
        <v>0.5</v>
      </c>
      <c r="J707" s="33">
        <v>9070</v>
      </c>
      <c r="K707" s="33">
        <f t="shared" si="52"/>
        <v>25910</v>
      </c>
      <c r="N707" s="33">
        <f t="shared" si="53"/>
        <v>0.5</v>
      </c>
    </row>
    <row r="708" spans="1:18" x14ac:dyDescent="0.2">
      <c r="A708" s="30">
        <v>100194</v>
      </c>
      <c r="C708" s="35">
        <v>45385</v>
      </c>
      <c r="D708" s="29" t="s">
        <v>3053</v>
      </c>
      <c r="E708" s="30">
        <v>0.109</v>
      </c>
      <c r="F708" s="31" t="s">
        <v>3209</v>
      </c>
      <c r="G708" s="32" t="s">
        <v>3054</v>
      </c>
      <c r="H708" s="31">
        <v>3010</v>
      </c>
      <c r="I708" s="33">
        <v>0.5</v>
      </c>
      <c r="J708" s="33">
        <v>12628</v>
      </c>
      <c r="K708" s="33">
        <f t="shared" si="52"/>
        <v>36080</v>
      </c>
      <c r="N708" s="33">
        <f t="shared" si="53"/>
        <v>0.5</v>
      </c>
    </row>
    <row r="709" spans="1:18" x14ac:dyDescent="0.2">
      <c r="A709" s="30">
        <v>175</v>
      </c>
      <c r="C709" s="35">
        <v>45385</v>
      </c>
      <c r="D709" s="29" t="s">
        <v>3210</v>
      </c>
      <c r="E709" s="30" t="s">
        <v>3211</v>
      </c>
      <c r="F709" s="31" t="s">
        <v>3212</v>
      </c>
      <c r="G709" s="32" t="s">
        <v>3213</v>
      </c>
      <c r="H709" s="31">
        <v>1150</v>
      </c>
      <c r="I709" s="33">
        <v>0.5</v>
      </c>
      <c r="K709" s="33">
        <f t="shared" si="52"/>
        <v>0</v>
      </c>
      <c r="L709" s="34">
        <v>20000</v>
      </c>
      <c r="M709" s="34">
        <v>80</v>
      </c>
      <c r="N709" s="33">
        <f t="shared" si="53"/>
        <v>80.5</v>
      </c>
    </row>
    <row r="710" spans="1:18" s="147" customFormat="1" x14ac:dyDescent="0.2">
      <c r="A710" s="143">
        <v>100194</v>
      </c>
      <c r="B710" s="144"/>
      <c r="C710" s="145">
        <v>45385</v>
      </c>
      <c r="D710" s="146" t="s">
        <v>3214</v>
      </c>
      <c r="E710" s="143">
        <v>0.3715</v>
      </c>
      <c r="F710" s="147" t="s">
        <v>3215</v>
      </c>
      <c r="G710" s="155" t="s">
        <v>3216</v>
      </c>
      <c r="H710" s="147">
        <v>3010</v>
      </c>
      <c r="I710" s="148">
        <v>0.5</v>
      </c>
      <c r="J710" s="148"/>
      <c r="K710" s="148">
        <f t="shared" si="52"/>
        <v>0</v>
      </c>
      <c r="L710" s="149"/>
      <c r="M710" s="149"/>
      <c r="N710" s="148">
        <f t="shared" si="53"/>
        <v>0.5</v>
      </c>
      <c r="O710" s="150"/>
      <c r="P710" s="151"/>
      <c r="Q710" s="144"/>
    </row>
    <row r="711" spans="1:18" x14ac:dyDescent="0.2">
      <c r="N711" s="33">
        <f>SUM(N706:N710)</f>
        <v>670.5</v>
      </c>
      <c r="O711" s="124">
        <v>94413</v>
      </c>
      <c r="P711" s="36" t="s">
        <v>1632</v>
      </c>
      <c r="R711" s="154">
        <v>45386</v>
      </c>
    </row>
    <row r="713" spans="1:18" x14ac:dyDescent="0.2">
      <c r="A713" s="30">
        <v>100195</v>
      </c>
      <c r="C713" s="35">
        <v>45386</v>
      </c>
      <c r="D713" s="29" t="s">
        <v>3223</v>
      </c>
      <c r="E713" s="30" t="s">
        <v>3224</v>
      </c>
      <c r="F713" s="31" t="s">
        <v>3225</v>
      </c>
      <c r="G713" s="32" t="s">
        <v>3226</v>
      </c>
      <c r="H713" s="31">
        <v>3010</v>
      </c>
      <c r="I713" s="33">
        <v>0.5</v>
      </c>
      <c r="K713" s="33">
        <f t="shared" si="52"/>
        <v>0</v>
      </c>
      <c r="N713" s="33">
        <f t="shared" si="53"/>
        <v>0.5</v>
      </c>
    </row>
    <row r="714" spans="1:18" s="147" customFormat="1" x14ac:dyDescent="0.2">
      <c r="A714" s="143">
        <v>100196</v>
      </c>
      <c r="B714" s="144"/>
      <c r="C714" s="145">
        <v>45386</v>
      </c>
      <c r="D714" s="146" t="s">
        <v>3227</v>
      </c>
      <c r="E714" s="143">
        <v>0.41930000000000001</v>
      </c>
      <c r="F714" s="147" t="s">
        <v>3228</v>
      </c>
      <c r="G714" s="155" t="s">
        <v>3229</v>
      </c>
      <c r="H714" s="147">
        <v>1150</v>
      </c>
      <c r="I714" s="148">
        <v>0.5</v>
      </c>
      <c r="J714" s="148"/>
      <c r="K714" s="148">
        <f t="shared" si="52"/>
        <v>0</v>
      </c>
      <c r="L714" s="149"/>
      <c r="M714" s="149"/>
      <c r="N714" s="148">
        <f t="shared" si="53"/>
        <v>0.5</v>
      </c>
      <c r="O714" s="150"/>
      <c r="P714" s="151"/>
      <c r="Q714" s="144"/>
    </row>
    <row r="715" spans="1:18" x14ac:dyDescent="0.2">
      <c r="N715" s="33">
        <f>SUM(N713:N714)</f>
        <v>1</v>
      </c>
      <c r="O715" s="124">
        <v>94437</v>
      </c>
      <c r="P715" s="36" t="s">
        <v>2033</v>
      </c>
      <c r="R715" s="154">
        <v>45387</v>
      </c>
    </row>
    <row r="718" spans="1:18" x14ac:dyDescent="0.2">
      <c r="A718" s="30">
        <v>174</v>
      </c>
      <c r="C718" s="35">
        <v>45387</v>
      </c>
      <c r="D718" s="29" t="s">
        <v>3233</v>
      </c>
      <c r="E718" s="30">
        <v>46.56</v>
      </c>
      <c r="F718" s="31" t="s">
        <v>3234</v>
      </c>
      <c r="G718" s="32" t="s">
        <v>3235</v>
      </c>
      <c r="H718" s="31">
        <v>1210</v>
      </c>
      <c r="I718" s="33">
        <v>0.5</v>
      </c>
      <c r="K718" s="33">
        <f>ROUND(J718/0.35,-1)</f>
        <v>0</v>
      </c>
      <c r="L718" s="34">
        <v>687000</v>
      </c>
      <c r="M718" s="34">
        <v>2748</v>
      </c>
      <c r="N718" s="33">
        <f>I718+M718</f>
        <v>2748.5</v>
      </c>
      <c r="O718" s="218"/>
    </row>
    <row r="719" spans="1:18" x14ac:dyDescent="0.2">
      <c r="A719" s="30">
        <v>100197</v>
      </c>
      <c r="C719" s="35">
        <v>45386</v>
      </c>
      <c r="D719" s="29" t="s">
        <v>3248</v>
      </c>
      <c r="E719" s="30">
        <v>0.17219999999999999</v>
      </c>
      <c r="F719" s="31" t="s">
        <v>3249</v>
      </c>
      <c r="G719" s="32" t="s">
        <v>3250</v>
      </c>
      <c r="H719" s="31">
        <v>3010</v>
      </c>
      <c r="I719" s="33">
        <v>0.5</v>
      </c>
      <c r="K719" s="33">
        <f>ROUND(J719/0.35,-1)</f>
        <v>0</v>
      </c>
      <c r="N719" s="33">
        <f>I719+M719</f>
        <v>0.5</v>
      </c>
      <c r="O719" s="220"/>
    </row>
    <row r="720" spans="1:18" x14ac:dyDescent="0.2">
      <c r="A720" s="30">
        <v>100198</v>
      </c>
      <c r="C720" s="35">
        <v>45387</v>
      </c>
      <c r="D720" s="29" t="s">
        <v>3236</v>
      </c>
      <c r="E720" s="30">
        <v>1</v>
      </c>
      <c r="F720" s="31" t="s">
        <v>3237</v>
      </c>
      <c r="G720" s="32" t="s">
        <v>3238</v>
      </c>
      <c r="H720" s="31">
        <v>1100</v>
      </c>
      <c r="I720" s="33">
        <v>0.5</v>
      </c>
      <c r="K720" s="33">
        <f t="shared" si="52"/>
        <v>0</v>
      </c>
      <c r="N720" s="33">
        <f t="shared" si="53"/>
        <v>0.5</v>
      </c>
    </row>
    <row r="721" spans="1:18" s="147" customFormat="1" x14ac:dyDescent="0.2">
      <c r="A721" s="143">
        <v>100200</v>
      </c>
      <c r="B721" s="144"/>
      <c r="C721" s="145">
        <v>45390</v>
      </c>
      <c r="D721" s="146" t="s">
        <v>3246</v>
      </c>
      <c r="E721" s="143">
        <v>11.388999999999999</v>
      </c>
      <c r="F721" s="147" t="s">
        <v>3247</v>
      </c>
      <c r="G721" s="147" t="s">
        <v>3104</v>
      </c>
      <c r="H721" s="147">
        <v>1020</v>
      </c>
      <c r="I721" s="148">
        <v>0.5</v>
      </c>
      <c r="J721" s="148"/>
      <c r="K721" s="148">
        <f t="shared" si="52"/>
        <v>0</v>
      </c>
      <c r="L721" s="149"/>
      <c r="M721" s="149"/>
      <c r="N721" s="148">
        <f t="shared" si="53"/>
        <v>0.5</v>
      </c>
      <c r="O721" s="150"/>
      <c r="P721" s="151"/>
      <c r="Q721" s="144"/>
    </row>
    <row r="722" spans="1:18" x14ac:dyDescent="0.2">
      <c r="G722" s="31"/>
      <c r="N722" s="33">
        <f>SUM(N718:N721)</f>
        <v>2750</v>
      </c>
      <c r="O722" s="124">
        <v>94455</v>
      </c>
      <c r="P722" s="36" t="s">
        <v>1632</v>
      </c>
      <c r="R722" s="154">
        <v>45390</v>
      </c>
    </row>
    <row r="724" spans="1:18" x14ac:dyDescent="0.2">
      <c r="A724" s="30">
        <v>176</v>
      </c>
      <c r="C724" s="35">
        <v>45387</v>
      </c>
      <c r="D724" s="29" t="s">
        <v>3239</v>
      </c>
      <c r="E724" s="30" t="s">
        <v>1238</v>
      </c>
      <c r="F724" s="31" t="s">
        <v>3240</v>
      </c>
      <c r="G724" s="32" t="s">
        <v>3241</v>
      </c>
      <c r="H724" s="31">
        <v>3010</v>
      </c>
      <c r="I724" s="33">
        <v>0.5</v>
      </c>
      <c r="K724" s="33">
        <f>ROUND(J724/0.35,-1)</f>
        <v>0</v>
      </c>
      <c r="L724" s="34">
        <v>13100</v>
      </c>
      <c r="M724" s="34">
        <v>52.4</v>
      </c>
      <c r="N724" s="33">
        <f>I724+M724</f>
        <v>52.9</v>
      </c>
      <c r="O724" s="219"/>
    </row>
    <row r="725" spans="1:18" x14ac:dyDescent="0.2">
      <c r="A725" s="30">
        <v>100201</v>
      </c>
      <c r="C725" s="35">
        <v>45390</v>
      </c>
      <c r="D725" s="29" t="s">
        <v>3254</v>
      </c>
      <c r="E725" s="30">
        <v>13.201000000000001</v>
      </c>
      <c r="F725" s="31" t="s">
        <v>3256</v>
      </c>
      <c r="G725" s="32" t="s">
        <v>3257</v>
      </c>
      <c r="H725" s="31">
        <v>1070</v>
      </c>
      <c r="I725" s="33">
        <v>1</v>
      </c>
      <c r="K725" s="33">
        <f t="shared" si="52"/>
        <v>0</v>
      </c>
      <c r="N725" s="33">
        <f t="shared" si="53"/>
        <v>1</v>
      </c>
    </row>
    <row r="726" spans="1:18" x14ac:dyDescent="0.2">
      <c r="D726" s="29" t="s">
        <v>3255</v>
      </c>
      <c r="E726" s="30">
        <v>43.636000000000003</v>
      </c>
      <c r="F726" s="31" t="s">
        <v>90</v>
      </c>
      <c r="G726" s="31" t="s">
        <v>90</v>
      </c>
      <c r="K726" s="33">
        <f t="shared" si="52"/>
        <v>0</v>
      </c>
      <c r="N726" s="33">
        <f t="shared" si="53"/>
        <v>0</v>
      </c>
    </row>
    <row r="727" spans="1:18" x14ac:dyDescent="0.2">
      <c r="A727" s="30">
        <v>100202</v>
      </c>
      <c r="C727" s="35">
        <v>45390</v>
      </c>
      <c r="D727" s="29" t="s">
        <v>3258</v>
      </c>
      <c r="E727" s="30">
        <v>14.532999999999999</v>
      </c>
      <c r="F727" s="31" t="s">
        <v>3259</v>
      </c>
      <c r="G727" s="31" t="s">
        <v>3260</v>
      </c>
      <c r="H727" s="31">
        <v>1080</v>
      </c>
      <c r="I727" s="33">
        <v>0.5</v>
      </c>
      <c r="K727" s="33">
        <f t="shared" si="52"/>
        <v>0</v>
      </c>
      <c r="N727" s="33">
        <f t="shared" si="53"/>
        <v>0.5</v>
      </c>
    </row>
    <row r="728" spans="1:18" x14ac:dyDescent="0.2">
      <c r="A728" s="30">
        <v>177</v>
      </c>
      <c r="C728" s="35">
        <v>45390</v>
      </c>
      <c r="D728" s="29" t="s">
        <v>3261</v>
      </c>
      <c r="E728" s="30">
        <v>61.942</v>
      </c>
      <c r="F728" s="31" t="s">
        <v>3262</v>
      </c>
      <c r="G728" s="32" t="s">
        <v>3263</v>
      </c>
      <c r="H728" s="31">
        <v>1210</v>
      </c>
      <c r="I728" s="33">
        <v>0.5</v>
      </c>
      <c r="K728" s="33">
        <f t="shared" si="52"/>
        <v>0</v>
      </c>
      <c r="L728" s="34">
        <v>1215000</v>
      </c>
      <c r="M728" s="34">
        <v>4860</v>
      </c>
      <c r="N728" s="33">
        <f t="shared" si="53"/>
        <v>4860.5</v>
      </c>
    </row>
    <row r="729" spans="1:18" x14ac:dyDescent="0.2">
      <c r="A729" s="30">
        <v>178</v>
      </c>
      <c r="C729" s="35">
        <v>45390</v>
      </c>
      <c r="D729" s="29" t="s">
        <v>3264</v>
      </c>
      <c r="E729" s="30" t="s">
        <v>3190</v>
      </c>
      <c r="F729" s="31" t="s">
        <v>3268</v>
      </c>
      <c r="G729" s="32" t="s">
        <v>3269</v>
      </c>
      <c r="H729" s="31">
        <v>3010</v>
      </c>
      <c r="I729" s="33">
        <v>1.5</v>
      </c>
      <c r="K729" s="33">
        <f t="shared" si="52"/>
        <v>0</v>
      </c>
      <c r="L729" s="34">
        <v>329800</v>
      </c>
      <c r="M729" s="34">
        <v>1319.2</v>
      </c>
      <c r="N729" s="33">
        <f t="shared" si="53"/>
        <v>1320.7</v>
      </c>
    </row>
    <row r="730" spans="1:18" x14ac:dyDescent="0.2">
      <c r="D730" s="29" t="s">
        <v>3265</v>
      </c>
      <c r="E730" s="30" t="s">
        <v>3205</v>
      </c>
      <c r="F730" s="31" t="s">
        <v>90</v>
      </c>
      <c r="G730" s="32" t="s">
        <v>90</v>
      </c>
      <c r="K730" s="33">
        <f t="shared" si="52"/>
        <v>0</v>
      </c>
      <c r="N730" s="33">
        <f t="shared" si="53"/>
        <v>0</v>
      </c>
    </row>
    <row r="731" spans="1:18" x14ac:dyDescent="0.2">
      <c r="D731" s="29" t="s">
        <v>3266</v>
      </c>
      <c r="E731" s="30" t="s">
        <v>3267</v>
      </c>
      <c r="F731" s="31" t="s">
        <v>90</v>
      </c>
      <c r="G731" s="32" t="s">
        <v>90</v>
      </c>
      <c r="K731" s="33">
        <f t="shared" si="52"/>
        <v>0</v>
      </c>
      <c r="N731" s="33">
        <f t="shared" si="53"/>
        <v>0</v>
      </c>
    </row>
    <row r="732" spans="1:18" x14ac:dyDescent="0.2">
      <c r="A732" s="30">
        <v>100203</v>
      </c>
      <c r="C732" s="35">
        <v>45390</v>
      </c>
      <c r="D732" s="29" t="s">
        <v>3270</v>
      </c>
      <c r="E732" s="30">
        <v>10.191599999999999</v>
      </c>
      <c r="F732" s="31" t="s">
        <v>3271</v>
      </c>
      <c r="G732" s="32" t="s">
        <v>3272</v>
      </c>
      <c r="H732" s="31">
        <v>1010</v>
      </c>
      <c r="I732" s="33">
        <v>0.5</v>
      </c>
      <c r="K732" s="33">
        <f t="shared" si="52"/>
        <v>0</v>
      </c>
      <c r="N732" s="33">
        <f t="shared" si="53"/>
        <v>0.5</v>
      </c>
    </row>
    <row r="733" spans="1:18" x14ac:dyDescent="0.2">
      <c r="A733" s="30">
        <v>179</v>
      </c>
      <c r="C733" s="35">
        <v>45390</v>
      </c>
      <c r="D733" s="29" t="s">
        <v>1074</v>
      </c>
      <c r="E733" s="30">
        <v>3.105</v>
      </c>
      <c r="F733" s="31" t="s">
        <v>1076</v>
      </c>
      <c r="G733" s="32" t="s">
        <v>3273</v>
      </c>
      <c r="H733" s="31">
        <v>1210</v>
      </c>
      <c r="I733" s="33">
        <v>0.5</v>
      </c>
      <c r="K733" s="33">
        <f t="shared" si="52"/>
        <v>0</v>
      </c>
      <c r="L733" s="34">
        <v>140000</v>
      </c>
      <c r="M733" s="34">
        <v>560</v>
      </c>
      <c r="N733" s="33">
        <f t="shared" si="53"/>
        <v>560.5</v>
      </c>
    </row>
    <row r="734" spans="1:18" x14ac:dyDescent="0.2">
      <c r="A734" s="30">
        <v>180</v>
      </c>
      <c r="C734" s="35">
        <v>45390</v>
      </c>
      <c r="D734" s="29" t="s">
        <v>3274</v>
      </c>
      <c r="E734" s="30" t="s">
        <v>3275</v>
      </c>
      <c r="F734" s="32" t="s">
        <v>3276</v>
      </c>
      <c r="G734" s="32" t="s">
        <v>3277</v>
      </c>
      <c r="H734" s="31">
        <v>3010</v>
      </c>
      <c r="I734" s="33">
        <v>0.5</v>
      </c>
      <c r="K734" s="33">
        <f t="shared" si="52"/>
        <v>0</v>
      </c>
      <c r="L734" s="34">
        <v>27000</v>
      </c>
      <c r="M734" s="34">
        <v>108</v>
      </c>
      <c r="N734" s="33">
        <f t="shared" si="53"/>
        <v>108.5</v>
      </c>
    </row>
    <row r="735" spans="1:18" x14ac:dyDescent="0.2">
      <c r="A735" s="30">
        <v>100204</v>
      </c>
      <c r="C735" s="35">
        <v>45390</v>
      </c>
      <c r="D735" s="29" t="s">
        <v>3278</v>
      </c>
      <c r="E735" s="30" t="s">
        <v>3280</v>
      </c>
      <c r="F735" s="31" t="s">
        <v>3282</v>
      </c>
      <c r="G735" s="31" t="s">
        <v>3283</v>
      </c>
      <c r="H735" s="31">
        <v>2050</v>
      </c>
      <c r="I735" s="33">
        <v>1</v>
      </c>
      <c r="K735" s="33">
        <f t="shared" si="52"/>
        <v>0</v>
      </c>
      <c r="N735" s="33">
        <f t="shared" si="53"/>
        <v>1</v>
      </c>
    </row>
    <row r="736" spans="1:18" x14ac:dyDescent="0.2">
      <c r="D736" s="29" t="s">
        <v>3279</v>
      </c>
      <c r="E736" s="30" t="s">
        <v>3281</v>
      </c>
      <c r="F736" s="31" t="s">
        <v>90</v>
      </c>
      <c r="G736" s="32" t="s">
        <v>90</v>
      </c>
      <c r="K736" s="33">
        <f t="shared" si="52"/>
        <v>0</v>
      </c>
      <c r="N736" s="33">
        <f t="shared" si="53"/>
        <v>0</v>
      </c>
    </row>
    <row r="737" spans="1:18" x14ac:dyDescent="0.2">
      <c r="A737" s="30">
        <v>182</v>
      </c>
      <c r="C737" s="35">
        <v>45390</v>
      </c>
      <c r="D737" s="29" t="s">
        <v>3284</v>
      </c>
      <c r="E737" s="30" t="s">
        <v>3285</v>
      </c>
      <c r="F737" s="31" t="s">
        <v>575</v>
      </c>
      <c r="G737" s="32" t="s">
        <v>3286</v>
      </c>
      <c r="H737" s="31">
        <v>3010</v>
      </c>
      <c r="I737" s="33">
        <v>0.5</v>
      </c>
      <c r="K737" s="33">
        <f t="shared" si="52"/>
        <v>0</v>
      </c>
      <c r="L737" s="34">
        <v>70000</v>
      </c>
      <c r="M737" s="34">
        <v>280</v>
      </c>
      <c r="N737" s="33">
        <f t="shared" si="53"/>
        <v>280.5</v>
      </c>
    </row>
    <row r="738" spans="1:18" x14ac:dyDescent="0.2">
      <c r="A738" s="30">
        <v>181</v>
      </c>
      <c r="C738" s="35">
        <v>45390</v>
      </c>
      <c r="D738" s="29" t="s">
        <v>3287</v>
      </c>
      <c r="E738" s="30" t="s">
        <v>78</v>
      </c>
      <c r="F738" s="31" t="s">
        <v>3292</v>
      </c>
      <c r="G738" s="32" t="s">
        <v>3286</v>
      </c>
      <c r="H738" s="31">
        <v>3010</v>
      </c>
      <c r="I738" s="33">
        <v>1.5</v>
      </c>
      <c r="K738" s="33">
        <f t="shared" si="52"/>
        <v>0</v>
      </c>
      <c r="L738" s="34">
        <v>230000</v>
      </c>
      <c r="M738" s="34">
        <v>920</v>
      </c>
      <c r="N738" s="33">
        <f t="shared" si="53"/>
        <v>921.5</v>
      </c>
    </row>
    <row r="739" spans="1:18" x14ac:dyDescent="0.2">
      <c r="D739" s="29" t="s">
        <v>3288</v>
      </c>
      <c r="E739" s="30" t="s">
        <v>3290</v>
      </c>
      <c r="F739" s="31" t="s">
        <v>90</v>
      </c>
      <c r="G739" s="32" t="s">
        <v>90</v>
      </c>
      <c r="K739" s="33">
        <f t="shared" si="52"/>
        <v>0</v>
      </c>
      <c r="N739" s="33">
        <f t="shared" si="53"/>
        <v>0</v>
      </c>
    </row>
    <row r="740" spans="1:18" x14ac:dyDescent="0.2">
      <c r="D740" s="29" t="s">
        <v>3289</v>
      </c>
      <c r="E740" s="30" t="s">
        <v>3291</v>
      </c>
      <c r="F740" s="31" t="s">
        <v>90</v>
      </c>
      <c r="G740" s="32" t="s">
        <v>90</v>
      </c>
      <c r="K740" s="33">
        <f t="shared" si="52"/>
        <v>0</v>
      </c>
      <c r="N740" s="33">
        <f t="shared" si="53"/>
        <v>0</v>
      </c>
    </row>
    <row r="741" spans="1:18" x14ac:dyDescent="0.2">
      <c r="A741" s="30">
        <v>183</v>
      </c>
      <c r="C741" s="35">
        <v>45390</v>
      </c>
      <c r="D741" s="29" t="s">
        <v>3293</v>
      </c>
      <c r="E741" s="30" t="s">
        <v>3294</v>
      </c>
      <c r="F741" s="31" t="s">
        <v>3295</v>
      </c>
      <c r="G741" s="31" t="s">
        <v>3286</v>
      </c>
      <c r="H741" s="31">
        <v>3010</v>
      </c>
      <c r="I741" s="33">
        <v>0.5</v>
      </c>
      <c r="K741" s="33">
        <f t="shared" si="52"/>
        <v>0</v>
      </c>
      <c r="L741" s="34">
        <v>93000</v>
      </c>
      <c r="M741" s="34">
        <v>372</v>
      </c>
      <c r="N741" s="33">
        <f t="shared" si="53"/>
        <v>372.5</v>
      </c>
    </row>
    <row r="742" spans="1:18" s="147" customFormat="1" x14ac:dyDescent="0.2">
      <c r="A742" s="143">
        <v>184</v>
      </c>
      <c r="B742" s="144"/>
      <c r="C742" s="145">
        <v>45391</v>
      </c>
      <c r="D742" s="146" t="s">
        <v>3308</v>
      </c>
      <c r="E742" s="143">
        <v>1.151</v>
      </c>
      <c r="F742" s="147" t="s">
        <v>3309</v>
      </c>
      <c r="G742" s="155" t="s">
        <v>3310</v>
      </c>
      <c r="H742" s="147">
        <v>1090</v>
      </c>
      <c r="I742" s="148">
        <v>0.5</v>
      </c>
      <c r="J742" s="148"/>
      <c r="K742" s="148">
        <f t="shared" si="52"/>
        <v>0</v>
      </c>
      <c r="L742" s="149">
        <v>81600</v>
      </c>
      <c r="M742" s="149">
        <v>326.39999999999998</v>
      </c>
      <c r="N742" s="148">
        <f t="shared" si="53"/>
        <v>326.89999999999998</v>
      </c>
      <c r="O742" s="150"/>
      <c r="P742" s="151"/>
      <c r="Q742" s="144"/>
    </row>
    <row r="743" spans="1:18" x14ac:dyDescent="0.2">
      <c r="N743" s="33">
        <f>SUM(N724:N742)</f>
        <v>8807.4999999999982</v>
      </c>
      <c r="O743" s="124">
        <v>94476</v>
      </c>
      <c r="P743" s="36" t="s">
        <v>2033</v>
      </c>
      <c r="R743" s="154">
        <v>45391</v>
      </c>
    </row>
    <row r="745" spans="1:18" s="31" customFormat="1" x14ac:dyDescent="0.2">
      <c r="A745" s="30">
        <v>185</v>
      </c>
      <c r="B745" s="21"/>
      <c r="C745" s="35">
        <v>45391</v>
      </c>
      <c r="D745" s="29" t="s">
        <v>3311</v>
      </c>
      <c r="E745" s="30">
        <v>31.792000000000002</v>
      </c>
      <c r="F745" s="31" t="s">
        <v>3312</v>
      </c>
      <c r="G745" s="32" t="s">
        <v>3313</v>
      </c>
      <c r="H745" s="31">
        <v>1030</v>
      </c>
      <c r="I745" s="33">
        <v>0.5</v>
      </c>
      <c r="J745" s="33"/>
      <c r="K745" s="33">
        <f t="shared" si="52"/>
        <v>0</v>
      </c>
      <c r="L745" s="34">
        <v>300000</v>
      </c>
      <c r="M745" s="34">
        <v>1200</v>
      </c>
      <c r="N745" s="33">
        <f t="shared" si="53"/>
        <v>1200.5</v>
      </c>
      <c r="O745" s="124"/>
      <c r="P745" s="36"/>
      <c r="Q745" s="21"/>
    </row>
    <row r="746" spans="1:18" s="31" customFormat="1" x14ac:dyDescent="0.2">
      <c r="A746" s="30">
        <v>100205</v>
      </c>
      <c r="B746" s="21"/>
      <c r="C746" s="35">
        <v>45391</v>
      </c>
      <c r="D746" s="29" t="s">
        <v>3314</v>
      </c>
      <c r="E746" s="30" t="s">
        <v>1879</v>
      </c>
      <c r="F746" s="31" t="s">
        <v>3315</v>
      </c>
      <c r="G746" s="32" t="s">
        <v>3316</v>
      </c>
      <c r="H746" s="31">
        <v>1100</v>
      </c>
      <c r="I746" s="33">
        <v>0.5</v>
      </c>
      <c r="J746" s="33"/>
      <c r="K746" s="33">
        <f t="shared" si="52"/>
        <v>0</v>
      </c>
      <c r="L746" s="34"/>
      <c r="M746" s="34"/>
      <c r="N746" s="33">
        <f t="shared" si="53"/>
        <v>0.5</v>
      </c>
      <c r="O746" s="124"/>
      <c r="P746" s="36"/>
      <c r="Q746" s="21"/>
    </row>
    <row r="747" spans="1:18" s="31" customFormat="1" x14ac:dyDescent="0.2">
      <c r="A747" s="30">
        <v>186</v>
      </c>
      <c r="B747" s="21"/>
      <c r="C747" s="35">
        <v>45391</v>
      </c>
      <c r="D747" s="29" t="s">
        <v>3317</v>
      </c>
      <c r="E747" s="30">
        <v>2.0129999999999999</v>
      </c>
      <c r="F747" s="31" t="s">
        <v>3318</v>
      </c>
      <c r="G747" s="32" t="s">
        <v>3319</v>
      </c>
      <c r="H747" s="31">
        <v>1200</v>
      </c>
      <c r="I747" s="33">
        <v>0.5</v>
      </c>
      <c r="J747" s="33"/>
      <c r="K747" s="33">
        <f t="shared" ref="K747:K810" si="54">ROUND(J747/0.35,-1)</f>
        <v>0</v>
      </c>
      <c r="L747" s="34">
        <v>136000</v>
      </c>
      <c r="M747" s="34">
        <v>544</v>
      </c>
      <c r="N747" s="33">
        <f t="shared" ref="N747:N810" si="55">I747+M747</f>
        <v>544.5</v>
      </c>
      <c r="O747" s="124"/>
      <c r="P747" s="36"/>
      <c r="Q747" s="21"/>
    </row>
    <row r="748" spans="1:18" s="31" customFormat="1" x14ac:dyDescent="0.2">
      <c r="A748" s="30">
        <v>187</v>
      </c>
      <c r="B748" s="21"/>
      <c r="C748" s="35">
        <v>45391</v>
      </c>
      <c r="D748" s="29" t="s">
        <v>3320</v>
      </c>
      <c r="E748" s="30">
        <v>5.024</v>
      </c>
      <c r="F748" s="31" t="s">
        <v>3321</v>
      </c>
      <c r="G748" s="32" t="s">
        <v>3322</v>
      </c>
      <c r="H748" s="31">
        <v>1020</v>
      </c>
      <c r="I748" s="33">
        <v>0.5</v>
      </c>
      <c r="J748" s="33"/>
      <c r="K748" s="33">
        <f t="shared" si="54"/>
        <v>0</v>
      </c>
      <c r="L748" s="34">
        <v>85000</v>
      </c>
      <c r="M748" s="34">
        <v>340</v>
      </c>
      <c r="N748" s="33">
        <f t="shared" si="55"/>
        <v>340.5</v>
      </c>
      <c r="O748" s="124"/>
      <c r="P748" s="36"/>
      <c r="Q748" s="21"/>
    </row>
    <row r="749" spans="1:18" s="31" customFormat="1" x14ac:dyDescent="0.2">
      <c r="A749" s="30">
        <v>100206</v>
      </c>
      <c r="B749" s="21"/>
      <c r="C749" s="35">
        <v>45391</v>
      </c>
      <c r="D749" s="29" t="s">
        <v>3323</v>
      </c>
      <c r="E749" s="30">
        <v>0.155</v>
      </c>
      <c r="F749" s="31" t="s">
        <v>3326</v>
      </c>
      <c r="G749" s="32" t="s">
        <v>3327</v>
      </c>
      <c r="H749" s="31">
        <v>2050</v>
      </c>
      <c r="I749" s="33">
        <v>1.5</v>
      </c>
      <c r="J749" s="33"/>
      <c r="K749" s="33">
        <f t="shared" si="54"/>
        <v>0</v>
      </c>
      <c r="L749" s="34"/>
      <c r="M749" s="34"/>
      <c r="N749" s="33">
        <f t="shared" si="55"/>
        <v>1.5</v>
      </c>
      <c r="O749" s="124"/>
      <c r="P749" s="36"/>
      <c r="Q749" s="21"/>
    </row>
    <row r="750" spans="1:18" s="31" customFormat="1" x14ac:dyDescent="0.2">
      <c r="A750" s="30"/>
      <c r="B750" s="21"/>
      <c r="C750" s="35"/>
      <c r="D750" s="29" t="s">
        <v>3324</v>
      </c>
      <c r="E750" s="30">
        <v>0.155</v>
      </c>
      <c r="F750" s="31" t="s">
        <v>90</v>
      </c>
      <c r="G750" s="32" t="s">
        <v>90</v>
      </c>
      <c r="I750" s="33"/>
      <c r="J750" s="33"/>
      <c r="K750" s="33">
        <f t="shared" si="54"/>
        <v>0</v>
      </c>
      <c r="L750" s="34"/>
      <c r="M750" s="34"/>
      <c r="N750" s="33">
        <f t="shared" si="55"/>
        <v>0</v>
      </c>
      <c r="O750" s="124"/>
      <c r="P750" s="36"/>
      <c r="Q750" s="21"/>
    </row>
    <row r="751" spans="1:18" s="31" customFormat="1" x14ac:dyDescent="0.2">
      <c r="A751" s="30"/>
      <c r="B751" s="21"/>
      <c r="C751" s="35"/>
      <c r="D751" s="29" t="s">
        <v>3325</v>
      </c>
      <c r="E751" s="30">
        <v>0.155</v>
      </c>
      <c r="F751" s="31" t="s">
        <v>90</v>
      </c>
      <c r="G751" s="32" t="s">
        <v>90</v>
      </c>
      <c r="I751" s="33"/>
      <c r="J751" s="33"/>
      <c r="K751" s="33">
        <f t="shared" si="54"/>
        <v>0</v>
      </c>
      <c r="L751" s="34"/>
      <c r="M751" s="34"/>
      <c r="N751" s="33">
        <f t="shared" si="55"/>
        <v>0</v>
      </c>
      <c r="O751" s="124"/>
      <c r="P751" s="36"/>
      <c r="Q751" s="21"/>
    </row>
    <row r="752" spans="1:18" s="147" customFormat="1" x14ac:dyDescent="0.2">
      <c r="A752" s="143">
        <v>188</v>
      </c>
      <c r="B752" s="144"/>
      <c r="C752" s="145">
        <v>45392</v>
      </c>
      <c r="D752" s="146" t="s">
        <v>3334</v>
      </c>
      <c r="E752" s="143">
        <v>11.939</v>
      </c>
      <c r="F752" s="147" t="s">
        <v>3335</v>
      </c>
      <c r="G752" s="155" t="s">
        <v>3336</v>
      </c>
      <c r="H752" s="147">
        <v>1170</v>
      </c>
      <c r="I752" s="148">
        <v>0.5</v>
      </c>
      <c r="J752" s="148"/>
      <c r="K752" s="148">
        <f t="shared" si="54"/>
        <v>0</v>
      </c>
      <c r="L752" s="149">
        <v>470000</v>
      </c>
      <c r="M752" s="149">
        <v>1880</v>
      </c>
      <c r="N752" s="148">
        <f t="shared" si="55"/>
        <v>1880.5</v>
      </c>
      <c r="O752" s="150"/>
      <c r="P752" s="151"/>
      <c r="Q752" s="144"/>
    </row>
    <row r="753" spans="1:18 16384:16384" s="31" customFormat="1" x14ac:dyDescent="0.2">
      <c r="A753" s="30"/>
      <c r="B753" s="21"/>
      <c r="C753" s="35"/>
      <c r="D753" s="29"/>
      <c r="E753" s="30"/>
      <c r="G753" s="32"/>
      <c r="I753" s="33"/>
      <c r="J753" s="33"/>
      <c r="K753" s="33"/>
      <c r="L753" s="34"/>
      <c r="M753" s="34"/>
      <c r="N753" s="33">
        <f>SUM(N745:N752)</f>
        <v>3968</v>
      </c>
      <c r="O753" s="124">
        <v>94490</v>
      </c>
      <c r="P753" s="36" t="s">
        <v>1632</v>
      </c>
      <c r="Q753" s="21"/>
      <c r="R753" s="154">
        <v>45392</v>
      </c>
    </row>
    <row r="754" spans="1:18 16384:16384" s="31" customFormat="1" x14ac:dyDescent="0.2">
      <c r="A754" s="30"/>
      <c r="B754" s="21"/>
      <c r="C754" s="35"/>
      <c r="D754" s="29"/>
      <c r="E754" s="30"/>
      <c r="G754" s="32"/>
      <c r="I754" s="33"/>
      <c r="J754" s="33"/>
      <c r="K754" s="33"/>
      <c r="L754" s="34"/>
      <c r="M754" s="34"/>
      <c r="N754" s="33"/>
      <c r="O754" s="124"/>
      <c r="P754" s="36"/>
      <c r="Q754" s="21"/>
    </row>
    <row r="755" spans="1:18 16384:16384" s="31" customFormat="1" x14ac:dyDescent="0.2">
      <c r="A755" s="183">
        <v>100199</v>
      </c>
      <c r="B755" s="184"/>
      <c r="C755" s="185">
        <v>45387</v>
      </c>
      <c r="D755" s="186" t="s">
        <v>3242</v>
      </c>
      <c r="E755" s="183">
        <v>2.3330000000000002</v>
      </c>
      <c r="F755" s="187" t="s">
        <v>3243</v>
      </c>
      <c r="G755" s="188" t="s">
        <v>3244</v>
      </c>
      <c r="H755" s="187">
        <v>1160</v>
      </c>
      <c r="I755" s="89">
        <v>0.5</v>
      </c>
      <c r="J755" s="89"/>
      <c r="K755" s="89">
        <f>ROUND(J755/0.35,-1)</f>
        <v>0</v>
      </c>
      <c r="L755" s="189"/>
      <c r="M755" s="189"/>
      <c r="N755" s="89">
        <f>I755+M755</f>
        <v>0.5</v>
      </c>
      <c r="O755" s="180" t="s">
        <v>3245</v>
      </c>
      <c r="P755" s="36"/>
      <c r="Q755" s="21"/>
    </row>
    <row r="756" spans="1:18 16384:16384" s="31" customFormat="1" x14ac:dyDescent="0.2">
      <c r="A756" s="30"/>
      <c r="B756" s="21"/>
      <c r="C756" s="35"/>
      <c r="D756" s="29"/>
      <c r="E756" s="30"/>
      <c r="G756" s="32"/>
      <c r="I756" s="33"/>
      <c r="J756" s="33"/>
      <c r="K756" s="33">
        <f t="shared" si="54"/>
        <v>0</v>
      </c>
      <c r="L756" s="34"/>
      <c r="M756" s="34"/>
      <c r="N756" s="33">
        <f t="shared" si="55"/>
        <v>0</v>
      </c>
      <c r="O756" s="124"/>
      <c r="P756" s="36"/>
      <c r="Q756" s="21"/>
    </row>
    <row r="757" spans="1:18 16384:16384" s="31" customFormat="1" x14ac:dyDescent="0.2">
      <c r="A757" s="30"/>
      <c r="B757" s="21"/>
      <c r="C757" s="35"/>
      <c r="D757" s="29"/>
      <c r="E757" s="30"/>
      <c r="G757" s="32"/>
      <c r="I757" s="33"/>
      <c r="J757" s="33"/>
      <c r="K757" s="33">
        <f t="shared" si="54"/>
        <v>0</v>
      </c>
      <c r="L757" s="34"/>
      <c r="M757" s="34"/>
      <c r="N757" s="33">
        <f t="shared" si="55"/>
        <v>0</v>
      </c>
      <c r="O757" s="124"/>
      <c r="P757" s="36"/>
      <c r="Q757" s="21"/>
    </row>
    <row r="758" spans="1:18 16384:16384" s="31" customFormat="1" x14ac:dyDescent="0.2">
      <c r="A758" s="30"/>
      <c r="B758" s="21"/>
      <c r="C758" s="35"/>
      <c r="D758" s="29"/>
      <c r="E758" s="30"/>
      <c r="G758" s="32"/>
      <c r="I758" s="33"/>
      <c r="J758" s="33"/>
      <c r="K758" s="33">
        <f t="shared" si="54"/>
        <v>0</v>
      </c>
      <c r="L758" s="34"/>
      <c r="M758" s="34"/>
      <c r="N758" s="33">
        <f t="shared" si="55"/>
        <v>0</v>
      </c>
      <c r="O758" s="124"/>
      <c r="P758" s="36"/>
      <c r="Q758" s="21"/>
    </row>
    <row r="759" spans="1:18 16384:16384" s="31" customFormat="1" x14ac:dyDescent="0.2">
      <c r="A759" s="30"/>
      <c r="B759" s="21"/>
      <c r="C759" s="35"/>
      <c r="D759" s="29"/>
      <c r="E759" s="30"/>
      <c r="G759" s="32"/>
      <c r="I759" s="33"/>
      <c r="J759" s="33"/>
      <c r="K759" s="33">
        <f t="shared" si="54"/>
        <v>0</v>
      </c>
      <c r="L759" s="34"/>
      <c r="M759" s="34"/>
      <c r="N759" s="33">
        <f t="shared" si="55"/>
        <v>0</v>
      </c>
      <c r="O759" s="124"/>
      <c r="P759" s="36"/>
      <c r="Q759" s="21"/>
    </row>
    <row r="760" spans="1:18 16384:16384" s="31" customFormat="1" x14ac:dyDescent="0.2">
      <c r="A760" s="30"/>
      <c r="B760" s="21"/>
      <c r="C760" s="35"/>
      <c r="D760" s="29"/>
      <c r="E760" s="30"/>
      <c r="G760" s="32"/>
      <c r="I760" s="33"/>
      <c r="J760" s="33"/>
      <c r="K760" s="33">
        <f t="shared" si="54"/>
        <v>0</v>
      </c>
      <c r="L760" s="34"/>
      <c r="M760" s="34"/>
      <c r="N760" s="33">
        <f t="shared" si="55"/>
        <v>0</v>
      </c>
      <c r="O760" s="124"/>
      <c r="P760" s="36"/>
      <c r="Q760" s="21"/>
    </row>
    <row r="761" spans="1:18 16384:16384" s="31" customFormat="1" x14ac:dyDescent="0.2">
      <c r="A761" s="30"/>
      <c r="B761" s="21"/>
      <c r="C761" s="35"/>
      <c r="D761" s="29"/>
      <c r="E761" s="30"/>
      <c r="G761" s="32"/>
      <c r="I761" s="33"/>
      <c r="J761" s="33"/>
      <c r="K761" s="33">
        <f t="shared" si="54"/>
        <v>0</v>
      </c>
      <c r="L761" s="34"/>
      <c r="M761" s="34"/>
      <c r="N761" s="33">
        <f t="shared" si="55"/>
        <v>0</v>
      </c>
      <c r="O761" s="124"/>
      <c r="P761" s="36"/>
      <c r="Q761" s="21"/>
      <c r="XFD761" s="31">
        <f>SUM(A761:XFC761)</f>
        <v>0</v>
      </c>
    </row>
    <row r="762" spans="1:18 16384:16384" s="31" customFormat="1" x14ac:dyDescent="0.2">
      <c r="A762" s="30"/>
      <c r="B762" s="21"/>
      <c r="C762" s="35"/>
      <c r="D762" s="29"/>
      <c r="E762" s="30"/>
      <c r="G762" s="32"/>
      <c r="I762" s="33"/>
      <c r="J762" s="33"/>
      <c r="K762" s="33">
        <f t="shared" si="54"/>
        <v>0</v>
      </c>
      <c r="L762" s="34"/>
      <c r="M762" s="34"/>
      <c r="N762" s="33">
        <f t="shared" si="55"/>
        <v>0</v>
      </c>
      <c r="O762" s="124"/>
      <c r="P762" s="36"/>
      <c r="Q762" s="21"/>
    </row>
    <row r="763" spans="1:18 16384:16384" s="31" customFormat="1" x14ac:dyDescent="0.2">
      <c r="A763" s="30"/>
      <c r="B763" s="21"/>
      <c r="C763" s="35"/>
      <c r="D763" s="29"/>
      <c r="E763" s="30"/>
      <c r="G763" s="32"/>
      <c r="I763" s="33"/>
      <c r="J763" s="33"/>
      <c r="K763" s="33">
        <f t="shared" si="54"/>
        <v>0</v>
      </c>
      <c r="L763" s="34"/>
      <c r="M763" s="34"/>
      <c r="N763" s="33">
        <f t="shared" si="55"/>
        <v>0</v>
      </c>
      <c r="O763" s="124"/>
      <c r="P763" s="36"/>
      <c r="Q763" s="21"/>
    </row>
    <row r="764" spans="1:18 16384:16384" s="31" customFormat="1" x14ac:dyDescent="0.2">
      <c r="A764" s="30"/>
      <c r="B764" s="21"/>
      <c r="C764" s="35"/>
      <c r="D764" s="29"/>
      <c r="E764" s="30"/>
      <c r="G764" s="32"/>
      <c r="I764" s="33"/>
      <c r="J764" s="33"/>
      <c r="K764" s="33">
        <f t="shared" si="54"/>
        <v>0</v>
      </c>
      <c r="L764" s="34"/>
      <c r="M764" s="34"/>
      <c r="N764" s="33">
        <f t="shared" si="55"/>
        <v>0</v>
      </c>
      <c r="O764" s="124"/>
      <c r="P764" s="36"/>
      <c r="Q764" s="21"/>
    </row>
    <row r="765" spans="1:18 16384:16384" s="31" customFormat="1" x14ac:dyDescent="0.2">
      <c r="A765" s="30"/>
      <c r="B765" s="21"/>
      <c r="C765" s="35"/>
      <c r="D765" s="29"/>
      <c r="E765" s="30"/>
      <c r="G765" s="32"/>
      <c r="I765" s="33"/>
      <c r="J765" s="33"/>
      <c r="K765" s="33">
        <f t="shared" si="54"/>
        <v>0</v>
      </c>
      <c r="L765" s="34"/>
      <c r="M765" s="34"/>
      <c r="N765" s="33">
        <f t="shared" si="55"/>
        <v>0</v>
      </c>
      <c r="O765" s="124"/>
      <c r="P765" s="36"/>
      <c r="Q765" s="21"/>
    </row>
    <row r="766" spans="1:18 16384:16384" s="31" customFormat="1" x14ac:dyDescent="0.2">
      <c r="A766" s="30"/>
      <c r="B766" s="21"/>
      <c r="C766" s="35"/>
      <c r="D766" s="29"/>
      <c r="E766" s="30"/>
      <c r="G766" s="32"/>
      <c r="I766" s="33"/>
      <c r="J766" s="33"/>
      <c r="K766" s="33">
        <f t="shared" si="54"/>
        <v>0</v>
      </c>
      <c r="L766" s="34"/>
      <c r="M766" s="34"/>
      <c r="N766" s="33">
        <f t="shared" si="55"/>
        <v>0</v>
      </c>
      <c r="O766" s="124"/>
      <c r="P766" s="36"/>
      <c r="Q766" s="21"/>
    </row>
    <row r="767" spans="1:18 16384:16384" s="31" customFormat="1" x14ac:dyDescent="0.2">
      <c r="A767" s="30"/>
      <c r="B767" s="21"/>
      <c r="C767" s="35"/>
      <c r="D767" s="29"/>
      <c r="E767" s="30"/>
      <c r="G767" s="32"/>
      <c r="I767" s="33"/>
      <c r="J767" s="33"/>
      <c r="K767" s="33">
        <f t="shared" si="54"/>
        <v>0</v>
      </c>
      <c r="L767" s="34"/>
      <c r="M767" s="34"/>
      <c r="N767" s="33">
        <f t="shared" si="55"/>
        <v>0</v>
      </c>
      <c r="O767" s="124"/>
      <c r="P767" s="36"/>
      <c r="Q767" s="21"/>
    </row>
    <row r="768" spans="1:18 16384:16384" s="31" customFormat="1" x14ac:dyDescent="0.2">
      <c r="A768" s="30"/>
      <c r="B768" s="21"/>
      <c r="C768" s="35"/>
      <c r="D768" s="29"/>
      <c r="E768" s="30"/>
      <c r="F768" s="32"/>
      <c r="G768" s="32"/>
      <c r="I768" s="33"/>
      <c r="J768" s="33"/>
      <c r="K768" s="33">
        <f t="shared" si="54"/>
        <v>0</v>
      </c>
      <c r="L768" s="34"/>
      <c r="M768" s="34"/>
      <c r="N768" s="33">
        <f t="shared" si="55"/>
        <v>0</v>
      </c>
      <c r="O768" s="124"/>
      <c r="P768" s="36"/>
      <c r="Q768" s="21"/>
    </row>
    <row r="769" spans="1:17" s="31" customFormat="1" x14ac:dyDescent="0.2">
      <c r="A769" s="30"/>
      <c r="B769" s="21"/>
      <c r="C769" s="35"/>
      <c r="D769" s="29"/>
      <c r="E769" s="30"/>
      <c r="G769" s="32"/>
      <c r="I769" s="33"/>
      <c r="J769" s="33"/>
      <c r="K769" s="33">
        <f t="shared" si="54"/>
        <v>0</v>
      </c>
      <c r="L769" s="34"/>
      <c r="M769" s="34"/>
      <c r="N769" s="33">
        <f t="shared" si="55"/>
        <v>0</v>
      </c>
      <c r="O769" s="124"/>
      <c r="P769" s="36"/>
      <c r="Q769" s="21"/>
    </row>
    <row r="770" spans="1:17" s="31" customFormat="1" x14ac:dyDescent="0.2">
      <c r="A770" s="30"/>
      <c r="B770" s="21"/>
      <c r="C770" s="35"/>
      <c r="D770" s="29"/>
      <c r="E770" s="30"/>
      <c r="G770" s="32"/>
      <c r="I770" s="33"/>
      <c r="J770" s="33"/>
      <c r="K770" s="33">
        <f t="shared" si="54"/>
        <v>0</v>
      </c>
      <c r="L770" s="34"/>
      <c r="M770" s="34"/>
      <c r="N770" s="33">
        <f t="shared" si="55"/>
        <v>0</v>
      </c>
      <c r="O770" s="124"/>
      <c r="P770" s="36"/>
      <c r="Q770" s="21"/>
    </row>
    <row r="771" spans="1:17" s="31" customFormat="1" x14ac:dyDescent="0.2">
      <c r="A771" s="30"/>
      <c r="B771" s="21"/>
      <c r="C771" s="35"/>
      <c r="D771" s="29"/>
      <c r="E771" s="30"/>
      <c r="G771" s="32"/>
      <c r="I771" s="33"/>
      <c r="J771" s="33"/>
      <c r="K771" s="33">
        <f t="shared" si="54"/>
        <v>0</v>
      </c>
      <c r="L771" s="34"/>
      <c r="M771" s="34"/>
      <c r="N771" s="33">
        <f t="shared" si="55"/>
        <v>0</v>
      </c>
      <c r="O771" s="124"/>
      <c r="P771" s="36"/>
      <c r="Q771" s="21"/>
    </row>
    <row r="772" spans="1:17" s="31" customFormat="1" x14ac:dyDescent="0.2">
      <c r="A772" s="30"/>
      <c r="B772" s="21"/>
      <c r="C772" s="35"/>
      <c r="D772" s="29"/>
      <c r="E772" s="30"/>
      <c r="I772" s="33"/>
      <c r="J772" s="33"/>
      <c r="K772" s="33">
        <f t="shared" si="54"/>
        <v>0</v>
      </c>
      <c r="L772" s="34"/>
      <c r="M772" s="34"/>
      <c r="N772" s="33">
        <f t="shared" si="55"/>
        <v>0</v>
      </c>
      <c r="O772" s="124"/>
      <c r="P772" s="36"/>
      <c r="Q772" s="21"/>
    </row>
    <row r="773" spans="1:17" s="31" customFormat="1" x14ac:dyDescent="0.2">
      <c r="A773" s="30"/>
      <c r="B773" s="21"/>
      <c r="C773" s="35"/>
      <c r="D773" s="29"/>
      <c r="E773" s="30"/>
      <c r="G773" s="32"/>
      <c r="I773" s="33"/>
      <c r="J773" s="33"/>
      <c r="K773" s="33">
        <f t="shared" si="54"/>
        <v>0</v>
      </c>
      <c r="L773" s="34"/>
      <c r="M773" s="34"/>
      <c r="N773" s="33">
        <f t="shared" si="55"/>
        <v>0</v>
      </c>
      <c r="O773" s="124"/>
      <c r="P773" s="36"/>
      <c r="Q773" s="21"/>
    </row>
    <row r="774" spans="1:17" s="31" customFormat="1" x14ac:dyDescent="0.2">
      <c r="A774" s="30"/>
      <c r="B774" s="21"/>
      <c r="C774" s="35"/>
      <c r="D774" s="29"/>
      <c r="E774" s="30"/>
      <c r="G774" s="32"/>
      <c r="I774" s="33"/>
      <c r="J774" s="33"/>
      <c r="K774" s="33">
        <f t="shared" si="54"/>
        <v>0</v>
      </c>
      <c r="L774" s="34"/>
      <c r="M774" s="34"/>
      <c r="N774" s="33">
        <f t="shared" si="55"/>
        <v>0</v>
      </c>
      <c r="O774" s="124"/>
      <c r="P774" s="36"/>
      <c r="Q774" s="21"/>
    </row>
    <row r="775" spans="1:17" s="31" customFormat="1" x14ac:dyDescent="0.2">
      <c r="A775" s="30"/>
      <c r="B775" s="21"/>
      <c r="C775" s="35"/>
      <c r="D775" s="29"/>
      <c r="E775" s="30"/>
      <c r="G775" s="32"/>
      <c r="I775" s="33"/>
      <c r="J775" s="33"/>
      <c r="K775" s="33">
        <f t="shared" si="54"/>
        <v>0</v>
      </c>
      <c r="L775" s="34"/>
      <c r="M775" s="34"/>
      <c r="N775" s="33">
        <f t="shared" si="55"/>
        <v>0</v>
      </c>
      <c r="O775" s="124"/>
      <c r="P775" s="36"/>
      <c r="Q775" s="21"/>
    </row>
    <row r="776" spans="1:17" s="31" customFormat="1" x14ac:dyDescent="0.2">
      <c r="A776" s="30"/>
      <c r="B776" s="21"/>
      <c r="C776" s="35"/>
      <c r="D776" s="29"/>
      <c r="E776" s="30"/>
      <c r="I776" s="33"/>
      <c r="J776" s="33"/>
      <c r="K776" s="33">
        <f t="shared" si="54"/>
        <v>0</v>
      </c>
      <c r="L776" s="34"/>
      <c r="M776" s="34"/>
      <c r="N776" s="33">
        <f t="shared" si="55"/>
        <v>0</v>
      </c>
      <c r="O776" s="124"/>
      <c r="P776" s="36"/>
      <c r="Q776" s="21"/>
    </row>
    <row r="777" spans="1:17" s="31" customFormat="1" x14ac:dyDescent="0.2">
      <c r="A777" s="30"/>
      <c r="B777" s="21"/>
      <c r="C777" s="35"/>
      <c r="D777" s="29"/>
      <c r="E777" s="30"/>
      <c r="I777" s="33"/>
      <c r="J777" s="33"/>
      <c r="K777" s="33">
        <f t="shared" si="54"/>
        <v>0</v>
      </c>
      <c r="L777" s="34"/>
      <c r="M777" s="34"/>
      <c r="N777" s="33">
        <f t="shared" si="55"/>
        <v>0</v>
      </c>
      <c r="O777" s="124"/>
      <c r="P777" s="36"/>
      <c r="Q777" s="21"/>
    </row>
    <row r="778" spans="1:17" s="31" customFormat="1" x14ac:dyDescent="0.2">
      <c r="A778" s="30"/>
      <c r="B778" s="21"/>
      <c r="C778" s="35"/>
      <c r="D778" s="29"/>
      <c r="E778" s="30"/>
      <c r="G778" s="32"/>
      <c r="I778" s="33"/>
      <c r="J778" s="33"/>
      <c r="K778" s="33">
        <f t="shared" si="54"/>
        <v>0</v>
      </c>
      <c r="L778" s="34"/>
      <c r="M778" s="34"/>
      <c r="N778" s="33">
        <f t="shared" si="55"/>
        <v>0</v>
      </c>
      <c r="O778" s="124"/>
      <c r="P778" s="36"/>
      <c r="Q778" s="21"/>
    </row>
    <row r="779" spans="1:17" s="31" customFormat="1" x14ac:dyDescent="0.2">
      <c r="A779" s="30"/>
      <c r="B779" s="21"/>
      <c r="C779" s="35"/>
      <c r="D779" s="29"/>
      <c r="E779" s="30"/>
      <c r="G779" s="32"/>
      <c r="I779" s="33"/>
      <c r="J779" s="33"/>
      <c r="K779" s="33">
        <f t="shared" si="54"/>
        <v>0</v>
      </c>
      <c r="L779" s="34"/>
      <c r="M779" s="34"/>
      <c r="N779" s="33">
        <f t="shared" si="55"/>
        <v>0</v>
      </c>
      <c r="O779" s="124"/>
      <c r="P779" s="36"/>
      <c r="Q779" s="21"/>
    </row>
    <row r="780" spans="1:17" s="31" customFormat="1" x14ac:dyDescent="0.2">
      <c r="A780" s="30"/>
      <c r="B780" s="21"/>
      <c r="C780" s="35"/>
      <c r="D780" s="29"/>
      <c r="E780" s="30"/>
      <c r="G780" s="32"/>
      <c r="I780" s="33"/>
      <c r="J780" s="33"/>
      <c r="K780" s="33">
        <f t="shared" si="54"/>
        <v>0</v>
      </c>
      <c r="L780" s="34"/>
      <c r="M780" s="34"/>
      <c r="N780" s="33">
        <f t="shared" si="55"/>
        <v>0</v>
      </c>
      <c r="O780" s="124"/>
      <c r="P780" s="36"/>
      <c r="Q780" s="21"/>
    </row>
    <row r="781" spans="1:17" s="31" customFormat="1" x14ac:dyDescent="0.2">
      <c r="A781" s="30"/>
      <c r="B781" s="21"/>
      <c r="C781" s="35"/>
      <c r="D781" s="29"/>
      <c r="E781" s="30"/>
      <c r="G781" s="32"/>
      <c r="I781" s="33"/>
      <c r="J781" s="33"/>
      <c r="K781" s="33">
        <f t="shared" si="54"/>
        <v>0</v>
      </c>
      <c r="L781" s="34"/>
      <c r="M781" s="34"/>
      <c r="N781" s="33">
        <f t="shared" si="55"/>
        <v>0</v>
      </c>
      <c r="O781" s="124"/>
      <c r="P781" s="36"/>
      <c r="Q781" s="21"/>
    </row>
    <row r="782" spans="1:17" s="31" customFormat="1" x14ac:dyDescent="0.2">
      <c r="A782" s="30"/>
      <c r="B782" s="21"/>
      <c r="C782" s="35"/>
      <c r="D782" s="29"/>
      <c r="E782" s="30"/>
      <c r="G782" s="32"/>
      <c r="I782" s="33"/>
      <c r="J782" s="33"/>
      <c r="K782" s="33">
        <f t="shared" si="54"/>
        <v>0</v>
      </c>
      <c r="L782" s="34"/>
      <c r="M782" s="34"/>
      <c r="N782" s="33">
        <f t="shared" si="55"/>
        <v>0</v>
      </c>
      <c r="O782" s="124"/>
      <c r="P782" s="36"/>
      <c r="Q782" s="21"/>
    </row>
    <row r="783" spans="1:17" s="31" customFormat="1" x14ac:dyDescent="0.2">
      <c r="A783" s="30"/>
      <c r="B783" s="21"/>
      <c r="C783" s="35"/>
      <c r="D783" s="29"/>
      <c r="E783" s="30"/>
      <c r="F783" s="32"/>
      <c r="G783" s="32"/>
      <c r="I783" s="33"/>
      <c r="J783" s="33"/>
      <c r="K783" s="33">
        <f t="shared" si="54"/>
        <v>0</v>
      </c>
      <c r="L783" s="34"/>
      <c r="M783" s="34"/>
      <c r="N783" s="33">
        <f t="shared" si="55"/>
        <v>0</v>
      </c>
      <c r="O783" s="124"/>
      <c r="P783" s="36"/>
      <c r="Q783" s="21"/>
    </row>
    <row r="784" spans="1:17" s="31" customFormat="1" x14ac:dyDescent="0.2">
      <c r="A784" s="30"/>
      <c r="B784" s="21"/>
      <c r="C784" s="35"/>
      <c r="D784" s="29"/>
      <c r="E784" s="30"/>
      <c r="F784" s="32"/>
      <c r="G784" s="32"/>
      <c r="I784" s="33"/>
      <c r="J784" s="33"/>
      <c r="K784" s="33">
        <f t="shared" si="54"/>
        <v>0</v>
      </c>
      <c r="L784" s="34"/>
      <c r="M784" s="34"/>
      <c r="N784" s="33">
        <f t="shared" si="55"/>
        <v>0</v>
      </c>
      <c r="O784" s="124"/>
      <c r="P784" s="36"/>
      <c r="Q784" s="21"/>
    </row>
    <row r="785" spans="1:17" s="31" customFormat="1" x14ac:dyDescent="0.2">
      <c r="A785" s="30"/>
      <c r="B785" s="21"/>
      <c r="C785" s="35"/>
      <c r="D785" s="29"/>
      <c r="E785" s="30"/>
      <c r="F785" s="32"/>
      <c r="G785" s="32"/>
      <c r="I785" s="33"/>
      <c r="J785" s="33"/>
      <c r="K785" s="33">
        <f t="shared" si="54"/>
        <v>0</v>
      </c>
      <c r="L785" s="34"/>
      <c r="M785" s="34"/>
      <c r="N785" s="33">
        <f t="shared" si="55"/>
        <v>0</v>
      </c>
      <c r="O785" s="124"/>
      <c r="P785" s="36"/>
      <c r="Q785" s="21"/>
    </row>
    <row r="786" spans="1:17" s="31" customFormat="1" x14ac:dyDescent="0.2">
      <c r="A786" s="30"/>
      <c r="B786" s="21"/>
      <c r="C786" s="35"/>
      <c r="D786" s="29"/>
      <c r="E786" s="30"/>
      <c r="G786" s="32"/>
      <c r="I786" s="33"/>
      <c r="J786" s="33"/>
      <c r="K786" s="33">
        <f t="shared" si="54"/>
        <v>0</v>
      </c>
      <c r="L786" s="34"/>
      <c r="M786" s="34"/>
      <c r="N786" s="33">
        <f t="shared" si="55"/>
        <v>0</v>
      </c>
      <c r="O786" s="124"/>
      <c r="P786" s="36"/>
      <c r="Q786" s="21"/>
    </row>
    <row r="787" spans="1:17" s="31" customFormat="1" x14ac:dyDescent="0.2">
      <c r="A787" s="30"/>
      <c r="B787" s="21"/>
      <c r="C787" s="35"/>
      <c r="D787" s="29"/>
      <c r="E787" s="30"/>
      <c r="G787" s="32"/>
      <c r="I787" s="33"/>
      <c r="J787" s="33"/>
      <c r="K787" s="33">
        <f t="shared" si="54"/>
        <v>0</v>
      </c>
      <c r="L787" s="34"/>
      <c r="M787" s="34"/>
      <c r="N787" s="33">
        <f t="shared" si="55"/>
        <v>0</v>
      </c>
      <c r="O787" s="124"/>
      <c r="P787" s="36"/>
      <c r="Q787" s="21"/>
    </row>
    <row r="788" spans="1:17" s="31" customFormat="1" x14ac:dyDescent="0.2">
      <c r="A788" s="30"/>
      <c r="B788" s="21"/>
      <c r="C788" s="35"/>
      <c r="D788" s="29"/>
      <c r="E788" s="30"/>
      <c r="G788" s="32"/>
      <c r="I788" s="33"/>
      <c r="J788" s="33"/>
      <c r="K788" s="33">
        <f t="shared" si="54"/>
        <v>0</v>
      </c>
      <c r="L788" s="34"/>
      <c r="M788" s="34"/>
      <c r="N788" s="33">
        <f t="shared" si="55"/>
        <v>0</v>
      </c>
      <c r="O788" s="124"/>
      <c r="P788" s="36"/>
      <c r="Q788" s="21"/>
    </row>
    <row r="789" spans="1:17" s="31" customFormat="1" x14ac:dyDescent="0.2">
      <c r="A789" s="30"/>
      <c r="B789" s="21"/>
      <c r="C789" s="35"/>
      <c r="D789" s="29"/>
      <c r="E789" s="30"/>
      <c r="I789" s="33"/>
      <c r="J789" s="33"/>
      <c r="K789" s="33">
        <f t="shared" si="54"/>
        <v>0</v>
      </c>
      <c r="L789" s="34"/>
      <c r="M789" s="34"/>
      <c r="N789" s="33">
        <f t="shared" si="55"/>
        <v>0</v>
      </c>
      <c r="O789" s="124"/>
      <c r="P789" s="36"/>
      <c r="Q789" s="21"/>
    </row>
    <row r="790" spans="1:17" s="31" customFormat="1" x14ac:dyDescent="0.2">
      <c r="A790" s="30"/>
      <c r="B790" s="21"/>
      <c r="C790" s="35"/>
      <c r="D790" s="29"/>
      <c r="E790" s="30"/>
      <c r="I790" s="33"/>
      <c r="J790" s="33"/>
      <c r="K790" s="33">
        <f t="shared" si="54"/>
        <v>0</v>
      </c>
      <c r="L790" s="34"/>
      <c r="M790" s="34"/>
      <c r="N790" s="33">
        <f t="shared" si="55"/>
        <v>0</v>
      </c>
      <c r="O790" s="124"/>
      <c r="P790" s="36"/>
      <c r="Q790" s="21"/>
    </row>
    <row r="791" spans="1:17" s="31" customFormat="1" x14ac:dyDescent="0.2">
      <c r="A791" s="30"/>
      <c r="B791" s="21"/>
      <c r="C791" s="35"/>
      <c r="D791" s="29"/>
      <c r="E791" s="30"/>
      <c r="I791" s="33"/>
      <c r="J791" s="33"/>
      <c r="K791" s="33">
        <f t="shared" si="54"/>
        <v>0</v>
      </c>
      <c r="L791" s="34"/>
      <c r="M791" s="34"/>
      <c r="N791" s="33">
        <f t="shared" si="55"/>
        <v>0</v>
      </c>
      <c r="O791" s="124"/>
      <c r="P791" s="36"/>
      <c r="Q791" s="21"/>
    </row>
    <row r="792" spans="1:17" s="31" customFormat="1" x14ac:dyDescent="0.2">
      <c r="A792" s="30"/>
      <c r="B792" s="21"/>
      <c r="C792" s="35"/>
      <c r="D792" s="29"/>
      <c r="E792" s="30"/>
      <c r="I792" s="33"/>
      <c r="J792" s="33"/>
      <c r="K792" s="33">
        <f t="shared" si="54"/>
        <v>0</v>
      </c>
      <c r="L792" s="34"/>
      <c r="M792" s="34"/>
      <c r="N792" s="33">
        <f t="shared" si="55"/>
        <v>0</v>
      </c>
      <c r="O792" s="124"/>
      <c r="P792" s="36"/>
      <c r="Q792" s="21"/>
    </row>
    <row r="793" spans="1:17" s="31" customFormat="1" x14ac:dyDescent="0.2">
      <c r="A793" s="30"/>
      <c r="B793" s="21"/>
      <c r="C793" s="35"/>
      <c r="D793" s="29"/>
      <c r="E793" s="30"/>
      <c r="I793" s="33"/>
      <c r="J793" s="33"/>
      <c r="K793" s="33">
        <f t="shared" si="54"/>
        <v>0</v>
      </c>
      <c r="L793" s="34"/>
      <c r="M793" s="34"/>
      <c r="N793" s="33">
        <f t="shared" si="55"/>
        <v>0</v>
      </c>
      <c r="O793" s="124"/>
      <c r="P793" s="36"/>
      <c r="Q793" s="21"/>
    </row>
    <row r="794" spans="1:17" s="31" customFormat="1" x14ac:dyDescent="0.2">
      <c r="A794" s="30"/>
      <c r="B794" s="21"/>
      <c r="C794" s="35"/>
      <c r="D794" s="29"/>
      <c r="E794" s="30"/>
      <c r="G794" s="32"/>
      <c r="I794" s="33"/>
      <c r="J794" s="33"/>
      <c r="K794" s="33">
        <f t="shared" si="54"/>
        <v>0</v>
      </c>
      <c r="L794" s="34"/>
      <c r="M794" s="34"/>
      <c r="N794" s="33">
        <f t="shared" si="55"/>
        <v>0</v>
      </c>
      <c r="O794" s="124"/>
      <c r="P794" s="36"/>
      <c r="Q794" s="21"/>
    </row>
    <row r="795" spans="1:17" s="31" customFormat="1" x14ac:dyDescent="0.2">
      <c r="A795" s="30"/>
      <c r="B795" s="21"/>
      <c r="C795" s="35"/>
      <c r="D795" s="29"/>
      <c r="E795" s="30"/>
      <c r="G795" s="32"/>
      <c r="I795" s="33"/>
      <c r="J795" s="33"/>
      <c r="K795" s="33">
        <f t="shared" si="54"/>
        <v>0</v>
      </c>
      <c r="L795" s="34"/>
      <c r="M795" s="34"/>
      <c r="N795" s="33">
        <f t="shared" si="55"/>
        <v>0</v>
      </c>
      <c r="O795" s="124"/>
      <c r="P795" s="36"/>
      <c r="Q795" s="21"/>
    </row>
    <row r="796" spans="1:17" s="31" customFormat="1" x14ac:dyDescent="0.2">
      <c r="A796" s="30"/>
      <c r="B796" s="21"/>
      <c r="C796" s="35"/>
      <c r="D796" s="29"/>
      <c r="E796" s="30"/>
      <c r="G796" s="32"/>
      <c r="I796" s="33"/>
      <c r="J796" s="33"/>
      <c r="K796" s="33">
        <f t="shared" si="54"/>
        <v>0</v>
      </c>
      <c r="L796" s="34"/>
      <c r="M796" s="34"/>
      <c r="N796" s="33">
        <f t="shared" si="55"/>
        <v>0</v>
      </c>
      <c r="O796" s="124"/>
      <c r="P796" s="36"/>
      <c r="Q796" s="21"/>
    </row>
    <row r="797" spans="1:17" s="31" customFormat="1" x14ac:dyDescent="0.2">
      <c r="A797" s="30"/>
      <c r="B797" s="21"/>
      <c r="C797" s="35"/>
      <c r="D797" s="29"/>
      <c r="E797" s="30"/>
      <c r="I797" s="33"/>
      <c r="J797" s="33"/>
      <c r="K797" s="33">
        <f t="shared" si="54"/>
        <v>0</v>
      </c>
      <c r="L797" s="34"/>
      <c r="M797" s="34"/>
      <c r="N797" s="33">
        <f t="shared" si="55"/>
        <v>0</v>
      </c>
      <c r="O797" s="124"/>
      <c r="P797" s="36"/>
      <c r="Q797" s="21"/>
    </row>
    <row r="798" spans="1:17" s="31" customFormat="1" x14ac:dyDescent="0.2">
      <c r="A798" s="30"/>
      <c r="B798" s="21"/>
      <c r="C798" s="35"/>
      <c r="D798" s="29"/>
      <c r="E798" s="30"/>
      <c r="G798" s="32"/>
      <c r="I798" s="33"/>
      <c r="J798" s="33"/>
      <c r="K798" s="33">
        <f t="shared" si="54"/>
        <v>0</v>
      </c>
      <c r="L798" s="34"/>
      <c r="M798" s="34"/>
      <c r="N798" s="33">
        <f t="shared" si="55"/>
        <v>0</v>
      </c>
      <c r="O798" s="124"/>
      <c r="P798" s="36"/>
      <c r="Q798" s="21"/>
    </row>
    <row r="799" spans="1:17" s="31" customFormat="1" x14ac:dyDescent="0.2">
      <c r="A799" s="30"/>
      <c r="B799" s="21"/>
      <c r="C799" s="35"/>
      <c r="D799" s="29"/>
      <c r="E799" s="30"/>
      <c r="G799" s="32"/>
      <c r="I799" s="33"/>
      <c r="J799" s="33"/>
      <c r="K799" s="33">
        <f t="shared" si="54"/>
        <v>0</v>
      </c>
      <c r="L799" s="34"/>
      <c r="M799" s="34"/>
      <c r="N799" s="33">
        <f t="shared" si="55"/>
        <v>0</v>
      </c>
      <c r="O799" s="124"/>
      <c r="P799" s="36"/>
      <c r="Q799" s="21"/>
    </row>
    <row r="800" spans="1:17" s="31" customFormat="1" x14ac:dyDescent="0.2">
      <c r="A800" s="30"/>
      <c r="B800" s="21"/>
      <c r="C800" s="35"/>
      <c r="D800" s="29"/>
      <c r="E800" s="30"/>
      <c r="G800" s="32"/>
      <c r="I800" s="33"/>
      <c r="J800" s="33"/>
      <c r="K800" s="33">
        <f t="shared" si="54"/>
        <v>0</v>
      </c>
      <c r="L800" s="34"/>
      <c r="M800" s="34"/>
      <c r="N800" s="33">
        <f t="shared" si="55"/>
        <v>0</v>
      </c>
      <c r="O800" s="124"/>
      <c r="P800" s="36"/>
      <c r="Q800" s="21"/>
    </row>
    <row r="801" spans="1:17" s="31" customFormat="1" x14ac:dyDescent="0.2">
      <c r="A801" s="30"/>
      <c r="B801" s="21"/>
      <c r="C801" s="35"/>
      <c r="D801" s="29"/>
      <c r="E801" s="30"/>
      <c r="G801" s="32"/>
      <c r="I801" s="33"/>
      <c r="J801" s="33"/>
      <c r="K801" s="33">
        <f t="shared" si="54"/>
        <v>0</v>
      </c>
      <c r="L801" s="34"/>
      <c r="M801" s="34"/>
      <c r="N801" s="33">
        <f t="shared" si="55"/>
        <v>0</v>
      </c>
      <c r="O801" s="124"/>
      <c r="P801" s="36"/>
      <c r="Q801" s="21"/>
    </row>
    <row r="802" spans="1:17" s="31" customFormat="1" x14ac:dyDescent="0.2">
      <c r="A802" s="30"/>
      <c r="B802" s="21"/>
      <c r="C802" s="35"/>
      <c r="D802" s="29"/>
      <c r="E802" s="30"/>
      <c r="G802" s="32"/>
      <c r="I802" s="33"/>
      <c r="J802" s="33"/>
      <c r="K802" s="33">
        <f t="shared" si="54"/>
        <v>0</v>
      </c>
      <c r="L802" s="34"/>
      <c r="M802" s="34"/>
      <c r="N802" s="33">
        <f t="shared" si="55"/>
        <v>0</v>
      </c>
      <c r="O802" s="124"/>
      <c r="P802" s="36"/>
      <c r="Q802" s="21"/>
    </row>
    <row r="803" spans="1:17" s="31" customFormat="1" x14ac:dyDescent="0.2">
      <c r="A803" s="30"/>
      <c r="B803" s="21"/>
      <c r="C803" s="35"/>
      <c r="D803" s="29"/>
      <c r="E803" s="30"/>
      <c r="G803" s="32"/>
      <c r="I803" s="33"/>
      <c r="J803" s="33"/>
      <c r="K803" s="33">
        <f t="shared" si="54"/>
        <v>0</v>
      </c>
      <c r="L803" s="34"/>
      <c r="M803" s="34"/>
      <c r="N803" s="33">
        <f t="shared" si="55"/>
        <v>0</v>
      </c>
      <c r="O803" s="124"/>
      <c r="P803" s="36"/>
      <c r="Q803" s="21"/>
    </row>
    <row r="804" spans="1:17" s="31" customFormat="1" x14ac:dyDescent="0.2">
      <c r="A804" s="30"/>
      <c r="B804" s="21"/>
      <c r="C804" s="35"/>
      <c r="D804" s="29"/>
      <c r="E804" s="30"/>
      <c r="G804" s="32"/>
      <c r="I804" s="33"/>
      <c r="J804" s="33"/>
      <c r="K804" s="33">
        <f t="shared" si="54"/>
        <v>0</v>
      </c>
      <c r="L804" s="34"/>
      <c r="M804" s="34"/>
      <c r="N804" s="33">
        <f t="shared" si="55"/>
        <v>0</v>
      </c>
      <c r="O804" s="124"/>
      <c r="P804" s="36"/>
      <c r="Q804" s="21"/>
    </row>
    <row r="805" spans="1:17" s="31" customFormat="1" x14ac:dyDescent="0.2">
      <c r="A805" s="30"/>
      <c r="B805" s="21"/>
      <c r="C805" s="35"/>
      <c r="D805" s="29"/>
      <c r="E805" s="30"/>
      <c r="G805" s="32"/>
      <c r="I805" s="33"/>
      <c r="J805" s="33"/>
      <c r="K805" s="33">
        <f t="shared" si="54"/>
        <v>0</v>
      </c>
      <c r="L805" s="34"/>
      <c r="M805" s="34"/>
      <c r="N805" s="33">
        <f t="shared" si="55"/>
        <v>0</v>
      </c>
      <c r="O805" s="124"/>
      <c r="P805" s="36"/>
      <c r="Q805" s="21"/>
    </row>
    <row r="806" spans="1:17" s="31" customFormat="1" x14ac:dyDescent="0.2">
      <c r="A806" s="30"/>
      <c r="B806" s="21"/>
      <c r="C806" s="35"/>
      <c r="D806" s="29"/>
      <c r="E806" s="30"/>
      <c r="G806" s="32"/>
      <c r="I806" s="33"/>
      <c r="J806" s="33"/>
      <c r="K806" s="33">
        <f t="shared" si="54"/>
        <v>0</v>
      </c>
      <c r="L806" s="34"/>
      <c r="M806" s="34"/>
      <c r="N806" s="33">
        <f t="shared" si="55"/>
        <v>0</v>
      </c>
      <c r="O806" s="124"/>
      <c r="P806" s="36"/>
      <c r="Q806" s="21"/>
    </row>
    <row r="807" spans="1:17" s="31" customFormat="1" x14ac:dyDescent="0.2">
      <c r="A807" s="30"/>
      <c r="B807" s="21"/>
      <c r="C807" s="35"/>
      <c r="D807" s="29"/>
      <c r="E807" s="30"/>
      <c r="F807" s="32"/>
      <c r="I807" s="33"/>
      <c r="J807" s="33"/>
      <c r="K807" s="33">
        <f t="shared" si="54"/>
        <v>0</v>
      </c>
      <c r="L807" s="34"/>
      <c r="M807" s="34"/>
      <c r="N807" s="33">
        <f t="shared" si="55"/>
        <v>0</v>
      </c>
      <c r="O807" s="124"/>
      <c r="P807" s="36"/>
      <c r="Q807" s="21"/>
    </row>
    <row r="808" spans="1:17" s="31" customFormat="1" x14ac:dyDescent="0.2">
      <c r="A808" s="30"/>
      <c r="B808" s="21"/>
      <c r="C808" s="35"/>
      <c r="D808" s="29"/>
      <c r="E808" s="30"/>
      <c r="G808" s="32"/>
      <c r="I808" s="33"/>
      <c r="J808" s="33"/>
      <c r="K808" s="33">
        <f t="shared" si="54"/>
        <v>0</v>
      </c>
      <c r="L808" s="34"/>
      <c r="M808" s="34"/>
      <c r="N808" s="33">
        <f t="shared" si="55"/>
        <v>0</v>
      </c>
      <c r="O808" s="124"/>
      <c r="P808" s="36"/>
      <c r="Q808" s="21"/>
    </row>
    <row r="809" spans="1:17" s="31" customFormat="1" x14ac:dyDescent="0.2">
      <c r="A809" s="30"/>
      <c r="B809" s="21"/>
      <c r="C809" s="35"/>
      <c r="D809" s="29"/>
      <c r="E809" s="30"/>
      <c r="G809" s="32"/>
      <c r="I809" s="33"/>
      <c r="J809" s="33"/>
      <c r="K809" s="33">
        <f t="shared" si="54"/>
        <v>0</v>
      </c>
      <c r="L809" s="34"/>
      <c r="M809" s="34"/>
      <c r="N809" s="33">
        <f t="shared" si="55"/>
        <v>0</v>
      </c>
      <c r="O809" s="124"/>
      <c r="P809" s="36"/>
      <c r="Q809" s="21"/>
    </row>
    <row r="810" spans="1:17" s="31" customFormat="1" x14ac:dyDescent="0.2">
      <c r="A810" s="30"/>
      <c r="B810" s="21"/>
      <c r="C810" s="35"/>
      <c r="D810" s="29"/>
      <c r="E810" s="30"/>
      <c r="G810" s="32"/>
      <c r="I810" s="33"/>
      <c r="J810" s="33"/>
      <c r="K810" s="33">
        <f t="shared" si="54"/>
        <v>0</v>
      </c>
      <c r="L810" s="34"/>
      <c r="M810" s="34"/>
      <c r="N810" s="33">
        <f t="shared" si="55"/>
        <v>0</v>
      </c>
      <c r="O810" s="124"/>
      <c r="P810" s="36"/>
      <c r="Q810" s="21"/>
    </row>
    <row r="811" spans="1:17" s="31" customFormat="1" x14ac:dyDescent="0.2">
      <c r="A811" s="30"/>
      <c r="B811" s="21"/>
      <c r="C811" s="35"/>
      <c r="D811" s="29"/>
      <c r="E811" s="30"/>
      <c r="G811" s="32"/>
      <c r="I811" s="33"/>
      <c r="J811" s="33"/>
      <c r="K811" s="33">
        <f t="shared" ref="K811:K874" si="56">ROUND(J811/0.35,-1)</f>
        <v>0</v>
      </c>
      <c r="L811" s="34"/>
      <c r="M811" s="34"/>
      <c r="N811" s="33">
        <f t="shared" ref="N811:N874" si="57">I811+M811</f>
        <v>0</v>
      </c>
      <c r="O811" s="124"/>
      <c r="P811" s="36"/>
      <c r="Q811" s="21"/>
    </row>
    <row r="812" spans="1:17" s="31" customFormat="1" x14ac:dyDescent="0.2">
      <c r="A812" s="30"/>
      <c r="B812" s="21"/>
      <c r="C812" s="35"/>
      <c r="D812" s="29"/>
      <c r="E812" s="30"/>
      <c r="G812" s="32"/>
      <c r="I812" s="33"/>
      <c r="J812" s="33"/>
      <c r="K812" s="33">
        <f t="shared" si="56"/>
        <v>0</v>
      </c>
      <c r="L812" s="34"/>
      <c r="M812" s="34"/>
      <c r="N812" s="33">
        <f t="shared" si="57"/>
        <v>0</v>
      </c>
      <c r="O812" s="124"/>
      <c r="P812" s="36"/>
      <c r="Q812" s="21"/>
    </row>
    <row r="813" spans="1:17" s="31" customFormat="1" x14ac:dyDescent="0.2">
      <c r="A813" s="30"/>
      <c r="B813" s="21"/>
      <c r="C813" s="35"/>
      <c r="D813" s="29"/>
      <c r="E813" s="30"/>
      <c r="I813" s="33"/>
      <c r="J813" s="33"/>
      <c r="K813" s="33">
        <f t="shared" si="56"/>
        <v>0</v>
      </c>
      <c r="L813" s="34"/>
      <c r="M813" s="34"/>
      <c r="N813" s="33">
        <f t="shared" si="57"/>
        <v>0</v>
      </c>
      <c r="O813" s="124"/>
      <c r="P813" s="36"/>
      <c r="Q813" s="21"/>
    </row>
    <row r="814" spans="1:17" s="31" customFormat="1" x14ac:dyDescent="0.2">
      <c r="A814" s="30"/>
      <c r="B814" s="21"/>
      <c r="C814" s="35"/>
      <c r="D814" s="29"/>
      <c r="E814" s="30"/>
      <c r="G814" s="32"/>
      <c r="I814" s="33"/>
      <c r="J814" s="33"/>
      <c r="K814" s="33">
        <f t="shared" si="56"/>
        <v>0</v>
      </c>
      <c r="L814" s="34"/>
      <c r="M814" s="34"/>
      <c r="N814" s="33">
        <f t="shared" si="57"/>
        <v>0</v>
      </c>
      <c r="O814" s="124"/>
      <c r="P814" s="36"/>
      <c r="Q814" s="21"/>
    </row>
    <row r="815" spans="1:17" s="31" customFormat="1" x14ac:dyDescent="0.2">
      <c r="A815" s="30"/>
      <c r="B815" s="21"/>
      <c r="C815" s="35"/>
      <c r="D815" s="29"/>
      <c r="E815" s="30"/>
      <c r="I815" s="33"/>
      <c r="J815" s="33"/>
      <c r="K815" s="33">
        <f t="shared" si="56"/>
        <v>0</v>
      </c>
      <c r="L815" s="34"/>
      <c r="M815" s="34"/>
      <c r="N815" s="33">
        <f t="shared" si="57"/>
        <v>0</v>
      </c>
      <c r="O815" s="124"/>
      <c r="P815" s="36"/>
      <c r="Q815" s="21"/>
    </row>
    <row r="816" spans="1:17" s="31" customFormat="1" x14ac:dyDescent="0.2">
      <c r="A816" s="30"/>
      <c r="B816" s="21"/>
      <c r="C816" s="35"/>
      <c r="D816" s="29"/>
      <c r="E816" s="30"/>
      <c r="G816" s="32"/>
      <c r="I816" s="33"/>
      <c r="J816" s="33"/>
      <c r="K816" s="33">
        <f t="shared" si="56"/>
        <v>0</v>
      </c>
      <c r="L816" s="34"/>
      <c r="M816" s="34"/>
      <c r="N816" s="33">
        <f t="shared" si="57"/>
        <v>0</v>
      </c>
      <c r="O816" s="124"/>
      <c r="P816" s="36"/>
      <c r="Q816" s="21"/>
    </row>
    <row r="817" spans="1:17" s="31" customFormat="1" x14ac:dyDescent="0.2">
      <c r="A817" s="30"/>
      <c r="B817" s="21"/>
      <c r="C817" s="35"/>
      <c r="D817" s="29"/>
      <c r="E817" s="30"/>
      <c r="G817" s="32"/>
      <c r="I817" s="33"/>
      <c r="J817" s="33"/>
      <c r="K817" s="33">
        <f t="shared" si="56"/>
        <v>0</v>
      </c>
      <c r="L817" s="34"/>
      <c r="M817" s="34"/>
      <c r="N817" s="33">
        <f t="shared" si="57"/>
        <v>0</v>
      </c>
      <c r="O817" s="124"/>
      <c r="P817" s="36"/>
      <c r="Q817" s="21"/>
    </row>
    <row r="818" spans="1:17" s="31" customFormat="1" x14ac:dyDescent="0.2">
      <c r="A818" s="30"/>
      <c r="B818" s="21"/>
      <c r="C818" s="35"/>
      <c r="D818" s="29"/>
      <c r="E818" s="30"/>
      <c r="I818" s="33"/>
      <c r="J818" s="33"/>
      <c r="K818" s="33">
        <f t="shared" si="56"/>
        <v>0</v>
      </c>
      <c r="L818" s="34"/>
      <c r="M818" s="34"/>
      <c r="N818" s="33">
        <f t="shared" si="57"/>
        <v>0</v>
      </c>
      <c r="O818" s="124"/>
      <c r="P818" s="36"/>
      <c r="Q818" s="21"/>
    </row>
    <row r="819" spans="1:17" s="31" customFormat="1" x14ac:dyDescent="0.2">
      <c r="A819" s="30"/>
      <c r="B819" s="21"/>
      <c r="C819" s="35"/>
      <c r="D819" s="29"/>
      <c r="E819" s="30"/>
      <c r="I819" s="33"/>
      <c r="J819" s="33"/>
      <c r="K819" s="33">
        <f t="shared" si="56"/>
        <v>0</v>
      </c>
      <c r="L819" s="34"/>
      <c r="M819" s="34"/>
      <c r="N819" s="33">
        <f t="shared" si="57"/>
        <v>0</v>
      </c>
      <c r="O819" s="124"/>
      <c r="P819" s="36"/>
      <c r="Q819" s="21"/>
    </row>
    <row r="820" spans="1:17" s="31" customFormat="1" x14ac:dyDescent="0.2">
      <c r="A820" s="30"/>
      <c r="B820" s="21"/>
      <c r="C820" s="35"/>
      <c r="D820" s="29"/>
      <c r="E820" s="30"/>
      <c r="G820" s="32"/>
      <c r="I820" s="33"/>
      <c r="J820" s="33"/>
      <c r="K820" s="33">
        <f t="shared" si="56"/>
        <v>0</v>
      </c>
      <c r="L820" s="34"/>
      <c r="M820" s="34"/>
      <c r="N820" s="33">
        <f t="shared" si="57"/>
        <v>0</v>
      </c>
      <c r="O820" s="124"/>
      <c r="P820" s="36"/>
      <c r="Q820" s="21"/>
    </row>
    <row r="821" spans="1:17" s="31" customFormat="1" x14ac:dyDescent="0.2">
      <c r="A821" s="30"/>
      <c r="B821" s="21"/>
      <c r="C821" s="35"/>
      <c r="D821" s="29"/>
      <c r="E821" s="30"/>
      <c r="G821" s="32"/>
      <c r="I821" s="33"/>
      <c r="J821" s="33"/>
      <c r="K821" s="33">
        <f t="shared" si="56"/>
        <v>0</v>
      </c>
      <c r="L821" s="34"/>
      <c r="M821" s="34"/>
      <c r="N821" s="33">
        <f t="shared" si="57"/>
        <v>0</v>
      </c>
      <c r="O821" s="124"/>
      <c r="P821" s="36"/>
      <c r="Q821" s="21"/>
    </row>
    <row r="822" spans="1:17" s="31" customFormat="1" x14ac:dyDescent="0.2">
      <c r="A822" s="30"/>
      <c r="B822" s="21"/>
      <c r="C822" s="35"/>
      <c r="D822" s="29"/>
      <c r="E822" s="30"/>
      <c r="I822" s="33"/>
      <c r="J822" s="33"/>
      <c r="K822" s="33">
        <f t="shared" si="56"/>
        <v>0</v>
      </c>
      <c r="L822" s="34"/>
      <c r="M822" s="34"/>
      <c r="N822" s="33">
        <f t="shared" si="57"/>
        <v>0</v>
      </c>
      <c r="O822" s="124"/>
      <c r="P822" s="36"/>
      <c r="Q822" s="21"/>
    </row>
    <row r="823" spans="1:17" s="31" customFormat="1" x14ac:dyDescent="0.2">
      <c r="A823" s="30"/>
      <c r="B823" s="21"/>
      <c r="C823" s="35"/>
      <c r="D823" s="29"/>
      <c r="E823" s="30"/>
      <c r="G823" s="32"/>
      <c r="I823" s="33"/>
      <c r="J823" s="33"/>
      <c r="K823" s="33">
        <f t="shared" si="56"/>
        <v>0</v>
      </c>
      <c r="L823" s="34"/>
      <c r="M823" s="34"/>
      <c r="N823" s="33">
        <f t="shared" si="57"/>
        <v>0</v>
      </c>
      <c r="O823" s="124"/>
      <c r="P823" s="36"/>
      <c r="Q823" s="21"/>
    </row>
    <row r="824" spans="1:17" s="31" customFormat="1" x14ac:dyDescent="0.2">
      <c r="A824" s="30"/>
      <c r="B824" s="21"/>
      <c r="C824" s="35"/>
      <c r="D824" s="29"/>
      <c r="E824" s="30"/>
      <c r="G824" s="32"/>
      <c r="I824" s="33"/>
      <c r="J824" s="33"/>
      <c r="K824" s="33">
        <f t="shared" si="56"/>
        <v>0</v>
      </c>
      <c r="L824" s="34"/>
      <c r="M824" s="34"/>
      <c r="N824" s="33">
        <f t="shared" si="57"/>
        <v>0</v>
      </c>
      <c r="O824" s="124"/>
      <c r="P824" s="36"/>
      <c r="Q824" s="21"/>
    </row>
    <row r="825" spans="1:17" s="31" customFormat="1" x14ac:dyDescent="0.2">
      <c r="A825" s="30"/>
      <c r="B825" s="21"/>
      <c r="C825" s="35"/>
      <c r="D825" s="29"/>
      <c r="E825" s="30"/>
      <c r="G825" s="32"/>
      <c r="I825" s="33"/>
      <c r="J825" s="33"/>
      <c r="K825" s="33">
        <f t="shared" si="56"/>
        <v>0</v>
      </c>
      <c r="L825" s="34"/>
      <c r="M825" s="34"/>
      <c r="N825" s="33">
        <f t="shared" si="57"/>
        <v>0</v>
      </c>
      <c r="O825" s="124"/>
      <c r="P825" s="36"/>
      <c r="Q825" s="21"/>
    </row>
    <row r="826" spans="1:17" s="31" customFormat="1" x14ac:dyDescent="0.2">
      <c r="A826" s="30"/>
      <c r="B826" s="21"/>
      <c r="C826" s="35"/>
      <c r="D826" s="29"/>
      <c r="E826" s="30"/>
      <c r="G826" s="32"/>
      <c r="I826" s="33"/>
      <c r="J826" s="33"/>
      <c r="K826" s="33">
        <f t="shared" si="56"/>
        <v>0</v>
      </c>
      <c r="L826" s="34"/>
      <c r="M826" s="34"/>
      <c r="N826" s="33">
        <f t="shared" si="57"/>
        <v>0</v>
      </c>
      <c r="O826" s="124"/>
      <c r="P826" s="36"/>
      <c r="Q826" s="21"/>
    </row>
    <row r="827" spans="1:17" s="31" customFormat="1" x14ac:dyDescent="0.2">
      <c r="A827" s="30"/>
      <c r="B827" s="21"/>
      <c r="C827" s="35"/>
      <c r="D827" s="29"/>
      <c r="E827" s="30"/>
      <c r="G827" s="32"/>
      <c r="I827" s="33"/>
      <c r="J827" s="33"/>
      <c r="K827" s="33">
        <f t="shared" si="56"/>
        <v>0</v>
      </c>
      <c r="L827" s="34"/>
      <c r="M827" s="34"/>
      <c r="N827" s="33">
        <f t="shared" si="57"/>
        <v>0</v>
      </c>
      <c r="O827" s="124"/>
      <c r="P827" s="36"/>
      <c r="Q827" s="21"/>
    </row>
    <row r="828" spans="1:17" s="31" customFormat="1" x14ac:dyDescent="0.2">
      <c r="A828" s="30"/>
      <c r="B828" s="21"/>
      <c r="C828" s="35"/>
      <c r="D828" s="29"/>
      <c r="E828" s="30"/>
      <c r="I828" s="33"/>
      <c r="J828" s="33"/>
      <c r="K828" s="33">
        <f t="shared" si="56"/>
        <v>0</v>
      </c>
      <c r="L828" s="34"/>
      <c r="M828" s="34"/>
      <c r="N828" s="33">
        <f t="shared" si="57"/>
        <v>0</v>
      </c>
      <c r="O828" s="124"/>
      <c r="P828" s="36"/>
      <c r="Q828" s="21"/>
    </row>
    <row r="829" spans="1:17" s="31" customFormat="1" x14ac:dyDescent="0.2">
      <c r="A829" s="30"/>
      <c r="B829" s="21"/>
      <c r="C829" s="35"/>
      <c r="D829" s="29"/>
      <c r="E829" s="30"/>
      <c r="I829" s="33"/>
      <c r="J829" s="33"/>
      <c r="K829" s="33">
        <f t="shared" si="56"/>
        <v>0</v>
      </c>
      <c r="L829" s="34"/>
      <c r="M829" s="34"/>
      <c r="N829" s="33">
        <f t="shared" si="57"/>
        <v>0</v>
      </c>
      <c r="O829" s="124"/>
      <c r="P829" s="36"/>
      <c r="Q829" s="21"/>
    </row>
    <row r="830" spans="1:17" s="31" customFormat="1" x14ac:dyDescent="0.2">
      <c r="A830" s="30"/>
      <c r="B830" s="21"/>
      <c r="C830" s="35"/>
      <c r="D830" s="29"/>
      <c r="E830" s="30"/>
      <c r="I830" s="33"/>
      <c r="J830" s="33"/>
      <c r="K830" s="33">
        <f t="shared" si="56"/>
        <v>0</v>
      </c>
      <c r="L830" s="34"/>
      <c r="M830" s="34"/>
      <c r="N830" s="33">
        <f t="shared" si="57"/>
        <v>0</v>
      </c>
      <c r="O830" s="87"/>
      <c r="P830" s="36"/>
      <c r="Q830" s="21"/>
    </row>
    <row r="831" spans="1:17" s="31" customFormat="1" x14ac:dyDescent="0.2">
      <c r="A831" s="30"/>
      <c r="B831" s="21"/>
      <c r="C831" s="35"/>
      <c r="D831" s="29"/>
      <c r="E831" s="30"/>
      <c r="G831" s="32"/>
      <c r="I831" s="33"/>
      <c r="J831" s="33"/>
      <c r="K831" s="33">
        <f t="shared" si="56"/>
        <v>0</v>
      </c>
      <c r="L831" s="34"/>
      <c r="M831" s="34"/>
      <c r="N831" s="33">
        <f t="shared" si="57"/>
        <v>0</v>
      </c>
      <c r="O831" s="124"/>
      <c r="P831" s="36"/>
      <c r="Q831" s="21"/>
    </row>
    <row r="832" spans="1:17" s="31" customFormat="1" x14ac:dyDescent="0.2">
      <c r="A832" s="30"/>
      <c r="B832" s="21"/>
      <c r="C832" s="35"/>
      <c r="D832" s="29"/>
      <c r="E832" s="30"/>
      <c r="G832" s="32"/>
      <c r="I832" s="33"/>
      <c r="J832" s="33"/>
      <c r="K832" s="33">
        <f t="shared" si="56"/>
        <v>0</v>
      </c>
      <c r="L832" s="34"/>
      <c r="M832" s="34"/>
      <c r="N832" s="33">
        <f t="shared" si="57"/>
        <v>0</v>
      </c>
      <c r="O832" s="124"/>
      <c r="P832" s="36"/>
      <c r="Q832" s="21"/>
    </row>
    <row r="833" spans="1:17" s="31" customFormat="1" x14ac:dyDescent="0.2">
      <c r="A833" s="30"/>
      <c r="B833" s="21"/>
      <c r="C833" s="35"/>
      <c r="D833" s="29"/>
      <c r="E833" s="30"/>
      <c r="G833" s="32"/>
      <c r="I833" s="33"/>
      <c r="J833" s="33"/>
      <c r="K833" s="33">
        <f t="shared" si="56"/>
        <v>0</v>
      </c>
      <c r="L833" s="34"/>
      <c r="M833" s="34"/>
      <c r="N833" s="33">
        <f t="shared" si="57"/>
        <v>0</v>
      </c>
      <c r="O833" s="124"/>
      <c r="P833" s="36"/>
      <c r="Q833" s="21"/>
    </row>
    <row r="834" spans="1:17" s="31" customFormat="1" x14ac:dyDescent="0.2">
      <c r="A834" s="30"/>
      <c r="B834" s="21"/>
      <c r="C834" s="35"/>
      <c r="D834" s="29"/>
      <c r="E834" s="30"/>
      <c r="I834" s="33"/>
      <c r="J834" s="33"/>
      <c r="K834" s="33">
        <f t="shared" si="56"/>
        <v>0</v>
      </c>
      <c r="L834" s="34"/>
      <c r="M834" s="34"/>
      <c r="N834" s="33">
        <f t="shared" si="57"/>
        <v>0</v>
      </c>
      <c r="O834" s="124"/>
      <c r="P834" s="36"/>
      <c r="Q834" s="21"/>
    </row>
    <row r="835" spans="1:17" s="31" customFormat="1" x14ac:dyDescent="0.2">
      <c r="A835" s="30"/>
      <c r="B835" s="21"/>
      <c r="C835" s="35"/>
      <c r="D835" s="29"/>
      <c r="E835" s="30"/>
      <c r="G835" s="32"/>
      <c r="I835" s="33"/>
      <c r="J835" s="33"/>
      <c r="K835" s="33">
        <f t="shared" si="56"/>
        <v>0</v>
      </c>
      <c r="L835" s="34"/>
      <c r="M835" s="34"/>
      <c r="N835" s="33">
        <f t="shared" si="57"/>
        <v>0</v>
      </c>
      <c r="O835" s="124"/>
      <c r="P835" s="36"/>
      <c r="Q835" s="21"/>
    </row>
    <row r="836" spans="1:17" s="31" customFormat="1" x14ac:dyDescent="0.2">
      <c r="A836" s="30"/>
      <c r="B836" s="21"/>
      <c r="C836" s="35"/>
      <c r="D836" s="29"/>
      <c r="E836" s="30"/>
      <c r="G836" s="32"/>
      <c r="I836" s="33"/>
      <c r="J836" s="33"/>
      <c r="K836" s="33">
        <f t="shared" si="56"/>
        <v>0</v>
      </c>
      <c r="L836" s="34"/>
      <c r="M836" s="34"/>
      <c r="N836" s="33">
        <f t="shared" si="57"/>
        <v>0</v>
      </c>
      <c r="O836" s="124"/>
      <c r="P836" s="36"/>
      <c r="Q836" s="21"/>
    </row>
    <row r="837" spans="1:17" s="31" customFormat="1" x14ac:dyDescent="0.2">
      <c r="A837" s="30"/>
      <c r="B837" s="21"/>
      <c r="C837" s="35"/>
      <c r="D837" s="29"/>
      <c r="E837" s="30"/>
      <c r="G837" s="32"/>
      <c r="I837" s="33"/>
      <c r="J837" s="33"/>
      <c r="K837" s="33">
        <f t="shared" si="56"/>
        <v>0</v>
      </c>
      <c r="L837" s="34"/>
      <c r="M837" s="34"/>
      <c r="N837" s="33">
        <f t="shared" si="57"/>
        <v>0</v>
      </c>
      <c r="O837" s="124"/>
      <c r="P837" s="36"/>
      <c r="Q837" s="21"/>
    </row>
    <row r="838" spans="1:17" s="31" customFormat="1" x14ac:dyDescent="0.2">
      <c r="A838" s="30"/>
      <c r="B838" s="21"/>
      <c r="C838" s="35"/>
      <c r="D838" s="29"/>
      <c r="E838" s="30"/>
      <c r="G838" s="32"/>
      <c r="I838" s="33"/>
      <c r="J838" s="33"/>
      <c r="K838" s="33">
        <f t="shared" si="56"/>
        <v>0</v>
      </c>
      <c r="L838" s="34"/>
      <c r="M838" s="34"/>
      <c r="N838" s="33">
        <f t="shared" si="57"/>
        <v>0</v>
      </c>
      <c r="O838" s="124"/>
      <c r="P838" s="36"/>
      <c r="Q838" s="21"/>
    </row>
    <row r="839" spans="1:17" s="31" customFormat="1" x14ac:dyDescent="0.2">
      <c r="A839" s="30"/>
      <c r="B839" s="21"/>
      <c r="C839" s="35"/>
      <c r="D839" s="29"/>
      <c r="E839" s="30"/>
      <c r="G839" s="32"/>
      <c r="I839" s="33"/>
      <c r="J839" s="33"/>
      <c r="K839" s="33">
        <f t="shared" si="56"/>
        <v>0</v>
      </c>
      <c r="L839" s="34"/>
      <c r="M839" s="34"/>
      <c r="N839" s="33">
        <f t="shared" si="57"/>
        <v>0</v>
      </c>
      <c r="O839" s="124"/>
      <c r="P839" s="36"/>
      <c r="Q839" s="21"/>
    </row>
    <row r="840" spans="1:17" s="31" customFormat="1" x14ac:dyDescent="0.2">
      <c r="A840" s="30"/>
      <c r="B840" s="21"/>
      <c r="C840" s="35"/>
      <c r="D840" s="29"/>
      <c r="E840" s="30"/>
      <c r="G840" s="32"/>
      <c r="I840" s="33"/>
      <c r="J840" s="33"/>
      <c r="K840" s="33">
        <f t="shared" si="56"/>
        <v>0</v>
      </c>
      <c r="L840" s="34"/>
      <c r="M840" s="34"/>
      <c r="N840" s="33">
        <f t="shared" si="57"/>
        <v>0</v>
      </c>
      <c r="O840" s="124"/>
      <c r="P840" s="36"/>
      <c r="Q840" s="21"/>
    </row>
    <row r="841" spans="1:17" s="31" customFormat="1" x14ac:dyDescent="0.2">
      <c r="A841" s="30"/>
      <c r="B841" s="21"/>
      <c r="C841" s="35"/>
      <c r="D841" s="29"/>
      <c r="E841" s="30"/>
      <c r="G841" s="32"/>
      <c r="I841" s="33"/>
      <c r="J841" s="33"/>
      <c r="K841" s="33">
        <f t="shared" si="56"/>
        <v>0</v>
      </c>
      <c r="L841" s="34"/>
      <c r="M841" s="34"/>
      <c r="N841" s="33">
        <f t="shared" si="57"/>
        <v>0</v>
      </c>
      <c r="O841" s="124"/>
      <c r="P841" s="36"/>
      <c r="Q841" s="21"/>
    </row>
    <row r="842" spans="1:17" s="31" customFormat="1" x14ac:dyDescent="0.2">
      <c r="A842" s="30"/>
      <c r="B842" s="21"/>
      <c r="C842" s="35"/>
      <c r="D842" s="29"/>
      <c r="E842" s="30"/>
      <c r="G842" s="32"/>
      <c r="I842" s="33"/>
      <c r="J842" s="33"/>
      <c r="K842" s="33">
        <f t="shared" si="56"/>
        <v>0</v>
      </c>
      <c r="L842" s="34"/>
      <c r="M842" s="34"/>
      <c r="N842" s="33">
        <f t="shared" si="57"/>
        <v>0</v>
      </c>
      <c r="O842" s="124"/>
      <c r="P842" s="36"/>
      <c r="Q842" s="21"/>
    </row>
    <row r="843" spans="1:17" s="31" customFormat="1" x14ac:dyDescent="0.2">
      <c r="A843" s="30"/>
      <c r="B843" s="21"/>
      <c r="C843" s="35"/>
      <c r="D843" s="29"/>
      <c r="E843" s="30"/>
      <c r="G843" s="32"/>
      <c r="I843" s="33"/>
      <c r="J843" s="33"/>
      <c r="K843" s="33">
        <f t="shared" si="56"/>
        <v>0</v>
      </c>
      <c r="L843" s="34"/>
      <c r="M843" s="34"/>
      <c r="N843" s="33">
        <f t="shared" si="57"/>
        <v>0</v>
      </c>
      <c r="O843" s="124"/>
      <c r="P843" s="36"/>
      <c r="Q843" s="21"/>
    </row>
    <row r="844" spans="1:17" s="31" customFormat="1" x14ac:dyDescent="0.2">
      <c r="A844" s="30"/>
      <c r="B844" s="21"/>
      <c r="C844" s="35"/>
      <c r="D844" s="29"/>
      <c r="E844" s="30"/>
      <c r="G844" s="32"/>
      <c r="I844" s="33"/>
      <c r="J844" s="33"/>
      <c r="K844" s="33">
        <f t="shared" si="56"/>
        <v>0</v>
      </c>
      <c r="L844" s="34"/>
      <c r="M844" s="34"/>
      <c r="N844" s="33">
        <f t="shared" si="57"/>
        <v>0</v>
      </c>
      <c r="O844" s="124"/>
      <c r="P844" s="36"/>
      <c r="Q844" s="21"/>
    </row>
    <row r="845" spans="1:17" s="31" customFormat="1" x14ac:dyDescent="0.2">
      <c r="A845" s="30"/>
      <c r="B845" s="21"/>
      <c r="C845" s="35"/>
      <c r="D845" s="29"/>
      <c r="E845" s="30"/>
      <c r="G845" s="32"/>
      <c r="I845" s="33"/>
      <c r="J845" s="33"/>
      <c r="K845" s="33">
        <f t="shared" si="56"/>
        <v>0</v>
      </c>
      <c r="L845" s="34"/>
      <c r="M845" s="34"/>
      <c r="N845" s="33">
        <f t="shared" si="57"/>
        <v>0</v>
      </c>
      <c r="O845" s="124"/>
      <c r="P845" s="36"/>
      <c r="Q845" s="21"/>
    </row>
    <row r="846" spans="1:17" s="31" customFormat="1" x14ac:dyDescent="0.2">
      <c r="A846" s="30"/>
      <c r="B846" s="21"/>
      <c r="C846" s="35"/>
      <c r="D846" s="29"/>
      <c r="E846" s="30"/>
      <c r="G846" s="32"/>
      <c r="I846" s="33"/>
      <c r="J846" s="33"/>
      <c r="K846" s="33">
        <f t="shared" si="56"/>
        <v>0</v>
      </c>
      <c r="L846" s="34"/>
      <c r="M846" s="34"/>
      <c r="N846" s="33">
        <f t="shared" si="57"/>
        <v>0</v>
      </c>
      <c r="O846" s="124"/>
      <c r="P846" s="36"/>
      <c r="Q846" s="21"/>
    </row>
    <row r="847" spans="1:17" s="31" customFormat="1" x14ac:dyDescent="0.2">
      <c r="A847" s="30"/>
      <c r="B847" s="21"/>
      <c r="C847" s="35"/>
      <c r="D847" s="29"/>
      <c r="E847" s="30"/>
      <c r="I847" s="33"/>
      <c r="J847" s="33"/>
      <c r="K847" s="33">
        <f t="shared" si="56"/>
        <v>0</v>
      </c>
      <c r="L847" s="34"/>
      <c r="M847" s="34"/>
      <c r="N847" s="33">
        <f t="shared" si="57"/>
        <v>0</v>
      </c>
      <c r="O847" s="124"/>
      <c r="P847" s="36"/>
      <c r="Q847" s="21"/>
    </row>
    <row r="848" spans="1:17" s="31" customFormat="1" x14ac:dyDescent="0.2">
      <c r="A848" s="30"/>
      <c r="B848" s="21"/>
      <c r="C848" s="35"/>
      <c r="D848" s="29"/>
      <c r="E848" s="30"/>
      <c r="G848" s="32"/>
      <c r="I848" s="33"/>
      <c r="J848" s="33"/>
      <c r="K848" s="33">
        <f t="shared" si="56"/>
        <v>0</v>
      </c>
      <c r="L848" s="34"/>
      <c r="M848" s="34"/>
      <c r="N848" s="33">
        <f t="shared" si="57"/>
        <v>0</v>
      </c>
      <c r="O848" s="124"/>
      <c r="P848" s="36"/>
      <c r="Q848" s="21"/>
    </row>
    <row r="849" spans="1:17" s="31" customFormat="1" x14ac:dyDescent="0.2">
      <c r="A849" s="30"/>
      <c r="B849" s="21"/>
      <c r="C849" s="35"/>
      <c r="D849" s="29"/>
      <c r="E849" s="30"/>
      <c r="G849" s="32"/>
      <c r="I849" s="33"/>
      <c r="J849" s="33"/>
      <c r="K849" s="33">
        <f t="shared" si="56"/>
        <v>0</v>
      </c>
      <c r="L849" s="34"/>
      <c r="M849" s="34"/>
      <c r="N849" s="33">
        <f t="shared" si="57"/>
        <v>0</v>
      </c>
      <c r="O849" s="124"/>
      <c r="P849" s="36"/>
      <c r="Q849" s="21"/>
    </row>
    <row r="850" spans="1:17" s="31" customFormat="1" x14ac:dyDescent="0.2">
      <c r="A850" s="30"/>
      <c r="B850" s="21"/>
      <c r="C850" s="35"/>
      <c r="D850" s="29"/>
      <c r="E850" s="30"/>
      <c r="G850" s="32"/>
      <c r="I850" s="33"/>
      <c r="J850" s="33"/>
      <c r="K850" s="33">
        <f t="shared" si="56"/>
        <v>0</v>
      </c>
      <c r="L850" s="34"/>
      <c r="M850" s="34"/>
      <c r="N850" s="33">
        <f t="shared" si="57"/>
        <v>0</v>
      </c>
      <c r="O850" s="124"/>
      <c r="P850" s="36"/>
      <c r="Q850" s="21"/>
    </row>
    <row r="851" spans="1:17" s="31" customFormat="1" x14ac:dyDescent="0.2">
      <c r="A851" s="30"/>
      <c r="B851" s="21"/>
      <c r="C851" s="35"/>
      <c r="D851" s="29"/>
      <c r="E851" s="30"/>
      <c r="G851" s="32"/>
      <c r="I851" s="33"/>
      <c r="J851" s="33"/>
      <c r="K851" s="33">
        <f t="shared" si="56"/>
        <v>0</v>
      </c>
      <c r="L851" s="34"/>
      <c r="M851" s="34"/>
      <c r="N851" s="33">
        <f t="shared" si="57"/>
        <v>0</v>
      </c>
      <c r="O851" s="124"/>
      <c r="P851" s="36"/>
      <c r="Q851" s="21"/>
    </row>
    <row r="852" spans="1:17" s="31" customFormat="1" x14ac:dyDescent="0.2">
      <c r="A852" s="30"/>
      <c r="B852" s="21"/>
      <c r="C852" s="35"/>
      <c r="D852" s="29"/>
      <c r="E852" s="30"/>
      <c r="I852" s="33"/>
      <c r="J852" s="33"/>
      <c r="K852" s="33">
        <f t="shared" si="56"/>
        <v>0</v>
      </c>
      <c r="L852" s="34"/>
      <c r="M852" s="34"/>
      <c r="N852" s="33">
        <f t="shared" si="57"/>
        <v>0</v>
      </c>
      <c r="O852" s="124"/>
      <c r="P852" s="36"/>
      <c r="Q852" s="21"/>
    </row>
    <row r="853" spans="1:17" s="31" customFormat="1" x14ac:dyDescent="0.2">
      <c r="A853" s="30"/>
      <c r="B853" s="21"/>
      <c r="C853" s="35"/>
      <c r="D853" s="29"/>
      <c r="E853" s="30"/>
      <c r="G853" s="32"/>
      <c r="I853" s="33"/>
      <c r="J853" s="33"/>
      <c r="K853" s="33">
        <f t="shared" si="56"/>
        <v>0</v>
      </c>
      <c r="L853" s="34"/>
      <c r="M853" s="34"/>
      <c r="N853" s="33">
        <f t="shared" si="57"/>
        <v>0</v>
      </c>
      <c r="O853" s="124"/>
      <c r="P853" s="36"/>
      <c r="Q853" s="21"/>
    </row>
    <row r="854" spans="1:17" s="31" customFormat="1" x14ac:dyDescent="0.2">
      <c r="A854" s="30"/>
      <c r="B854" s="21"/>
      <c r="C854" s="35"/>
      <c r="D854" s="29"/>
      <c r="E854" s="30"/>
      <c r="G854" s="32"/>
      <c r="I854" s="33"/>
      <c r="J854" s="33"/>
      <c r="K854" s="33">
        <f t="shared" si="56"/>
        <v>0</v>
      </c>
      <c r="L854" s="34"/>
      <c r="M854" s="34"/>
      <c r="N854" s="33">
        <f t="shared" si="57"/>
        <v>0</v>
      </c>
      <c r="O854" s="124"/>
      <c r="P854" s="36"/>
      <c r="Q854" s="21"/>
    </row>
    <row r="855" spans="1:17" s="31" customFormat="1" x14ac:dyDescent="0.2">
      <c r="A855" s="30"/>
      <c r="B855" s="21"/>
      <c r="C855" s="35"/>
      <c r="D855" s="29"/>
      <c r="E855" s="30"/>
      <c r="F855" s="32"/>
      <c r="G855" s="32"/>
      <c r="I855" s="33"/>
      <c r="J855" s="33"/>
      <c r="K855" s="33">
        <f t="shared" si="56"/>
        <v>0</v>
      </c>
      <c r="L855" s="34"/>
      <c r="M855" s="34"/>
      <c r="N855" s="33">
        <f t="shared" si="57"/>
        <v>0</v>
      </c>
      <c r="O855" s="124"/>
      <c r="P855" s="36"/>
      <c r="Q855" s="21"/>
    </row>
    <row r="856" spans="1:17" s="31" customFormat="1" x14ac:dyDescent="0.2">
      <c r="A856" s="30"/>
      <c r="B856" s="21"/>
      <c r="C856" s="35"/>
      <c r="D856" s="29"/>
      <c r="E856" s="30"/>
      <c r="G856" s="32"/>
      <c r="I856" s="33"/>
      <c r="J856" s="33"/>
      <c r="K856" s="33">
        <f t="shared" si="56"/>
        <v>0</v>
      </c>
      <c r="L856" s="34"/>
      <c r="M856" s="34"/>
      <c r="N856" s="33">
        <f t="shared" si="57"/>
        <v>0</v>
      </c>
      <c r="O856" s="124"/>
      <c r="P856" s="36"/>
      <c r="Q856" s="21"/>
    </row>
    <row r="857" spans="1:17" s="31" customFormat="1" x14ac:dyDescent="0.2">
      <c r="A857" s="30"/>
      <c r="B857" s="21"/>
      <c r="C857" s="35"/>
      <c r="D857" s="29"/>
      <c r="E857" s="30"/>
      <c r="F857" s="32"/>
      <c r="G857" s="32"/>
      <c r="I857" s="33"/>
      <c r="J857" s="33"/>
      <c r="K857" s="33">
        <f t="shared" si="56"/>
        <v>0</v>
      </c>
      <c r="L857" s="34"/>
      <c r="M857" s="34"/>
      <c r="N857" s="33">
        <f t="shared" si="57"/>
        <v>0</v>
      </c>
      <c r="O857" s="124"/>
      <c r="P857" s="36"/>
      <c r="Q857" s="21"/>
    </row>
    <row r="858" spans="1:17" s="31" customFormat="1" x14ac:dyDescent="0.2">
      <c r="A858" s="30"/>
      <c r="B858" s="21"/>
      <c r="C858" s="35"/>
      <c r="D858" s="29"/>
      <c r="E858" s="30"/>
      <c r="G858" s="32"/>
      <c r="I858" s="33"/>
      <c r="J858" s="33"/>
      <c r="K858" s="33">
        <f t="shared" si="56"/>
        <v>0</v>
      </c>
      <c r="L858" s="34"/>
      <c r="M858" s="34"/>
      <c r="N858" s="33">
        <f t="shared" si="57"/>
        <v>0</v>
      </c>
      <c r="O858" s="124"/>
      <c r="P858" s="36"/>
      <c r="Q858" s="21"/>
    </row>
    <row r="859" spans="1:17" s="31" customFormat="1" x14ac:dyDescent="0.2">
      <c r="A859" s="30"/>
      <c r="B859" s="21"/>
      <c r="C859" s="35"/>
      <c r="D859" s="29"/>
      <c r="E859" s="30"/>
      <c r="G859" s="32"/>
      <c r="I859" s="33"/>
      <c r="J859" s="33"/>
      <c r="K859" s="33">
        <f t="shared" si="56"/>
        <v>0</v>
      </c>
      <c r="L859" s="34"/>
      <c r="M859" s="34"/>
      <c r="N859" s="33">
        <f t="shared" si="57"/>
        <v>0</v>
      </c>
      <c r="O859" s="124"/>
      <c r="P859" s="36"/>
      <c r="Q859" s="21"/>
    </row>
    <row r="860" spans="1:17" s="31" customFormat="1" x14ac:dyDescent="0.2">
      <c r="A860" s="30"/>
      <c r="B860" s="21"/>
      <c r="C860" s="35"/>
      <c r="D860" s="29"/>
      <c r="E860" s="30"/>
      <c r="G860" s="32"/>
      <c r="I860" s="33"/>
      <c r="J860" s="33"/>
      <c r="K860" s="33">
        <f t="shared" si="56"/>
        <v>0</v>
      </c>
      <c r="L860" s="34"/>
      <c r="M860" s="34"/>
      <c r="N860" s="33">
        <f t="shared" si="57"/>
        <v>0</v>
      </c>
      <c r="O860" s="124"/>
      <c r="P860" s="36"/>
      <c r="Q860" s="21"/>
    </row>
    <row r="861" spans="1:17" s="31" customFormat="1" x14ac:dyDescent="0.2">
      <c r="A861" s="30"/>
      <c r="B861" s="21"/>
      <c r="C861" s="35"/>
      <c r="D861" s="29"/>
      <c r="E861" s="30"/>
      <c r="G861" s="32"/>
      <c r="I861" s="33"/>
      <c r="J861" s="33"/>
      <c r="K861" s="33">
        <f t="shared" si="56"/>
        <v>0</v>
      </c>
      <c r="L861" s="34"/>
      <c r="M861" s="34"/>
      <c r="N861" s="33">
        <f t="shared" si="57"/>
        <v>0</v>
      </c>
      <c r="O861" s="124"/>
      <c r="P861" s="36"/>
      <c r="Q861" s="21"/>
    </row>
    <row r="862" spans="1:17" s="31" customFormat="1" x14ac:dyDescent="0.2">
      <c r="A862" s="30"/>
      <c r="B862" s="21"/>
      <c r="C862" s="35"/>
      <c r="D862" s="29"/>
      <c r="E862" s="30"/>
      <c r="I862" s="33"/>
      <c r="J862" s="33"/>
      <c r="K862" s="33">
        <f t="shared" si="56"/>
        <v>0</v>
      </c>
      <c r="L862" s="34"/>
      <c r="M862" s="34"/>
      <c r="N862" s="33">
        <f t="shared" si="57"/>
        <v>0</v>
      </c>
      <c r="O862" s="124"/>
      <c r="P862" s="36"/>
      <c r="Q862" s="21"/>
    </row>
    <row r="863" spans="1:17" s="31" customFormat="1" x14ac:dyDescent="0.2">
      <c r="A863" s="30"/>
      <c r="B863" s="21"/>
      <c r="C863" s="35"/>
      <c r="D863" s="29"/>
      <c r="E863" s="30"/>
      <c r="G863" s="32"/>
      <c r="I863" s="33"/>
      <c r="J863" s="33"/>
      <c r="K863" s="33">
        <f t="shared" si="56"/>
        <v>0</v>
      </c>
      <c r="L863" s="34"/>
      <c r="M863" s="34"/>
      <c r="N863" s="33">
        <f t="shared" si="57"/>
        <v>0</v>
      </c>
      <c r="O863" s="124"/>
      <c r="P863" s="36"/>
      <c r="Q863" s="21"/>
    </row>
    <row r="864" spans="1:17" s="31" customFormat="1" x14ac:dyDescent="0.2">
      <c r="A864" s="30"/>
      <c r="B864" s="21"/>
      <c r="C864" s="35"/>
      <c r="D864" s="29"/>
      <c r="E864" s="30"/>
      <c r="G864" s="32"/>
      <c r="I864" s="33"/>
      <c r="J864" s="33"/>
      <c r="K864" s="33">
        <f t="shared" si="56"/>
        <v>0</v>
      </c>
      <c r="L864" s="34"/>
      <c r="M864" s="34"/>
      <c r="N864" s="33">
        <f t="shared" si="57"/>
        <v>0</v>
      </c>
      <c r="O864" s="124"/>
      <c r="P864" s="36"/>
      <c r="Q864" s="21"/>
    </row>
    <row r="865" spans="1:17" s="31" customFormat="1" x14ac:dyDescent="0.2">
      <c r="A865" s="30"/>
      <c r="B865" s="21"/>
      <c r="C865" s="35"/>
      <c r="D865" s="29"/>
      <c r="E865" s="30"/>
      <c r="G865" s="32"/>
      <c r="I865" s="33"/>
      <c r="J865" s="33"/>
      <c r="K865" s="33">
        <f t="shared" si="56"/>
        <v>0</v>
      </c>
      <c r="L865" s="34"/>
      <c r="M865" s="34"/>
      <c r="N865" s="33">
        <f t="shared" si="57"/>
        <v>0</v>
      </c>
      <c r="O865" s="124"/>
      <c r="P865" s="36"/>
      <c r="Q865" s="21"/>
    </row>
    <row r="866" spans="1:17" s="31" customFormat="1" x14ac:dyDescent="0.2">
      <c r="A866" s="30"/>
      <c r="B866" s="21"/>
      <c r="C866" s="35"/>
      <c r="D866" s="29"/>
      <c r="E866" s="30"/>
      <c r="I866" s="33"/>
      <c r="J866" s="33"/>
      <c r="K866" s="33">
        <f t="shared" si="56"/>
        <v>0</v>
      </c>
      <c r="L866" s="34"/>
      <c r="M866" s="34"/>
      <c r="N866" s="33">
        <f t="shared" si="57"/>
        <v>0</v>
      </c>
      <c r="O866" s="124"/>
      <c r="P866" s="36"/>
      <c r="Q866" s="21"/>
    </row>
    <row r="867" spans="1:17" s="31" customFormat="1" x14ac:dyDescent="0.2">
      <c r="A867" s="30"/>
      <c r="B867" s="21"/>
      <c r="C867" s="35"/>
      <c r="D867" s="29"/>
      <c r="E867" s="30"/>
      <c r="G867" s="32"/>
      <c r="I867" s="33"/>
      <c r="J867" s="33"/>
      <c r="K867" s="33">
        <f t="shared" si="56"/>
        <v>0</v>
      </c>
      <c r="L867" s="34"/>
      <c r="M867" s="34"/>
      <c r="N867" s="33">
        <f t="shared" si="57"/>
        <v>0</v>
      </c>
      <c r="O867" s="124"/>
      <c r="P867" s="36"/>
      <c r="Q867" s="21"/>
    </row>
    <row r="868" spans="1:17" s="31" customFormat="1" x14ac:dyDescent="0.2">
      <c r="A868" s="30"/>
      <c r="B868" s="21"/>
      <c r="C868" s="35"/>
      <c r="D868" s="29"/>
      <c r="E868" s="30"/>
      <c r="I868" s="33"/>
      <c r="J868" s="33"/>
      <c r="K868" s="33">
        <f t="shared" si="56"/>
        <v>0</v>
      </c>
      <c r="L868" s="34"/>
      <c r="M868" s="34"/>
      <c r="N868" s="33">
        <f t="shared" si="57"/>
        <v>0</v>
      </c>
      <c r="O868" s="124"/>
      <c r="P868" s="36"/>
      <c r="Q868" s="21"/>
    </row>
    <row r="869" spans="1:17" s="31" customFormat="1" x14ac:dyDescent="0.2">
      <c r="A869" s="30"/>
      <c r="B869" s="21"/>
      <c r="C869" s="35"/>
      <c r="D869" s="29"/>
      <c r="E869" s="30"/>
      <c r="I869" s="33"/>
      <c r="J869" s="33"/>
      <c r="K869" s="33">
        <f t="shared" si="56"/>
        <v>0</v>
      </c>
      <c r="L869" s="34"/>
      <c r="M869" s="34"/>
      <c r="N869" s="33">
        <f t="shared" si="57"/>
        <v>0</v>
      </c>
      <c r="O869" s="124"/>
      <c r="P869" s="36"/>
      <c r="Q869" s="21"/>
    </row>
    <row r="870" spans="1:17" s="31" customFormat="1" x14ac:dyDescent="0.2">
      <c r="A870" s="30"/>
      <c r="B870" s="21"/>
      <c r="C870" s="35"/>
      <c r="D870" s="29"/>
      <c r="E870" s="30"/>
      <c r="I870" s="33"/>
      <c r="J870" s="33"/>
      <c r="K870" s="33">
        <f t="shared" si="56"/>
        <v>0</v>
      </c>
      <c r="L870" s="34"/>
      <c r="M870" s="34"/>
      <c r="N870" s="33">
        <f t="shared" si="57"/>
        <v>0</v>
      </c>
      <c r="O870" s="124"/>
      <c r="P870" s="36"/>
      <c r="Q870" s="21"/>
    </row>
    <row r="871" spans="1:17" s="31" customFormat="1" x14ac:dyDescent="0.2">
      <c r="A871" s="30"/>
      <c r="B871" s="21"/>
      <c r="C871" s="35"/>
      <c r="D871" s="29"/>
      <c r="E871" s="30"/>
      <c r="I871" s="33"/>
      <c r="J871" s="33"/>
      <c r="K871" s="33">
        <f t="shared" si="56"/>
        <v>0</v>
      </c>
      <c r="L871" s="34"/>
      <c r="M871" s="34"/>
      <c r="N871" s="33">
        <f t="shared" si="57"/>
        <v>0</v>
      </c>
      <c r="O871" s="124"/>
      <c r="P871" s="36"/>
      <c r="Q871" s="21"/>
    </row>
    <row r="872" spans="1:17" s="31" customFormat="1" x14ac:dyDescent="0.2">
      <c r="A872" s="30"/>
      <c r="B872" s="21"/>
      <c r="C872" s="35"/>
      <c r="D872" s="29"/>
      <c r="E872" s="30"/>
      <c r="I872" s="33"/>
      <c r="J872" s="33"/>
      <c r="K872" s="33">
        <f t="shared" si="56"/>
        <v>0</v>
      </c>
      <c r="L872" s="34"/>
      <c r="M872" s="34"/>
      <c r="N872" s="33">
        <f t="shared" si="57"/>
        <v>0</v>
      </c>
      <c r="O872" s="124"/>
      <c r="P872" s="36"/>
      <c r="Q872" s="21"/>
    </row>
    <row r="873" spans="1:17" s="31" customFormat="1" x14ac:dyDescent="0.2">
      <c r="A873" s="30"/>
      <c r="B873" s="21"/>
      <c r="C873" s="35"/>
      <c r="D873" s="29"/>
      <c r="E873" s="30"/>
      <c r="I873" s="33"/>
      <c r="J873" s="33"/>
      <c r="K873" s="33">
        <f t="shared" si="56"/>
        <v>0</v>
      </c>
      <c r="L873" s="34"/>
      <c r="M873" s="34"/>
      <c r="N873" s="33">
        <f t="shared" si="57"/>
        <v>0</v>
      </c>
      <c r="O873" s="124"/>
      <c r="P873" s="36"/>
      <c r="Q873" s="21"/>
    </row>
    <row r="874" spans="1:17" s="31" customFormat="1" x14ac:dyDescent="0.2">
      <c r="A874" s="30"/>
      <c r="B874" s="21"/>
      <c r="C874" s="35"/>
      <c r="D874" s="29"/>
      <c r="E874" s="30"/>
      <c r="I874" s="33"/>
      <c r="J874" s="33"/>
      <c r="K874" s="33">
        <f t="shared" si="56"/>
        <v>0</v>
      </c>
      <c r="L874" s="34"/>
      <c r="M874" s="34"/>
      <c r="N874" s="33">
        <f t="shared" si="57"/>
        <v>0</v>
      </c>
      <c r="O874" s="124"/>
      <c r="P874" s="36"/>
      <c r="Q874" s="21"/>
    </row>
    <row r="875" spans="1:17" s="31" customFormat="1" x14ac:dyDescent="0.2">
      <c r="A875" s="30"/>
      <c r="B875" s="21"/>
      <c r="C875" s="35"/>
      <c r="D875" s="29"/>
      <c r="E875" s="30"/>
      <c r="I875" s="33"/>
      <c r="J875" s="33"/>
      <c r="K875" s="33">
        <f t="shared" ref="K875:K938" si="58">ROUND(J875/0.35,-1)</f>
        <v>0</v>
      </c>
      <c r="L875" s="34"/>
      <c r="M875" s="34"/>
      <c r="N875" s="33">
        <f t="shared" ref="N875:N938" si="59">I875+M875</f>
        <v>0</v>
      </c>
      <c r="O875" s="124"/>
      <c r="P875" s="36"/>
      <c r="Q875" s="21"/>
    </row>
    <row r="876" spans="1:17" s="31" customFormat="1" x14ac:dyDescent="0.2">
      <c r="A876" s="30"/>
      <c r="B876" s="21"/>
      <c r="C876" s="35"/>
      <c r="D876" s="29"/>
      <c r="E876" s="30"/>
      <c r="I876" s="33"/>
      <c r="J876" s="33"/>
      <c r="K876" s="33">
        <f t="shared" si="58"/>
        <v>0</v>
      </c>
      <c r="L876" s="34"/>
      <c r="M876" s="34"/>
      <c r="N876" s="33">
        <f t="shared" si="59"/>
        <v>0</v>
      </c>
      <c r="O876" s="124"/>
      <c r="P876" s="36"/>
      <c r="Q876" s="21"/>
    </row>
    <row r="877" spans="1:17" s="31" customFormat="1" x14ac:dyDescent="0.2">
      <c r="A877" s="30"/>
      <c r="B877" s="21"/>
      <c r="C877" s="35"/>
      <c r="D877" s="29"/>
      <c r="E877" s="30"/>
      <c r="I877" s="33"/>
      <c r="J877" s="33"/>
      <c r="K877" s="33">
        <f t="shared" si="58"/>
        <v>0</v>
      </c>
      <c r="L877" s="34"/>
      <c r="M877" s="34"/>
      <c r="N877" s="33">
        <f t="shared" si="59"/>
        <v>0</v>
      </c>
      <c r="O877" s="124"/>
      <c r="P877" s="36"/>
      <c r="Q877" s="21"/>
    </row>
    <row r="878" spans="1:17" s="31" customFormat="1" x14ac:dyDescent="0.2">
      <c r="A878" s="30"/>
      <c r="B878" s="21"/>
      <c r="C878" s="35"/>
      <c r="D878" s="29"/>
      <c r="E878" s="30"/>
      <c r="I878" s="33"/>
      <c r="J878" s="33"/>
      <c r="K878" s="33">
        <f t="shared" si="58"/>
        <v>0</v>
      </c>
      <c r="L878" s="34"/>
      <c r="M878" s="34"/>
      <c r="N878" s="33">
        <f t="shared" si="59"/>
        <v>0</v>
      </c>
      <c r="O878" s="124"/>
      <c r="P878" s="36"/>
      <c r="Q878" s="21"/>
    </row>
    <row r="879" spans="1:17" s="31" customFormat="1" x14ac:dyDescent="0.2">
      <c r="A879" s="30"/>
      <c r="B879" s="21"/>
      <c r="C879" s="35"/>
      <c r="D879" s="29"/>
      <c r="E879" s="30"/>
      <c r="I879" s="33"/>
      <c r="J879" s="33"/>
      <c r="K879" s="33">
        <f t="shared" si="58"/>
        <v>0</v>
      </c>
      <c r="L879" s="34"/>
      <c r="M879" s="34"/>
      <c r="N879" s="33">
        <f t="shared" si="59"/>
        <v>0</v>
      </c>
      <c r="O879" s="124"/>
      <c r="P879" s="36"/>
      <c r="Q879" s="21"/>
    </row>
    <row r="880" spans="1:17" s="31" customFormat="1" x14ac:dyDescent="0.2">
      <c r="A880" s="30"/>
      <c r="B880" s="21"/>
      <c r="C880" s="35"/>
      <c r="D880" s="29"/>
      <c r="E880" s="30"/>
      <c r="I880" s="33"/>
      <c r="J880" s="33"/>
      <c r="K880" s="33">
        <f t="shared" si="58"/>
        <v>0</v>
      </c>
      <c r="L880" s="34"/>
      <c r="M880" s="34"/>
      <c r="N880" s="33">
        <f t="shared" si="59"/>
        <v>0</v>
      </c>
      <c r="O880" s="124"/>
      <c r="P880" s="36"/>
      <c r="Q880" s="21"/>
    </row>
    <row r="881" spans="1:17" s="31" customFormat="1" x14ac:dyDescent="0.2">
      <c r="A881" s="30"/>
      <c r="B881" s="21"/>
      <c r="C881" s="35"/>
      <c r="D881" s="29"/>
      <c r="E881" s="30"/>
      <c r="I881" s="33"/>
      <c r="J881" s="33"/>
      <c r="K881" s="33">
        <f t="shared" si="58"/>
        <v>0</v>
      </c>
      <c r="L881" s="34"/>
      <c r="M881" s="34"/>
      <c r="N881" s="33">
        <f t="shared" si="59"/>
        <v>0</v>
      </c>
      <c r="O881" s="124"/>
      <c r="P881" s="36"/>
      <c r="Q881" s="21"/>
    </row>
    <row r="882" spans="1:17" s="31" customFormat="1" x14ac:dyDescent="0.2">
      <c r="A882" s="28"/>
      <c r="K882" s="33">
        <f t="shared" si="58"/>
        <v>0</v>
      </c>
      <c r="L882" s="34"/>
      <c r="M882" s="34"/>
      <c r="N882" s="33">
        <f t="shared" si="59"/>
        <v>0</v>
      </c>
      <c r="P882" s="36"/>
      <c r="Q882" s="21"/>
    </row>
    <row r="883" spans="1:17" s="31" customFormat="1" x14ac:dyDescent="0.2">
      <c r="A883" s="30"/>
      <c r="B883" s="21"/>
      <c r="C883" s="35"/>
      <c r="D883" s="29"/>
      <c r="E883" s="30"/>
      <c r="I883" s="33"/>
      <c r="J883" s="33"/>
      <c r="K883" s="33">
        <f t="shared" si="58"/>
        <v>0</v>
      </c>
      <c r="L883" s="34"/>
      <c r="M883" s="34"/>
      <c r="N883" s="33">
        <f t="shared" si="59"/>
        <v>0</v>
      </c>
      <c r="O883" s="124"/>
      <c r="P883" s="36"/>
      <c r="Q883" s="21"/>
    </row>
    <row r="884" spans="1:17" s="31" customFormat="1" x14ac:dyDescent="0.2">
      <c r="A884" s="30"/>
      <c r="B884" s="21"/>
      <c r="C884" s="35"/>
      <c r="D884" s="29"/>
      <c r="E884" s="30"/>
      <c r="G884" s="32"/>
      <c r="I884" s="33"/>
      <c r="J884" s="33"/>
      <c r="K884" s="33">
        <f t="shared" si="58"/>
        <v>0</v>
      </c>
      <c r="L884" s="34"/>
      <c r="M884" s="34"/>
      <c r="N884" s="33">
        <f t="shared" si="59"/>
        <v>0</v>
      </c>
      <c r="O884" s="124"/>
      <c r="P884" s="36"/>
      <c r="Q884" s="21"/>
    </row>
    <row r="885" spans="1:17" s="31" customFormat="1" x14ac:dyDescent="0.2">
      <c r="A885" s="30"/>
      <c r="B885" s="21"/>
      <c r="C885" s="35"/>
      <c r="D885" s="29"/>
      <c r="E885" s="30"/>
      <c r="G885" s="32"/>
      <c r="I885" s="33"/>
      <c r="J885" s="33"/>
      <c r="K885" s="33">
        <f t="shared" si="58"/>
        <v>0</v>
      </c>
      <c r="L885" s="34"/>
      <c r="M885" s="34"/>
      <c r="N885" s="33">
        <f t="shared" si="59"/>
        <v>0</v>
      </c>
      <c r="O885" s="124"/>
      <c r="P885" s="36"/>
      <c r="Q885" s="21"/>
    </row>
    <row r="886" spans="1:17" s="31" customFormat="1" x14ac:dyDescent="0.2">
      <c r="A886" s="30"/>
      <c r="B886" s="21"/>
      <c r="C886" s="35"/>
      <c r="D886" s="29"/>
      <c r="E886" s="30"/>
      <c r="G886" s="32"/>
      <c r="I886" s="33"/>
      <c r="J886" s="33"/>
      <c r="K886" s="33">
        <f t="shared" si="58"/>
        <v>0</v>
      </c>
      <c r="L886" s="34"/>
      <c r="M886" s="34"/>
      <c r="N886" s="33">
        <f t="shared" si="59"/>
        <v>0</v>
      </c>
      <c r="O886" s="124"/>
      <c r="P886" s="36"/>
      <c r="Q886" s="21"/>
    </row>
    <row r="887" spans="1:17" s="31" customFormat="1" x14ac:dyDescent="0.2">
      <c r="A887" s="88"/>
      <c r="B887" s="21"/>
      <c r="C887" s="35"/>
      <c r="D887" s="29"/>
      <c r="E887" s="30"/>
      <c r="G887" s="32"/>
      <c r="I887" s="33"/>
      <c r="J887" s="33"/>
      <c r="K887" s="33">
        <f t="shared" si="58"/>
        <v>0</v>
      </c>
      <c r="L887" s="34"/>
      <c r="M887" s="34"/>
      <c r="N887" s="33">
        <f t="shared" si="59"/>
        <v>0</v>
      </c>
      <c r="O887" s="124"/>
      <c r="P887" s="36"/>
      <c r="Q887" s="21"/>
    </row>
    <row r="888" spans="1:17" s="31" customFormat="1" x14ac:dyDescent="0.2">
      <c r="A888" s="88"/>
      <c r="B888" s="21"/>
      <c r="C888" s="35"/>
      <c r="D888" s="29"/>
      <c r="E888" s="30"/>
      <c r="G888" s="32"/>
      <c r="I888" s="33"/>
      <c r="J888" s="33"/>
      <c r="K888" s="33">
        <f t="shared" si="58"/>
        <v>0</v>
      </c>
      <c r="L888" s="34"/>
      <c r="M888" s="34"/>
      <c r="N888" s="33">
        <f t="shared" si="59"/>
        <v>0</v>
      </c>
      <c r="O888" s="124"/>
      <c r="P888" s="36"/>
      <c r="Q888" s="21"/>
    </row>
    <row r="889" spans="1:17" s="31" customFormat="1" x14ac:dyDescent="0.2">
      <c r="A889" s="30"/>
      <c r="B889" s="21"/>
      <c r="C889" s="35"/>
      <c r="D889" s="29"/>
      <c r="E889" s="30"/>
      <c r="G889" s="32"/>
      <c r="I889" s="33"/>
      <c r="J889" s="33"/>
      <c r="K889" s="33">
        <f t="shared" si="58"/>
        <v>0</v>
      </c>
      <c r="L889" s="34"/>
      <c r="M889" s="34"/>
      <c r="N889" s="33">
        <f t="shared" si="59"/>
        <v>0</v>
      </c>
      <c r="O889" s="124"/>
      <c r="P889" s="36"/>
      <c r="Q889" s="21"/>
    </row>
    <row r="890" spans="1:17" s="31" customFormat="1" x14ac:dyDescent="0.2">
      <c r="A890" s="30"/>
      <c r="B890" s="21"/>
      <c r="C890" s="35"/>
      <c r="D890" s="29"/>
      <c r="E890" s="30"/>
      <c r="G890" s="32"/>
      <c r="I890" s="33"/>
      <c r="J890" s="33"/>
      <c r="K890" s="33">
        <f t="shared" si="58"/>
        <v>0</v>
      </c>
      <c r="L890" s="34"/>
      <c r="M890" s="34"/>
      <c r="N890" s="33">
        <f t="shared" si="59"/>
        <v>0</v>
      </c>
      <c r="O890" s="124"/>
      <c r="P890" s="36"/>
      <c r="Q890" s="21"/>
    </row>
    <row r="891" spans="1:17" s="31" customFormat="1" x14ac:dyDescent="0.2">
      <c r="A891" s="30"/>
      <c r="B891" s="21"/>
      <c r="C891" s="35"/>
      <c r="D891" s="29"/>
      <c r="E891" s="30"/>
      <c r="G891" s="32"/>
      <c r="I891" s="33"/>
      <c r="J891" s="33"/>
      <c r="K891" s="33">
        <f t="shared" si="58"/>
        <v>0</v>
      </c>
      <c r="L891" s="34"/>
      <c r="M891" s="34"/>
      <c r="N891" s="33">
        <f t="shared" si="59"/>
        <v>0</v>
      </c>
      <c r="O891" s="124"/>
      <c r="P891" s="36"/>
      <c r="Q891" s="21"/>
    </row>
    <row r="892" spans="1:17" s="31" customFormat="1" x14ac:dyDescent="0.2">
      <c r="A892" s="30"/>
      <c r="B892" s="21"/>
      <c r="C892" s="35"/>
      <c r="D892" s="29"/>
      <c r="E892" s="30"/>
      <c r="G892" s="32"/>
      <c r="I892" s="33"/>
      <c r="J892" s="33"/>
      <c r="K892" s="33">
        <f t="shared" si="58"/>
        <v>0</v>
      </c>
      <c r="L892" s="34"/>
      <c r="M892" s="34"/>
      <c r="N892" s="33">
        <f t="shared" si="59"/>
        <v>0</v>
      </c>
      <c r="O892" s="124"/>
      <c r="P892" s="36"/>
      <c r="Q892" s="21"/>
    </row>
    <row r="893" spans="1:17" s="31" customFormat="1" x14ac:dyDescent="0.2">
      <c r="A893" s="30"/>
      <c r="B893" s="21"/>
      <c r="C893" s="35"/>
      <c r="D893" s="29"/>
      <c r="E893" s="30"/>
      <c r="G893" s="32"/>
      <c r="I893" s="33"/>
      <c r="J893" s="33"/>
      <c r="K893" s="33">
        <f t="shared" si="58"/>
        <v>0</v>
      </c>
      <c r="L893" s="34"/>
      <c r="M893" s="34"/>
      <c r="N893" s="33">
        <f t="shared" si="59"/>
        <v>0</v>
      </c>
      <c r="O893" s="124"/>
      <c r="P893" s="36"/>
      <c r="Q893" s="21"/>
    </row>
    <row r="894" spans="1:17" s="31" customFormat="1" x14ac:dyDescent="0.2">
      <c r="A894" s="30"/>
      <c r="B894" s="21"/>
      <c r="C894" s="35"/>
      <c r="D894" s="29"/>
      <c r="E894" s="30"/>
      <c r="G894" s="32"/>
      <c r="I894" s="33"/>
      <c r="J894" s="33"/>
      <c r="K894" s="33">
        <f t="shared" si="58"/>
        <v>0</v>
      </c>
      <c r="L894" s="34"/>
      <c r="M894" s="34"/>
      <c r="N894" s="33">
        <f t="shared" si="59"/>
        <v>0</v>
      </c>
      <c r="O894" s="124"/>
      <c r="P894" s="36"/>
      <c r="Q894" s="21"/>
    </row>
    <row r="895" spans="1:17" s="31" customFormat="1" x14ac:dyDescent="0.2">
      <c r="A895" s="30"/>
      <c r="B895" s="21"/>
      <c r="C895" s="35"/>
      <c r="D895" s="29"/>
      <c r="E895" s="30"/>
      <c r="G895" s="32"/>
      <c r="I895" s="33"/>
      <c r="J895" s="33"/>
      <c r="K895" s="33">
        <f t="shared" si="58"/>
        <v>0</v>
      </c>
      <c r="L895" s="34"/>
      <c r="M895" s="34"/>
      <c r="N895" s="33">
        <f t="shared" si="59"/>
        <v>0</v>
      </c>
      <c r="O895" s="124"/>
      <c r="P895" s="36"/>
      <c r="Q895" s="21"/>
    </row>
    <row r="896" spans="1:17" s="31" customFormat="1" x14ac:dyDescent="0.2">
      <c r="A896" s="30"/>
      <c r="B896" s="21"/>
      <c r="C896" s="35"/>
      <c r="D896" s="29"/>
      <c r="E896" s="30"/>
      <c r="G896" s="32"/>
      <c r="I896" s="33"/>
      <c r="J896" s="33"/>
      <c r="K896" s="33">
        <f t="shared" si="58"/>
        <v>0</v>
      </c>
      <c r="L896" s="34"/>
      <c r="M896" s="34"/>
      <c r="N896" s="33">
        <f t="shared" si="59"/>
        <v>0</v>
      </c>
      <c r="O896" s="124"/>
      <c r="P896" s="36"/>
      <c r="Q896" s="21"/>
    </row>
    <row r="897" spans="1:17" s="31" customFormat="1" x14ac:dyDescent="0.2">
      <c r="A897" s="30"/>
      <c r="B897" s="21"/>
      <c r="C897" s="35"/>
      <c r="D897" s="29"/>
      <c r="E897" s="30"/>
      <c r="G897" s="32"/>
      <c r="I897" s="33"/>
      <c r="J897" s="33"/>
      <c r="K897" s="33">
        <f t="shared" si="58"/>
        <v>0</v>
      </c>
      <c r="L897" s="34"/>
      <c r="M897" s="34"/>
      <c r="N897" s="33">
        <f t="shared" si="59"/>
        <v>0</v>
      </c>
      <c r="O897" s="124"/>
      <c r="P897" s="36"/>
      <c r="Q897" s="21"/>
    </row>
    <row r="898" spans="1:17" s="31" customFormat="1" x14ac:dyDescent="0.2">
      <c r="A898" s="30"/>
      <c r="B898" s="21"/>
      <c r="C898" s="35"/>
      <c r="D898" s="29"/>
      <c r="E898" s="30"/>
      <c r="G898" s="32"/>
      <c r="I898" s="33"/>
      <c r="J898" s="33"/>
      <c r="K898" s="33">
        <f t="shared" si="58"/>
        <v>0</v>
      </c>
      <c r="L898" s="34"/>
      <c r="M898" s="34"/>
      <c r="N898" s="33">
        <f t="shared" si="59"/>
        <v>0</v>
      </c>
      <c r="O898" s="124"/>
      <c r="P898" s="36"/>
      <c r="Q898" s="21"/>
    </row>
    <row r="899" spans="1:17" s="31" customFormat="1" x14ac:dyDescent="0.2">
      <c r="A899" s="30"/>
      <c r="B899" s="21"/>
      <c r="C899" s="35"/>
      <c r="D899" s="29"/>
      <c r="E899" s="30"/>
      <c r="G899" s="32"/>
      <c r="I899" s="33"/>
      <c r="J899" s="33"/>
      <c r="K899" s="33">
        <f t="shared" si="58"/>
        <v>0</v>
      </c>
      <c r="L899" s="34"/>
      <c r="M899" s="34"/>
      <c r="N899" s="33">
        <f t="shared" si="59"/>
        <v>0</v>
      </c>
      <c r="O899" s="124"/>
      <c r="P899" s="36"/>
      <c r="Q899" s="21"/>
    </row>
    <row r="900" spans="1:17" s="31" customFormat="1" x14ac:dyDescent="0.2">
      <c r="A900" s="30"/>
      <c r="B900" s="21"/>
      <c r="C900" s="35"/>
      <c r="D900" s="29"/>
      <c r="E900" s="30"/>
      <c r="G900" s="32"/>
      <c r="I900" s="33"/>
      <c r="J900" s="33"/>
      <c r="K900" s="33">
        <f t="shared" si="58"/>
        <v>0</v>
      </c>
      <c r="L900" s="34"/>
      <c r="M900" s="34"/>
      <c r="N900" s="33">
        <f t="shared" si="59"/>
        <v>0</v>
      </c>
      <c r="O900" s="124"/>
      <c r="P900" s="36"/>
      <c r="Q900" s="21"/>
    </row>
    <row r="901" spans="1:17" s="31" customFormat="1" x14ac:dyDescent="0.2">
      <c r="A901" s="30"/>
      <c r="B901" s="21"/>
      <c r="C901" s="35"/>
      <c r="D901" s="29"/>
      <c r="E901" s="30"/>
      <c r="G901" s="32"/>
      <c r="I901" s="33"/>
      <c r="J901" s="33"/>
      <c r="K901" s="33">
        <f t="shared" si="58"/>
        <v>0</v>
      </c>
      <c r="L901" s="34"/>
      <c r="M901" s="34"/>
      <c r="N901" s="33">
        <f t="shared" si="59"/>
        <v>0</v>
      </c>
      <c r="O901" s="124"/>
      <c r="P901" s="36"/>
      <c r="Q901" s="21"/>
    </row>
    <row r="902" spans="1:17" s="31" customFormat="1" x14ac:dyDescent="0.2">
      <c r="A902" s="30"/>
      <c r="B902" s="21"/>
      <c r="C902" s="35"/>
      <c r="D902" s="29"/>
      <c r="E902" s="30"/>
      <c r="G902" s="32"/>
      <c r="I902" s="33"/>
      <c r="J902" s="33"/>
      <c r="K902" s="33">
        <f t="shared" si="58"/>
        <v>0</v>
      </c>
      <c r="L902" s="34"/>
      <c r="M902" s="34"/>
      <c r="N902" s="33">
        <f t="shared" si="59"/>
        <v>0</v>
      </c>
      <c r="O902" s="124"/>
      <c r="P902" s="36"/>
      <c r="Q902" s="21"/>
    </row>
    <row r="903" spans="1:17" s="31" customFormat="1" x14ac:dyDescent="0.2">
      <c r="A903" s="30"/>
      <c r="B903" s="21"/>
      <c r="C903" s="35"/>
      <c r="D903" s="29"/>
      <c r="E903" s="30"/>
      <c r="G903" s="32"/>
      <c r="I903" s="33"/>
      <c r="J903" s="33"/>
      <c r="K903" s="33">
        <f t="shared" si="58"/>
        <v>0</v>
      </c>
      <c r="L903" s="34"/>
      <c r="M903" s="34"/>
      <c r="N903" s="33">
        <f t="shared" si="59"/>
        <v>0</v>
      </c>
      <c r="O903" s="124"/>
      <c r="P903" s="36"/>
      <c r="Q903" s="21"/>
    </row>
    <row r="904" spans="1:17" s="31" customFormat="1" x14ac:dyDescent="0.2">
      <c r="A904" s="30"/>
      <c r="B904" s="21"/>
      <c r="C904" s="35"/>
      <c r="D904" s="29"/>
      <c r="E904" s="30"/>
      <c r="G904" s="32"/>
      <c r="I904" s="33"/>
      <c r="J904" s="33"/>
      <c r="K904" s="33">
        <f t="shared" si="58"/>
        <v>0</v>
      </c>
      <c r="L904" s="34"/>
      <c r="M904" s="34"/>
      <c r="N904" s="33">
        <f t="shared" si="59"/>
        <v>0</v>
      </c>
      <c r="O904" s="124"/>
      <c r="P904" s="36"/>
      <c r="Q904" s="21"/>
    </row>
    <row r="905" spans="1:17" s="31" customFormat="1" x14ac:dyDescent="0.2">
      <c r="A905" s="30"/>
      <c r="B905" s="21"/>
      <c r="C905" s="35"/>
      <c r="D905" s="29"/>
      <c r="E905" s="30"/>
      <c r="G905" s="32"/>
      <c r="I905" s="33"/>
      <c r="J905" s="33"/>
      <c r="K905" s="33">
        <f t="shared" si="58"/>
        <v>0</v>
      </c>
      <c r="L905" s="34"/>
      <c r="M905" s="34"/>
      <c r="N905" s="33">
        <f t="shared" si="59"/>
        <v>0</v>
      </c>
      <c r="O905" s="124"/>
      <c r="P905" s="36"/>
      <c r="Q905" s="21"/>
    </row>
    <row r="906" spans="1:17" s="31" customFormat="1" x14ac:dyDescent="0.2">
      <c r="A906" s="30"/>
      <c r="B906" s="21"/>
      <c r="C906" s="35"/>
      <c r="D906" s="29"/>
      <c r="E906" s="30"/>
      <c r="G906" s="32"/>
      <c r="I906" s="33"/>
      <c r="J906" s="33"/>
      <c r="K906" s="33">
        <f t="shared" si="58"/>
        <v>0</v>
      </c>
      <c r="L906" s="34"/>
      <c r="M906" s="34"/>
      <c r="N906" s="33">
        <f t="shared" si="59"/>
        <v>0</v>
      </c>
      <c r="O906" s="124"/>
      <c r="P906" s="36"/>
      <c r="Q906" s="21"/>
    </row>
    <row r="907" spans="1:17" s="31" customFormat="1" x14ac:dyDescent="0.2">
      <c r="A907" s="30"/>
      <c r="B907" s="21"/>
      <c r="C907" s="35"/>
      <c r="D907" s="29"/>
      <c r="E907" s="30"/>
      <c r="G907" s="32"/>
      <c r="I907" s="33"/>
      <c r="J907" s="33"/>
      <c r="K907" s="33">
        <f t="shared" si="58"/>
        <v>0</v>
      </c>
      <c r="L907" s="34"/>
      <c r="M907" s="34"/>
      <c r="N907" s="33">
        <f t="shared" si="59"/>
        <v>0</v>
      </c>
      <c r="O907" s="124"/>
      <c r="P907" s="36"/>
      <c r="Q907" s="21"/>
    </row>
    <row r="908" spans="1:17" s="31" customFormat="1" x14ac:dyDescent="0.2">
      <c r="A908" s="30"/>
      <c r="B908" s="21"/>
      <c r="C908" s="35"/>
      <c r="D908" s="29"/>
      <c r="E908" s="30"/>
      <c r="G908" s="32"/>
      <c r="I908" s="33"/>
      <c r="J908" s="33"/>
      <c r="K908" s="33">
        <f t="shared" si="58"/>
        <v>0</v>
      </c>
      <c r="L908" s="34"/>
      <c r="M908" s="34"/>
      <c r="N908" s="33">
        <f t="shared" si="59"/>
        <v>0</v>
      </c>
      <c r="O908" s="124"/>
      <c r="P908" s="36"/>
      <c r="Q908" s="21"/>
    </row>
    <row r="909" spans="1:17" s="31" customFormat="1" x14ac:dyDescent="0.2">
      <c r="A909" s="30"/>
      <c r="B909" s="21"/>
      <c r="C909" s="35"/>
      <c r="D909" s="29"/>
      <c r="E909" s="30"/>
      <c r="G909" s="32"/>
      <c r="I909" s="33"/>
      <c r="J909" s="33"/>
      <c r="K909" s="33">
        <f t="shared" si="58"/>
        <v>0</v>
      </c>
      <c r="L909" s="34"/>
      <c r="M909" s="34"/>
      <c r="N909" s="33">
        <f t="shared" si="59"/>
        <v>0</v>
      </c>
      <c r="O909" s="124"/>
      <c r="P909" s="36"/>
      <c r="Q909" s="21"/>
    </row>
    <row r="910" spans="1:17" s="31" customFormat="1" x14ac:dyDescent="0.2">
      <c r="A910" s="30"/>
      <c r="B910" s="21"/>
      <c r="C910" s="35"/>
      <c r="D910" s="29"/>
      <c r="E910" s="30"/>
      <c r="G910" s="32"/>
      <c r="I910" s="33"/>
      <c r="J910" s="33"/>
      <c r="K910" s="33">
        <f t="shared" si="58"/>
        <v>0</v>
      </c>
      <c r="L910" s="34"/>
      <c r="M910" s="34"/>
      <c r="N910" s="33">
        <f t="shared" si="59"/>
        <v>0</v>
      </c>
      <c r="O910" s="124"/>
      <c r="P910" s="36"/>
      <c r="Q910" s="21"/>
    </row>
    <row r="911" spans="1:17" s="31" customFormat="1" x14ac:dyDescent="0.2">
      <c r="A911" s="30"/>
      <c r="B911" s="21"/>
      <c r="C911" s="35"/>
      <c r="D911" s="29"/>
      <c r="E911" s="30"/>
      <c r="G911" s="32"/>
      <c r="I911" s="33"/>
      <c r="J911" s="33"/>
      <c r="K911" s="33">
        <f t="shared" si="58"/>
        <v>0</v>
      </c>
      <c r="L911" s="34"/>
      <c r="M911" s="34"/>
      <c r="N911" s="33">
        <f t="shared" si="59"/>
        <v>0</v>
      </c>
      <c r="O911" s="124"/>
      <c r="P911" s="36"/>
      <c r="Q911" s="21"/>
    </row>
    <row r="912" spans="1:17" s="31" customFormat="1" x14ac:dyDescent="0.2">
      <c r="A912" s="30"/>
      <c r="B912" s="21"/>
      <c r="C912" s="35"/>
      <c r="D912" s="29"/>
      <c r="E912" s="30"/>
      <c r="G912" s="32"/>
      <c r="I912" s="33"/>
      <c r="J912" s="33"/>
      <c r="K912" s="33">
        <f t="shared" si="58"/>
        <v>0</v>
      </c>
      <c r="L912" s="34"/>
      <c r="M912" s="34"/>
      <c r="N912" s="33">
        <f t="shared" si="59"/>
        <v>0</v>
      </c>
      <c r="O912" s="124"/>
      <c r="P912" s="36"/>
      <c r="Q912" s="21"/>
    </row>
    <row r="913" spans="1:17" s="31" customFormat="1" x14ac:dyDescent="0.2">
      <c r="A913" s="30"/>
      <c r="B913" s="21"/>
      <c r="C913" s="35"/>
      <c r="D913" s="29"/>
      <c r="E913" s="30"/>
      <c r="G913" s="32"/>
      <c r="I913" s="33"/>
      <c r="J913" s="33"/>
      <c r="K913" s="33">
        <f t="shared" si="58"/>
        <v>0</v>
      </c>
      <c r="L913" s="34"/>
      <c r="M913" s="34"/>
      <c r="N913" s="33">
        <f t="shared" si="59"/>
        <v>0</v>
      </c>
      <c r="O913" s="124"/>
      <c r="P913" s="36"/>
      <c r="Q913" s="21"/>
    </row>
    <row r="914" spans="1:17" s="31" customFormat="1" x14ac:dyDescent="0.2">
      <c r="A914" s="30"/>
      <c r="B914" s="21"/>
      <c r="C914" s="35"/>
      <c r="D914" s="29"/>
      <c r="E914" s="30"/>
      <c r="I914" s="33"/>
      <c r="J914" s="33"/>
      <c r="K914" s="33">
        <f t="shared" si="58"/>
        <v>0</v>
      </c>
      <c r="L914" s="34"/>
      <c r="M914" s="34"/>
      <c r="N914" s="33">
        <f t="shared" si="59"/>
        <v>0</v>
      </c>
      <c r="O914" s="124"/>
      <c r="P914" s="36"/>
      <c r="Q914" s="21"/>
    </row>
    <row r="915" spans="1:17" s="31" customFormat="1" x14ac:dyDescent="0.2">
      <c r="A915" s="30"/>
      <c r="B915" s="21"/>
      <c r="C915" s="35"/>
      <c r="D915" s="29"/>
      <c r="E915" s="30"/>
      <c r="G915" s="32"/>
      <c r="I915" s="33"/>
      <c r="J915" s="33"/>
      <c r="K915" s="33">
        <f t="shared" si="58"/>
        <v>0</v>
      </c>
      <c r="L915" s="34"/>
      <c r="M915" s="34"/>
      <c r="N915" s="33">
        <f t="shared" si="59"/>
        <v>0</v>
      </c>
      <c r="O915" s="124"/>
      <c r="P915" s="36"/>
      <c r="Q915" s="21"/>
    </row>
    <row r="916" spans="1:17" s="31" customFormat="1" x14ac:dyDescent="0.2">
      <c r="A916" s="30"/>
      <c r="B916" s="21"/>
      <c r="C916" s="35"/>
      <c r="D916" s="29"/>
      <c r="E916" s="30"/>
      <c r="G916" s="32"/>
      <c r="I916" s="33"/>
      <c r="J916" s="33"/>
      <c r="K916" s="33">
        <f t="shared" si="58"/>
        <v>0</v>
      </c>
      <c r="L916" s="34"/>
      <c r="M916" s="34"/>
      <c r="N916" s="33">
        <f t="shared" si="59"/>
        <v>0</v>
      </c>
      <c r="O916" s="124"/>
      <c r="P916" s="36"/>
      <c r="Q916" s="21"/>
    </row>
    <row r="917" spans="1:17" s="31" customFormat="1" x14ac:dyDescent="0.2">
      <c r="A917" s="30"/>
      <c r="B917" s="21"/>
      <c r="C917" s="35"/>
      <c r="D917" s="29"/>
      <c r="E917" s="30"/>
      <c r="G917" s="32"/>
      <c r="I917" s="33"/>
      <c r="J917" s="33"/>
      <c r="K917" s="33">
        <f t="shared" si="58"/>
        <v>0</v>
      </c>
      <c r="L917" s="34"/>
      <c r="M917" s="34"/>
      <c r="N917" s="33">
        <f t="shared" si="59"/>
        <v>0</v>
      </c>
      <c r="O917" s="124"/>
      <c r="P917" s="36"/>
      <c r="Q917" s="21"/>
    </row>
    <row r="918" spans="1:17" s="31" customFormat="1" x14ac:dyDescent="0.2">
      <c r="A918" s="30"/>
      <c r="B918" s="21"/>
      <c r="C918" s="35"/>
      <c r="D918" s="29"/>
      <c r="E918" s="30"/>
      <c r="G918" s="32"/>
      <c r="I918" s="33"/>
      <c r="J918" s="33"/>
      <c r="K918" s="33">
        <f t="shared" si="58"/>
        <v>0</v>
      </c>
      <c r="L918" s="34"/>
      <c r="M918" s="34"/>
      <c r="N918" s="33">
        <f t="shared" si="59"/>
        <v>0</v>
      </c>
      <c r="O918" s="124"/>
      <c r="P918" s="36"/>
      <c r="Q918" s="21"/>
    </row>
    <row r="919" spans="1:17" s="31" customFormat="1" x14ac:dyDescent="0.2">
      <c r="A919" s="30"/>
      <c r="B919" s="21"/>
      <c r="C919" s="35"/>
      <c r="D919" s="29"/>
      <c r="E919" s="30"/>
      <c r="G919" s="32"/>
      <c r="I919" s="33"/>
      <c r="J919" s="33"/>
      <c r="K919" s="33">
        <f t="shared" si="58"/>
        <v>0</v>
      </c>
      <c r="L919" s="34"/>
      <c r="M919" s="34"/>
      <c r="N919" s="33">
        <f t="shared" si="59"/>
        <v>0</v>
      </c>
      <c r="O919" s="124"/>
      <c r="P919" s="36"/>
      <c r="Q919" s="21"/>
    </row>
    <row r="920" spans="1:17" s="31" customFormat="1" x14ac:dyDescent="0.2">
      <c r="A920" s="30"/>
      <c r="B920" s="21"/>
      <c r="C920" s="35"/>
      <c r="D920" s="29"/>
      <c r="E920" s="30"/>
      <c r="G920" s="32"/>
      <c r="I920" s="33"/>
      <c r="J920" s="33"/>
      <c r="K920" s="33">
        <f t="shared" si="58"/>
        <v>0</v>
      </c>
      <c r="L920" s="34"/>
      <c r="M920" s="34"/>
      <c r="N920" s="33">
        <f t="shared" si="59"/>
        <v>0</v>
      </c>
      <c r="O920" s="124"/>
      <c r="P920" s="36"/>
      <c r="Q920" s="21"/>
    </row>
    <row r="921" spans="1:17" s="31" customFormat="1" x14ac:dyDescent="0.2">
      <c r="A921" s="30"/>
      <c r="B921" s="21"/>
      <c r="C921" s="35"/>
      <c r="D921" s="29"/>
      <c r="E921" s="30"/>
      <c r="G921" s="32"/>
      <c r="I921" s="33"/>
      <c r="J921" s="33"/>
      <c r="K921" s="33">
        <f t="shared" si="58"/>
        <v>0</v>
      </c>
      <c r="L921" s="34"/>
      <c r="M921" s="34"/>
      <c r="N921" s="33">
        <f t="shared" si="59"/>
        <v>0</v>
      </c>
      <c r="O921" s="124"/>
      <c r="P921" s="36"/>
      <c r="Q921" s="21"/>
    </row>
    <row r="922" spans="1:17" s="31" customFormat="1" x14ac:dyDescent="0.2">
      <c r="A922" s="30"/>
      <c r="B922" s="21"/>
      <c r="C922" s="35"/>
      <c r="D922" s="29"/>
      <c r="E922" s="30"/>
      <c r="G922" s="32"/>
      <c r="I922" s="33"/>
      <c r="J922" s="33"/>
      <c r="K922" s="33">
        <f t="shared" si="58"/>
        <v>0</v>
      </c>
      <c r="L922" s="34"/>
      <c r="M922" s="34"/>
      <c r="N922" s="33">
        <f t="shared" si="59"/>
        <v>0</v>
      </c>
      <c r="O922" s="124"/>
      <c r="P922" s="36"/>
      <c r="Q922" s="21"/>
    </row>
    <row r="923" spans="1:17" s="31" customFormat="1" x14ac:dyDescent="0.2">
      <c r="A923" s="30"/>
      <c r="B923" s="21"/>
      <c r="C923" s="35"/>
      <c r="D923" s="29"/>
      <c r="E923" s="30"/>
      <c r="I923" s="33"/>
      <c r="J923" s="33"/>
      <c r="K923" s="33">
        <f t="shared" si="58"/>
        <v>0</v>
      </c>
      <c r="L923" s="34"/>
      <c r="M923" s="34"/>
      <c r="N923" s="33">
        <f t="shared" si="59"/>
        <v>0</v>
      </c>
      <c r="O923" s="124"/>
      <c r="P923" s="36"/>
      <c r="Q923" s="21"/>
    </row>
    <row r="924" spans="1:17" s="31" customFormat="1" x14ac:dyDescent="0.2">
      <c r="A924" s="30"/>
      <c r="B924" s="21"/>
      <c r="C924" s="35"/>
      <c r="D924" s="29"/>
      <c r="E924" s="30"/>
      <c r="I924" s="33"/>
      <c r="J924" s="33"/>
      <c r="K924" s="33">
        <f t="shared" si="58"/>
        <v>0</v>
      </c>
      <c r="L924" s="34"/>
      <c r="M924" s="34"/>
      <c r="N924" s="33">
        <f t="shared" si="59"/>
        <v>0</v>
      </c>
      <c r="O924" s="124"/>
      <c r="P924" s="36"/>
      <c r="Q924" s="21"/>
    </row>
    <row r="925" spans="1:17" s="31" customFormat="1" x14ac:dyDescent="0.2">
      <c r="A925" s="30"/>
      <c r="B925" s="21"/>
      <c r="C925" s="35"/>
      <c r="D925" s="29"/>
      <c r="E925" s="30"/>
      <c r="I925" s="33"/>
      <c r="J925" s="33"/>
      <c r="K925" s="33">
        <f t="shared" si="58"/>
        <v>0</v>
      </c>
      <c r="L925" s="34"/>
      <c r="M925" s="34"/>
      <c r="N925" s="33">
        <f t="shared" si="59"/>
        <v>0</v>
      </c>
      <c r="O925" s="124"/>
      <c r="P925" s="36"/>
      <c r="Q925" s="21"/>
    </row>
    <row r="926" spans="1:17" s="31" customFormat="1" x14ac:dyDescent="0.2">
      <c r="A926" s="30"/>
      <c r="B926" s="21"/>
      <c r="C926" s="35"/>
      <c r="D926" s="29"/>
      <c r="E926" s="30"/>
      <c r="I926" s="33"/>
      <c r="J926" s="33"/>
      <c r="K926" s="33">
        <f t="shared" si="58"/>
        <v>0</v>
      </c>
      <c r="L926" s="34"/>
      <c r="M926" s="34"/>
      <c r="N926" s="33">
        <f t="shared" si="59"/>
        <v>0</v>
      </c>
      <c r="O926" s="124"/>
      <c r="P926" s="36"/>
      <c r="Q926" s="21"/>
    </row>
    <row r="927" spans="1:17" s="31" customFormat="1" x14ac:dyDescent="0.2">
      <c r="A927" s="30"/>
      <c r="B927" s="21"/>
      <c r="C927" s="35"/>
      <c r="D927" s="29"/>
      <c r="E927" s="30"/>
      <c r="I927" s="33"/>
      <c r="J927" s="33"/>
      <c r="K927" s="33">
        <f t="shared" si="58"/>
        <v>0</v>
      </c>
      <c r="L927" s="34"/>
      <c r="M927" s="34"/>
      <c r="N927" s="33">
        <f t="shared" si="59"/>
        <v>0</v>
      </c>
      <c r="O927" s="124"/>
      <c r="P927" s="36"/>
      <c r="Q927" s="21"/>
    </row>
    <row r="928" spans="1:17" s="31" customFormat="1" x14ac:dyDescent="0.2">
      <c r="A928" s="30"/>
      <c r="B928" s="21"/>
      <c r="C928" s="35"/>
      <c r="D928" s="29"/>
      <c r="E928" s="30"/>
      <c r="G928" s="32"/>
      <c r="I928" s="33"/>
      <c r="J928" s="33"/>
      <c r="K928" s="33">
        <f t="shared" si="58"/>
        <v>0</v>
      </c>
      <c r="L928" s="34"/>
      <c r="M928" s="34"/>
      <c r="N928" s="33">
        <f t="shared" si="59"/>
        <v>0</v>
      </c>
      <c r="O928" s="124"/>
      <c r="P928" s="36"/>
      <c r="Q928" s="21"/>
    </row>
    <row r="929" spans="1:17" s="31" customFormat="1" x14ac:dyDescent="0.2">
      <c r="A929" s="30"/>
      <c r="B929" s="21"/>
      <c r="C929" s="35"/>
      <c r="D929" s="29"/>
      <c r="E929" s="30"/>
      <c r="G929" s="32"/>
      <c r="I929" s="33"/>
      <c r="J929" s="33"/>
      <c r="K929" s="33">
        <f t="shared" si="58"/>
        <v>0</v>
      </c>
      <c r="L929" s="34"/>
      <c r="M929" s="34"/>
      <c r="N929" s="33">
        <f t="shared" si="59"/>
        <v>0</v>
      </c>
      <c r="O929" s="124"/>
      <c r="P929" s="36"/>
      <c r="Q929" s="21"/>
    </row>
    <row r="930" spans="1:17" s="31" customFormat="1" x14ac:dyDescent="0.2">
      <c r="A930" s="30"/>
      <c r="B930" s="21"/>
      <c r="C930" s="35"/>
      <c r="D930" s="29"/>
      <c r="E930" s="30"/>
      <c r="G930" s="32"/>
      <c r="I930" s="33"/>
      <c r="J930" s="33"/>
      <c r="K930" s="33">
        <f t="shared" si="58"/>
        <v>0</v>
      </c>
      <c r="L930" s="34"/>
      <c r="M930" s="34"/>
      <c r="N930" s="33">
        <f t="shared" si="59"/>
        <v>0</v>
      </c>
      <c r="O930" s="124"/>
      <c r="P930" s="36"/>
      <c r="Q930" s="21"/>
    </row>
    <row r="931" spans="1:17" s="31" customFormat="1" x14ac:dyDescent="0.2">
      <c r="A931" s="30"/>
      <c r="B931" s="21"/>
      <c r="C931" s="35"/>
      <c r="D931" s="29"/>
      <c r="E931" s="30"/>
      <c r="F931" s="32"/>
      <c r="G931" s="32"/>
      <c r="I931" s="33"/>
      <c r="J931" s="33"/>
      <c r="K931" s="33">
        <f t="shared" si="58"/>
        <v>0</v>
      </c>
      <c r="L931" s="34"/>
      <c r="M931" s="34"/>
      <c r="N931" s="33">
        <f t="shared" si="59"/>
        <v>0</v>
      </c>
      <c r="O931" s="124"/>
      <c r="P931" s="36"/>
      <c r="Q931" s="21"/>
    </row>
    <row r="932" spans="1:17" s="31" customFormat="1" x14ac:dyDescent="0.2">
      <c r="A932" s="30"/>
      <c r="B932" s="21"/>
      <c r="C932" s="35"/>
      <c r="D932" s="29"/>
      <c r="E932" s="30"/>
      <c r="G932" s="32"/>
      <c r="I932" s="33"/>
      <c r="J932" s="33"/>
      <c r="K932" s="33">
        <f t="shared" si="58"/>
        <v>0</v>
      </c>
      <c r="L932" s="34"/>
      <c r="M932" s="34"/>
      <c r="N932" s="33">
        <f t="shared" si="59"/>
        <v>0</v>
      </c>
      <c r="O932" s="124"/>
      <c r="P932" s="36"/>
      <c r="Q932" s="21"/>
    </row>
    <row r="933" spans="1:17" s="31" customFormat="1" x14ac:dyDescent="0.2">
      <c r="A933" s="30"/>
      <c r="B933" s="21"/>
      <c r="C933" s="35"/>
      <c r="D933" s="29"/>
      <c r="E933" s="30"/>
      <c r="G933" s="32"/>
      <c r="I933" s="33"/>
      <c r="J933" s="33"/>
      <c r="K933" s="33">
        <f t="shared" si="58"/>
        <v>0</v>
      </c>
      <c r="L933" s="34"/>
      <c r="M933" s="34"/>
      <c r="N933" s="33">
        <f t="shared" si="59"/>
        <v>0</v>
      </c>
      <c r="O933" s="124"/>
      <c r="P933" s="36"/>
      <c r="Q933" s="21"/>
    </row>
    <row r="934" spans="1:17" s="31" customFormat="1" x14ac:dyDescent="0.2">
      <c r="A934" s="30"/>
      <c r="B934" s="21"/>
      <c r="C934" s="35"/>
      <c r="D934" s="29"/>
      <c r="E934" s="30"/>
      <c r="G934" s="32"/>
      <c r="I934" s="33"/>
      <c r="J934" s="33"/>
      <c r="K934" s="33">
        <f t="shared" si="58"/>
        <v>0</v>
      </c>
      <c r="L934" s="34"/>
      <c r="M934" s="34"/>
      <c r="N934" s="33">
        <f t="shared" si="59"/>
        <v>0</v>
      </c>
      <c r="O934" s="124"/>
      <c r="P934" s="36"/>
      <c r="Q934" s="21"/>
    </row>
    <row r="935" spans="1:17" s="31" customFormat="1" x14ac:dyDescent="0.2">
      <c r="A935" s="30"/>
      <c r="B935" s="21"/>
      <c r="C935" s="35"/>
      <c r="D935" s="29"/>
      <c r="E935" s="30"/>
      <c r="G935" s="32"/>
      <c r="I935" s="33"/>
      <c r="J935" s="33"/>
      <c r="K935" s="33">
        <f t="shared" si="58"/>
        <v>0</v>
      </c>
      <c r="L935" s="34"/>
      <c r="M935" s="34"/>
      <c r="N935" s="33">
        <f t="shared" si="59"/>
        <v>0</v>
      </c>
      <c r="O935" s="124"/>
      <c r="P935" s="36"/>
      <c r="Q935" s="21"/>
    </row>
    <row r="936" spans="1:17" s="31" customFormat="1" x14ac:dyDescent="0.2">
      <c r="A936" s="30"/>
      <c r="B936" s="21"/>
      <c r="C936" s="35"/>
      <c r="D936" s="29"/>
      <c r="E936" s="30"/>
      <c r="G936" s="32"/>
      <c r="I936" s="33"/>
      <c r="J936" s="33"/>
      <c r="K936" s="33">
        <f t="shared" si="58"/>
        <v>0</v>
      </c>
      <c r="L936" s="34"/>
      <c r="M936" s="34"/>
      <c r="N936" s="33">
        <f t="shared" si="59"/>
        <v>0</v>
      </c>
      <c r="O936" s="124"/>
      <c r="P936" s="36"/>
      <c r="Q936" s="21"/>
    </row>
    <row r="937" spans="1:17" s="31" customFormat="1" x14ac:dyDescent="0.2">
      <c r="A937" s="30"/>
      <c r="B937" s="21"/>
      <c r="C937" s="35"/>
      <c r="D937" s="29"/>
      <c r="E937" s="30"/>
      <c r="G937" s="32"/>
      <c r="I937" s="33"/>
      <c r="J937" s="33"/>
      <c r="K937" s="33">
        <f t="shared" si="58"/>
        <v>0</v>
      </c>
      <c r="L937" s="34"/>
      <c r="M937" s="34"/>
      <c r="N937" s="33">
        <f t="shared" si="59"/>
        <v>0</v>
      </c>
      <c r="O937" s="124"/>
      <c r="P937" s="36"/>
      <c r="Q937" s="21"/>
    </row>
    <row r="938" spans="1:17" s="31" customFormat="1" x14ac:dyDescent="0.2">
      <c r="A938" s="30"/>
      <c r="B938" s="21"/>
      <c r="C938" s="35"/>
      <c r="D938" s="29"/>
      <c r="E938" s="30"/>
      <c r="I938" s="33"/>
      <c r="J938" s="33"/>
      <c r="K938" s="33">
        <f t="shared" si="58"/>
        <v>0</v>
      </c>
      <c r="L938" s="34"/>
      <c r="M938" s="34"/>
      <c r="N938" s="33">
        <f t="shared" si="59"/>
        <v>0</v>
      </c>
      <c r="O938" s="124"/>
      <c r="P938" s="36"/>
      <c r="Q938" s="21"/>
    </row>
    <row r="939" spans="1:17" s="31" customFormat="1" x14ac:dyDescent="0.2">
      <c r="A939" s="30"/>
      <c r="B939" s="21"/>
      <c r="C939" s="35"/>
      <c r="D939" s="29"/>
      <c r="E939" s="30"/>
      <c r="G939" s="32"/>
      <c r="I939" s="33"/>
      <c r="J939" s="33"/>
      <c r="K939" s="33">
        <f t="shared" ref="K939:K1002" si="60">ROUND(J939/0.35,-1)</f>
        <v>0</v>
      </c>
      <c r="L939" s="34"/>
      <c r="M939" s="34"/>
      <c r="N939" s="33">
        <f t="shared" ref="N939:N1002" si="61">I939+M939</f>
        <v>0</v>
      </c>
      <c r="O939" s="124"/>
      <c r="P939" s="36"/>
      <c r="Q939" s="21"/>
    </row>
    <row r="940" spans="1:17" s="31" customFormat="1" x14ac:dyDescent="0.2">
      <c r="A940" s="30"/>
      <c r="B940" s="21"/>
      <c r="C940" s="35"/>
      <c r="D940" s="29"/>
      <c r="E940" s="30"/>
      <c r="G940" s="32"/>
      <c r="I940" s="33"/>
      <c r="J940" s="33"/>
      <c r="K940" s="33">
        <f t="shared" si="60"/>
        <v>0</v>
      </c>
      <c r="L940" s="34"/>
      <c r="M940" s="34"/>
      <c r="N940" s="33">
        <f t="shared" si="61"/>
        <v>0</v>
      </c>
      <c r="O940" s="124"/>
      <c r="P940" s="36"/>
      <c r="Q940" s="21"/>
    </row>
    <row r="941" spans="1:17" s="31" customFormat="1" x14ac:dyDescent="0.2">
      <c r="A941" s="30"/>
      <c r="B941" s="21"/>
      <c r="C941" s="35"/>
      <c r="D941" s="29"/>
      <c r="E941" s="30"/>
      <c r="G941" s="32"/>
      <c r="I941" s="33"/>
      <c r="J941" s="33"/>
      <c r="K941" s="33">
        <f t="shared" si="60"/>
        <v>0</v>
      </c>
      <c r="L941" s="34"/>
      <c r="M941" s="34"/>
      <c r="N941" s="33">
        <f t="shared" si="61"/>
        <v>0</v>
      </c>
      <c r="O941" s="124"/>
      <c r="P941" s="36"/>
      <c r="Q941" s="21"/>
    </row>
    <row r="942" spans="1:17" s="31" customFormat="1" x14ac:dyDescent="0.2">
      <c r="A942" s="30"/>
      <c r="B942" s="21"/>
      <c r="C942" s="35"/>
      <c r="D942" s="41"/>
      <c r="E942" s="30"/>
      <c r="F942" s="41"/>
      <c r="G942" s="41"/>
      <c r="I942" s="33"/>
      <c r="J942" s="33"/>
      <c r="K942" s="33">
        <f t="shared" si="60"/>
        <v>0</v>
      </c>
      <c r="L942" s="34"/>
      <c r="M942" s="34"/>
      <c r="N942" s="33">
        <f t="shared" si="61"/>
        <v>0</v>
      </c>
      <c r="O942" s="124"/>
      <c r="P942" s="36"/>
      <c r="Q942" s="21"/>
    </row>
    <row r="943" spans="1:17" s="31" customFormat="1" x14ac:dyDescent="0.2">
      <c r="A943" s="30"/>
      <c r="B943" s="21"/>
      <c r="C943" s="35"/>
      <c r="D943" s="29"/>
      <c r="E943" s="30"/>
      <c r="G943" s="32"/>
      <c r="I943" s="33"/>
      <c r="J943" s="33"/>
      <c r="K943" s="33">
        <f t="shared" si="60"/>
        <v>0</v>
      </c>
      <c r="L943" s="34"/>
      <c r="M943" s="34"/>
      <c r="N943" s="33">
        <f t="shared" si="61"/>
        <v>0</v>
      </c>
      <c r="O943" s="124"/>
      <c r="P943" s="36"/>
      <c r="Q943" s="21"/>
    </row>
    <row r="944" spans="1:17" s="31" customFormat="1" x14ac:dyDescent="0.2">
      <c r="A944" s="30"/>
      <c r="B944" s="21"/>
      <c r="C944" s="35"/>
      <c r="D944" s="41"/>
      <c r="E944" s="30"/>
      <c r="I944" s="33"/>
      <c r="J944" s="33"/>
      <c r="K944" s="33">
        <f t="shared" si="60"/>
        <v>0</v>
      </c>
      <c r="L944" s="34"/>
      <c r="M944" s="34"/>
      <c r="N944" s="33">
        <f t="shared" si="61"/>
        <v>0</v>
      </c>
      <c r="O944" s="124"/>
      <c r="P944" s="36"/>
      <c r="Q944" s="21"/>
    </row>
    <row r="945" spans="1:17" s="31" customFormat="1" x14ac:dyDescent="0.2">
      <c r="A945" s="30"/>
      <c r="B945" s="21"/>
      <c r="C945" s="35"/>
      <c r="D945" s="29"/>
      <c r="E945" s="30"/>
      <c r="G945" s="32"/>
      <c r="I945" s="33"/>
      <c r="J945" s="33"/>
      <c r="K945" s="33">
        <f t="shared" si="60"/>
        <v>0</v>
      </c>
      <c r="L945" s="34"/>
      <c r="M945" s="34"/>
      <c r="N945" s="33">
        <f t="shared" si="61"/>
        <v>0</v>
      </c>
      <c r="O945" s="124"/>
      <c r="P945" s="36"/>
      <c r="Q945" s="21"/>
    </row>
    <row r="946" spans="1:17" s="31" customFormat="1" x14ac:dyDescent="0.2">
      <c r="A946" s="30"/>
      <c r="B946" s="21"/>
      <c r="C946" s="35"/>
      <c r="D946" s="29"/>
      <c r="E946" s="30"/>
      <c r="I946" s="33"/>
      <c r="J946" s="33"/>
      <c r="K946" s="33">
        <f t="shared" si="60"/>
        <v>0</v>
      </c>
      <c r="L946" s="34"/>
      <c r="M946" s="34"/>
      <c r="N946" s="33">
        <f t="shared" si="61"/>
        <v>0</v>
      </c>
      <c r="O946" s="124"/>
      <c r="P946" s="36"/>
      <c r="Q946" s="21"/>
    </row>
    <row r="947" spans="1:17" s="31" customFormat="1" x14ac:dyDescent="0.2">
      <c r="A947" s="30"/>
      <c r="B947" s="21"/>
      <c r="C947" s="35"/>
      <c r="D947" s="29"/>
      <c r="E947" s="30"/>
      <c r="G947" s="32"/>
      <c r="I947" s="33"/>
      <c r="J947" s="33"/>
      <c r="K947" s="33">
        <f t="shared" si="60"/>
        <v>0</v>
      </c>
      <c r="L947" s="34"/>
      <c r="M947" s="34"/>
      <c r="N947" s="33">
        <f t="shared" si="61"/>
        <v>0</v>
      </c>
      <c r="O947" s="124"/>
      <c r="P947" s="36"/>
      <c r="Q947" s="21"/>
    </row>
    <row r="948" spans="1:17" s="31" customFormat="1" x14ac:dyDescent="0.2">
      <c r="A948" s="30"/>
      <c r="B948" s="21"/>
      <c r="C948" s="35"/>
      <c r="D948" s="29"/>
      <c r="E948" s="30"/>
      <c r="G948" s="32"/>
      <c r="I948" s="33"/>
      <c r="J948" s="33"/>
      <c r="K948" s="33">
        <f t="shared" si="60"/>
        <v>0</v>
      </c>
      <c r="L948" s="34"/>
      <c r="M948" s="34"/>
      <c r="N948" s="33">
        <f t="shared" si="61"/>
        <v>0</v>
      </c>
      <c r="O948" s="124"/>
      <c r="P948" s="36"/>
      <c r="Q948" s="21"/>
    </row>
    <row r="949" spans="1:17" s="31" customFormat="1" x14ac:dyDescent="0.2">
      <c r="A949" s="30"/>
      <c r="B949" s="21"/>
      <c r="C949" s="35"/>
      <c r="D949" s="29"/>
      <c r="E949" s="30"/>
      <c r="G949" s="32"/>
      <c r="I949" s="33"/>
      <c r="J949" s="33"/>
      <c r="K949" s="33">
        <f t="shared" si="60"/>
        <v>0</v>
      </c>
      <c r="L949" s="34"/>
      <c r="M949" s="34"/>
      <c r="N949" s="33">
        <f t="shared" si="61"/>
        <v>0</v>
      </c>
      <c r="O949" s="124"/>
      <c r="P949" s="36"/>
      <c r="Q949" s="21"/>
    </row>
    <row r="950" spans="1:17" s="31" customFormat="1" x14ac:dyDescent="0.2">
      <c r="A950" s="30"/>
      <c r="B950" s="21"/>
      <c r="C950" s="35"/>
      <c r="D950" s="29"/>
      <c r="E950" s="30"/>
      <c r="I950" s="33"/>
      <c r="J950" s="33"/>
      <c r="K950" s="33">
        <f t="shared" si="60"/>
        <v>0</v>
      </c>
      <c r="L950" s="34"/>
      <c r="M950" s="34"/>
      <c r="N950" s="33">
        <f t="shared" si="61"/>
        <v>0</v>
      </c>
      <c r="O950" s="124"/>
      <c r="P950" s="36"/>
      <c r="Q950" s="21"/>
    </row>
    <row r="951" spans="1:17" s="31" customFormat="1" x14ac:dyDescent="0.2">
      <c r="A951" s="30"/>
      <c r="B951" s="21"/>
      <c r="C951" s="35"/>
      <c r="D951" s="29"/>
      <c r="E951" s="30"/>
      <c r="I951" s="33"/>
      <c r="J951" s="33"/>
      <c r="K951" s="33">
        <f t="shared" si="60"/>
        <v>0</v>
      </c>
      <c r="L951" s="34"/>
      <c r="M951" s="34"/>
      <c r="N951" s="33">
        <f t="shared" si="61"/>
        <v>0</v>
      </c>
      <c r="O951" s="124"/>
      <c r="P951" s="36"/>
      <c r="Q951" s="21"/>
    </row>
    <row r="952" spans="1:17" s="31" customFormat="1" x14ac:dyDescent="0.2">
      <c r="A952" s="30"/>
      <c r="B952" s="21"/>
      <c r="C952" s="35"/>
      <c r="D952" s="29"/>
      <c r="E952" s="30"/>
      <c r="G952" s="32"/>
      <c r="I952" s="33"/>
      <c r="J952" s="33"/>
      <c r="K952" s="33">
        <f t="shared" si="60"/>
        <v>0</v>
      </c>
      <c r="L952" s="34"/>
      <c r="M952" s="34"/>
      <c r="N952" s="33">
        <f t="shared" si="61"/>
        <v>0</v>
      </c>
      <c r="O952" s="124"/>
      <c r="P952" s="36"/>
      <c r="Q952" s="21"/>
    </row>
    <row r="953" spans="1:17" s="31" customFormat="1" x14ac:dyDescent="0.2">
      <c r="A953" s="30"/>
      <c r="B953" s="21"/>
      <c r="C953" s="35"/>
      <c r="D953" s="29"/>
      <c r="E953" s="30"/>
      <c r="G953" s="32"/>
      <c r="I953" s="33"/>
      <c r="J953" s="33"/>
      <c r="K953" s="33">
        <f t="shared" si="60"/>
        <v>0</v>
      </c>
      <c r="L953" s="34"/>
      <c r="M953" s="34"/>
      <c r="N953" s="33">
        <f t="shared" si="61"/>
        <v>0</v>
      </c>
      <c r="O953" s="124"/>
      <c r="P953" s="36"/>
      <c r="Q953" s="21"/>
    </row>
    <row r="954" spans="1:17" s="31" customFormat="1" ht="12" customHeight="1" x14ac:dyDescent="0.2">
      <c r="A954" s="30"/>
      <c r="B954" s="21"/>
      <c r="C954" s="35"/>
      <c r="D954" s="29"/>
      <c r="E954" s="30"/>
      <c r="G954" s="32"/>
      <c r="I954" s="33"/>
      <c r="J954" s="33"/>
      <c r="K954" s="33">
        <f t="shared" si="60"/>
        <v>0</v>
      </c>
      <c r="L954" s="34"/>
      <c r="M954" s="34"/>
      <c r="N954" s="33">
        <f t="shared" si="61"/>
        <v>0</v>
      </c>
      <c r="O954" s="124"/>
      <c r="P954" s="36"/>
      <c r="Q954" s="21"/>
    </row>
    <row r="955" spans="1:17" s="31" customFormat="1" x14ac:dyDescent="0.2">
      <c r="A955" s="30"/>
      <c r="B955" s="21"/>
      <c r="C955" s="35"/>
      <c r="D955" s="29"/>
      <c r="E955" s="30"/>
      <c r="G955" s="32"/>
      <c r="I955" s="33"/>
      <c r="J955" s="33"/>
      <c r="K955" s="33">
        <f t="shared" si="60"/>
        <v>0</v>
      </c>
      <c r="L955" s="34"/>
      <c r="M955" s="34"/>
      <c r="N955" s="33">
        <f t="shared" si="61"/>
        <v>0</v>
      </c>
      <c r="O955" s="124"/>
      <c r="P955" s="36"/>
      <c r="Q955" s="21"/>
    </row>
    <row r="956" spans="1:17" s="31" customFormat="1" x14ac:dyDescent="0.2">
      <c r="A956" s="30"/>
      <c r="B956" s="21"/>
      <c r="C956" s="35"/>
      <c r="D956" s="29"/>
      <c r="E956" s="30"/>
      <c r="G956" s="32"/>
      <c r="I956" s="33"/>
      <c r="J956" s="33"/>
      <c r="K956" s="33">
        <f t="shared" si="60"/>
        <v>0</v>
      </c>
      <c r="L956" s="34"/>
      <c r="M956" s="34"/>
      <c r="N956" s="33">
        <f t="shared" si="61"/>
        <v>0</v>
      </c>
      <c r="O956" s="124"/>
      <c r="P956" s="36"/>
      <c r="Q956" s="21"/>
    </row>
    <row r="957" spans="1:17" s="31" customFormat="1" x14ac:dyDescent="0.2">
      <c r="A957" s="30"/>
      <c r="B957" s="21"/>
      <c r="C957" s="35"/>
      <c r="D957" s="29"/>
      <c r="E957" s="30"/>
      <c r="G957" s="32"/>
      <c r="I957" s="33"/>
      <c r="J957" s="33"/>
      <c r="K957" s="33">
        <f t="shared" si="60"/>
        <v>0</v>
      </c>
      <c r="L957" s="34"/>
      <c r="M957" s="34"/>
      <c r="N957" s="33">
        <f t="shared" si="61"/>
        <v>0</v>
      </c>
      <c r="O957" s="124"/>
      <c r="P957" s="36"/>
      <c r="Q957" s="21"/>
    </row>
    <row r="958" spans="1:17" s="31" customFormat="1" x14ac:dyDescent="0.2">
      <c r="A958" s="30"/>
      <c r="B958" s="21"/>
      <c r="C958" s="35"/>
      <c r="D958" s="29"/>
      <c r="E958" s="30"/>
      <c r="G958" s="32"/>
      <c r="I958" s="33"/>
      <c r="J958" s="33"/>
      <c r="K958" s="33">
        <f t="shared" si="60"/>
        <v>0</v>
      </c>
      <c r="L958" s="34"/>
      <c r="M958" s="34"/>
      <c r="N958" s="33">
        <f t="shared" si="61"/>
        <v>0</v>
      </c>
      <c r="O958" s="124"/>
      <c r="P958" s="36"/>
      <c r="Q958" s="21"/>
    </row>
    <row r="959" spans="1:17" s="31" customFormat="1" x14ac:dyDescent="0.2">
      <c r="A959" s="30"/>
      <c r="B959" s="21"/>
      <c r="C959" s="35"/>
      <c r="D959" s="29"/>
      <c r="E959" s="30"/>
      <c r="G959" s="32"/>
      <c r="I959" s="33"/>
      <c r="J959" s="33"/>
      <c r="K959" s="33">
        <f t="shared" si="60"/>
        <v>0</v>
      </c>
      <c r="L959" s="34"/>
      <c r="M959" s="34"/>
      <c r="N959" s="33">
        <f t="shared" si="61"/>
        <v>0</v>
      </c>
      <c r="O959" s="124"/>
      <c r="P959" s="36"/>
      <c r="Q959" s="21"/>
    </row>
    <row r="960" spans="1:17" s="31" customFormat="1" x14ac:dyDescent="0.2">
      <c r="A960" s="30"/>
      <c r="B960" s="21"/>
      <c r="C960" s="35"/>
      <c r="D960" s="29"/>
      <c r="E960" s="30"/>
      <c r="G960" s="32"/>
      <c r="I960" s="33"/>
      <c r="J960" s="33"/>
      <c r="K960" s="33">
        <f t="shared" si="60"/>
        <v>0</v>
      </c>
      <c r="L960" s="34"/>
      <c r="M960" s="34"/>
      <c r="N960" s="33">
        <f t="shared" si="61"/>
        <v>0</v>
      </c>
      <c r="O960" s="124"/>
      <c r="P960" s="36"/>
      <c r="Q960" s="21"/>
    </row>
    <row r="961" spans="1:17" s="31" customFormat="1" x14ac:dyDescent="0.2">
      <c r="A961" s="30"/>
      <c r="B961" s="21"/>
      <c r="C961" s="35"/>
      <c r="D961" s="29"/>
      <c r="E961" s="30"/>
      <c r="G961" s="32"/>
      <c r="I961" s="33"/>
      <c r="J961" s="33"/>
      <c r="K961" s="33">
        <f t="shared" si="60"/>
        <v>0</v>
      </c>
      <c r="L961" s="34"/>
      <c r="M961" s="34"/>
      <c r="N961" s="33">
        <f t="shared" si="61"/>
        <v>0</v>
      </c>
      <c r="O961" s="124"/>
      <c r="P961" s="36"/>
      <c r="Q961" s="21"/>
    </row>
    <row r="962" spans="1:17" s="31" customFormat="1" x14ac:dyDescent="0.2">
      <c r="A962" s="30"/>
      <c r="B962" s="21"/>
      <c r="C962" s="35"/>
      <c r="D962" s="29"/>
      <c r="E962" s="30"/>
      <c r="G962" s="32"/>
      <c r="I962" s="33"/>
      <c r="J962" s="33"/>
      <c r="K962" s="33">
        <f t="shared" si="60"/>
        <v>0</v>
      </c>
      <c r="L962" s="34"/>
      <c r="M962" s="34"/>
      <c r="N962" s="33">
        <f t="shared" si="61"/>
        <v>0</v>
      </c>
      <c r="O962" s="124"/>
      <c r="P962" s="36"/>
      <c r="Q962" s="21"/>
    </row>
    <row r="963" spans="1:17" s="31" customFormat="1" x14ac:dyDescent="0.2">
      <c r="A963" s="30"/>
      <c r="B963" s="21"/>
      <c r="C963" s="35"/>
      <c r="D963" s="29"/>
      <c r="E963" s="30"/>
      <c r="G963" s="32"/>
      <c r="I963" s="33"/>
      <c r="J963" s="33"/>
      <c r="K963" s="33">
        <f t="shared" si="60"/>
        <v>0</v>
      </c>
      <c r="L963" s="34"/>
      <c r="M963" s="34"/>
      <c r="N963" s="33">
        <f t="shared" si="61"/>
        <v>0</v>
      </c>
      <c r="O963" s="124"/>
      <c r="P963" s="36"/>
      <c r="Q963" s="21"/>
    </row>
    <row r="964" spans="1:17" s="31" customFormat="1" x14ac:dyDescent="0.2">
      <c r="A964" s="30"/>
      <c r="B964" s="21"/>
      <c r="C964" s="35"/>
      <c r="D964" s="29"/>
      <c r="E964" s="30"/>
      <c r="G964" s="32"/>
      <c r="I964" s="33"/>
      <c r="J964" s="33"/>
      <c r="K964" s="33">
        <f t="shared" si="60"/>
        <v>0</v>
      </c>
      <c r="L964" s="34"/>
      <c r="M964" s="34"/>
      <c r="N964" s="33">
        <f t="shared" si="61"/>
        <v>0</v>
      </c>
      <c r="O964" s="124"/>
      <c r="P964" s="36"/>
      <c r="Q964" s="21"/>
    </row>
    <row r="965" spans="1:17" s="31" customFormat="1" x14ac:dyDescent="0.2">
      <c r="A965" s="28"/>
      <c r="B965" s="21"/>
      <c r="C965" s="35"/>
      <c r="D965" s="76"/>
      <c r="E965" s="28"/>
      <c r="F965" s="77"/>
      <c r="G965" s="32"/>
      <c r="H965" s="77"/>
      <c r="I965" s="78"/>
      <c r="J965" s="78"/>
      <c r="K965" s="33">
        <f t="shared" si="60"/>
        <v>0</v>
      </c>
      <c r="L965" s="34"/>
      <c r="M965" s="34"/>
      <c r="N965" s="33">
        <f t="shared" si="61"/>
        <v>0</v>
      </c>
      <c r="O965" s="124"/>
      <c r="P965" s="36"/>
      <c r="Q965" s="21"/>
    </row>
    <row r="966" spans="1:17" s="31" customFormat="1" x14ac:dyDescent="0.2">
      <c r="A966" s="28"/>
      <c r="B966" s="21"/>
      <c r="C966" s="35"/>
      <c r="D966" s="76"/>
      <c r="E966" s="28"/>
      <c r="F966" s="77"/>
      <c r="G966" s="32"/>
      <c r="H966" s="77"/>
      <c r="I966" s="78"/>
      <c r="J966" s="78"/>
      <c r="K966" s="33">
        <f t="shared" si="60"/>
        <v>0</v>
      </c>
      <c r="L966" s="34"/>
      <c r="M966" s="34"/>
      <c r="N966" s="33">
        <f t="shared" si="61"/>
        <v>0</v>
      </c>
      <c r="O966" s="124"/>
      <c r="P966" s="36"/>
      <c r="Q966" s="21"/>
    </row>
    <row r="967" spans="1:17" s="31" customFormat="1" x14ac:dyDescent="0.2">
      <c r="A967" s="28"/>
      <c r="B967" s="21"/>
      <c r="C967" s="35"/>
      <c r="D967" s="76"/>
      <c r="E967" s="28"/>
      <c r="F967" s="77"/>
      <c r="G967" s="32"/>
      <c r="H967" s="77"/>
      <c r="I967" s="78"/>
      <c r="J967" s="78"/>
      <c r="K967" s="33">
        <f t="shared" si="60"/>
        <v>0</v>
      </c>
      <c r="L967" s="34"/>
      <c r="M967" s="34"/>
      <c r="N967" s="33">
        <f t="shared" si="61"/>
        <v>0</v>
      </c>
      <c r="O967" s="124"/>
      <c r="P967" s="36"/>
      <c r="Q967" s="21"/>
    </row>
    <row r="968" spans="1:17" s="31" customFormat="1" x14ac:dyDescent="0.2">
      <c r="A968" s="30"/>
      <c r="B968" s="21"/>
      <c r="C968" s="35"/>
      <c r="D968" s="29"/>
      <c r="E968" s="30"/>
      <c r="G968" s="32"/>
      <c r="I968" s="33"/>
      <c r="J968" s="33"/>
      <c r="K968" s="33">
        <f t="shared" si="60"/>
        <v>0</v>
      </c>
      <c r="L968" s="34"/>
      <c r="M968" s="34"/>
      <c r="N968" s="33">
        <f t="shared" si="61"/>
        <v>0</v>
      </c>
      <c r="O968" s="124"/>
      <c r="P968" s="36"/>
      <c r="Q968" s="21"/>
    </row>
    <row r="969" spans="1:17" s="31" customFormat="1" x14ac:dyDescent="0.2">
      <c r="A969" s="30"/>
      <c r="B969" s="21"/>
      <c r="C969" s="35"/>
      <c r="D969" s="29"/>
      <c r="E969" s="30"/>
      <c r="I969" s="33"/>
      <c r="J969" s="33"/>
      <c r="K969" s="33">
        <f t="shared" si="60"/>
        <v>0</v>
      </c>
      <c r="L969" s="34"/>
      <c r="M969" s="34"/>
      <c r="N969" s="33">
        <f t="shared" si="61"/>
        <v>0</v>
      </c>
      <c r="O969" s="124"/>
      <c r="P969" s="36"/>
      <c r="Q969" s="21"/>
    </row>
    <row r="970" spans="1:17" s="31" customFormat="1" x14ac:dyDescent="0.2">
      <c r="A970" s="30"/>
      <c r="B970" s="21"/>
      <c r="C970" s="35"/>
      <c r="D970" s="29"/>
      <c r="E970" s="30"/>
      <c r="I970" s="33"/>
      <c r="J970" s="33"/>
      <c r="K970" s="33">
        <f t="shared" si="60"/>
        <v>0</v>
      </c>
      <c r="L970" s="34"/>
      <c r="M970" s="34"/>
      <c r="N970" s="33">
        <f t="shared" si="61"/>
        <v>0</v>
      </c>
      <c r="O970" s="124"/>
      <c r="P970" s="36"/>
      <c r="Q970" s="21"/>
    </row>
    <row r="971" spans="1:17" s="31" customFormat="1" x14ac:dyDescent="0.2">
      <c r="A971" s="30"/>
      <c r="B971" s="21"/>
      <c r="C971" s="35"/>
      <c r="D971" s="29"/>
      <c r="E971" s="30"/>
      <c r="G971" s="32"/>
      <c r="I971" s="33"/>
      <c r="J971" s="33"/>
      <c r="K971" s="33">
        <f t="shared" si="60"/>
        <v>0</v>
      </c>
      <c r="L971" s="34"/>
      <c r="M971" s="34"/>
      <c r="N971" s="33">
        <f t="shared" si="61"/>
        <v>0</v>
      </c>
      <c r="O971" s="124"/>
      <c r="P971" s="36"/>
      <c r="Q971" s="21"/>
    </row>
    <row r="972" spans="1:17" s="31" customFormat="1" x14ac:dyDescent="0.2">
      <c r="A972" s="30"/>
      <c r="B972" s="21"/>
      <c r="C972" s="35"/>
      <c r="D972" s="29"/>
      <c r="E972" s="30"/>
      <c r="G972" s="32"/>
      <c r="I972" s="33"/>
      <c r="J972" s="33"/>
      <c r="K972" s="33">
        <f t="shared" si="60"/>
        <v>0</v>
      </c>
      <c r="L972" s="34"/>
      <c r="M972" s="34"/>
      <c r="N972" s="33">
        <f t="shared" si="61"/>
        <v>0</v>
      </c>
      <c r="O972" s="124"/>
      <c r="P972" s="36"/>
      <c r="Q972" s="21"/>
    </row>
    <row r="973" spans="1:17" s="31" customFormat="1" x14ac:dyDescent="0.2">
      <c r="A973" s="30"/>
      <c r="B973" s="21"/>
      <c r="C973" s="35"/>
      <c r="D973" s="29"/>
      <c r="E973" s="30"/>
      <c r="G973" s="32"/>
      <c r="I973" s="33"/>
      <c r="J973" s="33"/>
      <c r="K973" s="33">
        <f t="shared" si="60"/>
        <v>0</v>
      </c>
      <c r="L973" s="34"/>
      <c r="M973" s="34"/>
      <c r="N973" s="33">
        <f t="shared" si="61"/>
        <v>0</v>
      </c>
      <c r="O973" s="124"/>
      <c r="P973" s="36"/>
      <c r="Q973" s="21"/>
    </row>
    <row r="974" spans="1:17" s="31" customFormat="1" x14ac:dyDescent="0.2">
      <c r="A974" s="30"/>
      <c r="B974" s="21"/>
      <c r="C974" s="35"/>
      <c r="D974" s="29"/>
      <c r="E974" s="30"/>
      <c r="G974" s="32"/>
      <c r="I974" s="33"/>
      <c r="J974" s="33"/>
      <c r="K974" s="33">
        <f t="shared" si="60"/>
        <v>0</v>
      </c>
      <c r="L974" s="34"/>
      <c r="M974" s="34"/>
      <c r="N974" s="33">
        <f t="shared" si="61"/>
        <v>0</v>
      </c>
      <c r="O974" s="124"/>
      <c r="P974" s="36"/>
      <c r="Q974" s="21"/>
    </row>
    <row r="975" spans="1:17" s="31" customFormat="1" x14ac:dyDescent="0.2">
      <c r="A975" s="30"/>
      <c r="B975" s="21"/>
      <c r="C975" s="35"/>
      <c r="D975" s="29"/>
      <c r="E975" s="30"/>
      <c r="G975" s="32"/>
      <c r="I975" s="33"/>
      <c r="J975" s="33"/>
      <c r="K975" s="33">
        <f t="shared" si="60"/>
        <v>0</v>
      </c>
      <c r="L975" s="34"/>
      <c r="M975" s="34"/>
      <c r="N975" s="33">
        <f t="shared" si="61"/>
        <v>0</v>
      </c>
      <c r="O975" s="124"/>
      <c r="P975" s="36"/>
      <c r="Q975" s="21"/>
    </row>
    <row r="976" spans="1:17" s="31" customFormat="1" x14ac:dyDescent="0.2">
      <c r="A976" s="30"/>
      <c r="B976" s="21"/>
      <c r="C976" s="35"/>
      <c r="D976" s="29"/>
      <c r="E976" s="30"/>
      <c r="G976" s="32"/>
      <c r="I976" s="33"/>
      <c r="J976" s="33"/>
      <c r="K976" s="33">
        <f t="shared" si="60"/>
        <v>0</v>
      </c>
      <c r="L976" s="34"/>
      <c r="M976" s="34"/>
      <c r="N976" s="33">
        <f t="shared" si="61"/>
        <v>0</v>
      </c>
      <c r="O976" s="124"/>
      <c r="P976" s="36"/>
      <c r="Q976" s="21"/>
    </row>
    <row r="977" spans="1:17" s="31" customFormat="1" x14ac:dyDescent="0.2">
      <c r="A977" s="30"/>
      <c r="B977" s="21"/>
      <c r="C977" s="35"/>
      <c r="D977" s="29"/>
      <c r="E977" s="30"/>
      <c r="G977" s="32"/>
      <c r="I977" s="33"/>
      <c r="J977" s="33"/>
      <c r="K977" s="33">
        <f t="shared" si="60"/>
        <v>0</v>
      </c>
      <c r="L977" s="34"/>
      <c r="M977" s="34"/>
      <c r="N977" s="33">
        <f t="shared" si="61"/>
        <v>0</v>
      </c>
      <c r="O977" s="124"/>
      <c r="P977" s="36"/>
      <c r="Q977" s="21"/>
    </row>
    <row r="978" spans="1:17" s="31" customFormat="1" x14ac:dyDescent="0.2">
      <c r="A978" s="30"/>
      <c r="B978" s="21"/>
      <c r="C978" s="35"/>
      <c r="D978" s="29"/>
      <c r="E978" s="30"/>
      <c r="G978" s="32"/>
      <c r="I978" s="33"/>
      <c r="J978" s="33"/>
      <c r="K978" s="33">
        <f t="shared" si="60"/>
        <v>0</v>
      </c>
      <c r="L978" s="34"/>
      <c r="M978" s="34"/>
      <c r="N978" s="33">
        <f t="shared" si="61"/>
        <v>0</v>
      </c>
      <c r="O978" s="124"/>
      <c r="P978" s="36"/>
      <c r="Q978" s="21"/>
    </row>
    <row r="979" spans="1:17" s="31" customFormat="1" x14ac:dyDescent="0.2">
      <c r="A979" s="30"/>
      <c r="B979" s="21"/>
      <c r="C979" s="35"/>
      <c r="D979" s="29"/>
      <c r="E979" s="30"/>
      <c r="G979" s="32"/>
      <c r="I979" s="33"/>
      <c r="J979" s="33"/>
      <c r="K979" s="33">
        <f t="shared" si="60"/>
        <v>0</v>
      </c>
      <c r="L979" s="34"/>
      <c r="M979" s="34"/>
      <c r="N979" s="33">
        <f t="shared" si="61"/>
        <v>0</v>
      </c>
      <c r="O979" s="124"/>
      <c r="P979" s="36"/>
      <c r="Q979" s="21"/>
    </row>
    <row r="980" spans="1:17" s="31" customFormat="1" x14ac:dyDescent="0.2">
      <c r="A980" s="30"/>
      <c r="B980" s="21"/>
      <c r="C980" s="35"/>
      <c r="D980" s="29"/>
      <c r="E980" s="30"/>
      <c r="G980" s="32"/>
      <c r="I980" s="33"/>
      <c r="J980" s="33"/>
      <c r="K980" s="33">
        <f t="shared" si="60"/>
        <v>0</v>
      </c>
      <c r="L980" s="34"/>
      <c r="M980" s="34"/>
      <c r="N980" s="33">
        <f t="shared" si="61"/>
        <v>0</v>
      </c>
      <c r="O980" s="124"/>
      <c r="P980" s="36"/>
      <c r="Q980" s="21"/>
    </row>
    <row r="981" spans="1:17" s="31" customFormat="1" x14ac:dyDescent="0.2">
      <c r="A981" s="30"/>
      <c r="B981" s="21"/>
      <c r="C981" s="35"/>
      <c r="D981" s="29"/>
      <c r="E981" s="30"/>
      <c r="G981" s="32"/>
      <c r="I981" s="33"/>
      <c r="J981" s="33"/>
      <c r="K981" s="33">
        <f t="shared" si="60"/>
        <v>0</v>
      </c>
      <c r="L981" s="34"/>
      <c r="M981" s="34"/>
      <c r="N981" s="33">
        <f t="shared" si="61"/>
        <v>0</v>
      </c>
      <c r="O981" s="124"/>
      <c r="P981" s="36"/>
      <c r="Q981" s="21"/>
    </row>
    <row r="982" spans="1:17" s="31" customFormat="1" x14ac:dyDescent="0.2">
      <c r="A982" s="30"/>
      <c r="B982" s="21"/>
      <c r="C982" s="35"/>
      <c r="D982" s="29"/>
      <c r="E982" s="30"/>
      <c r="G982" s="32"/>
      <c r="I982" s="33"/>
      <c r="J982" s="33"/>
      <c r="K982" s="33">
        <f t="shared" si="60"/>
        <v>0</v>
      </c>
      <c r="L982" s="34"/>
      <c r="M982" s="34"/>
      <c r="N982" s="33">
        <f t="shared" si="61"/>
        <v>0</v>
      </c>
      <c r="O982" s="124"/>
      <c r="P982" s="36"/>
      <c r="Q982" s="21"/>
    </row>
    <row r="983" spans="1:17" s="31" customFormat="1" x14ac:dyDescent="0.2">
      <c r="A983" s="30"/>
      <c r="B983" s="21"/>
      <c r="C983" s="35"/>
      <c r="D983" s="29"/>
      <c r="E983" s="30"/>
      <c r="G983" s="32"/>
      <c r="I983" s="33"/>
      <c r="J983" s="33"/>
      <c r="K983" s="33">
        <f t="shared" si="60"/>
        <v>0</v>
      </c>
      <c r="L983" s="34"/>
      <c r="M983" s="34"/>
      <c r="N983" s="33">
        <f t="shared" si="61"/>
        <v>0</v>
      </c>
      <c r="O983" s="124"/>
      <c r="P983" s="36"/>
      <c r="Q983" s="21"/>
    </row>
    <row r="984" spans="1:17" s="31" customFormat="1" x14ac:dyDescent="0.2">
      <c r="A984" s="30"/>
      <c r="B984" s="21"/>
      <c r="C984" s="35"/>
      <c r="D984" s="29"/>
      <c r="E984" s="30"/>
      <c r="G984" s="32"/>
      <c r="I984" s="33"/>
      <c r="J984" s="33"/>
      <c r="K984" s="33">
        <f t="shared" si="60"/>
        <v>0</v>
      </c>
      <c r="L984" s="34"/>
      <c r="M984" s="34"/>
      <c r="N984" s="33">
        <f t="shared" si="61"/>
        <v>0</v>
      </c>
      <c r="O984" s="124"/>
      <c r="P984" s="36"/>
      <c r="Q984" s="21"/>
    </row>
    <row r="985" spans="1:17" s="31" customFormat="1" x14ac:dyDescent="0.2">
      <c r="A985" s="30"/>
      <c r="B985" s="21"/>
      <c r="C985" s="35"/>
      <c r="D985" s="29"/>
      <c r="E985" s="30"/>
      <c r="G985" s="32"/>
      <c r="I985" s="33"/>
      <c r="J985" s="33"/>
      <c r="K985" s="33">
        <f t="shared" si="60"/>
        <v>0</v>
      </c>
      <c r="L985" s="34"/>
      <c r="M985" s="34"/>
      <c r="N985" s="33">
        <f t="shared" si="61"/>
        <v>0</v>
      </c>
      <c r="O985" s="124"/>
      <c r="P985" s="36"/>
      <c r="Q985" s="21"/>
    </row>
    <row r="986" spans="1:17" s="31" customFormat="1" x14ac:dyDescent="0.2">
      <c r="A986" s="30"/>
      <c r="B986" s="21"/>
      <c r="C986" s="35"/>
      <c r="D986" s="29"/>
      <c r="E986" s="30"/>
      <c r="G986" s="32"/>
      <c r="I986" s="33"/>
      <c r="J986" s="33"/>
      <c r="K986" s="33">
        <f t="shared" si="60"/>
        <v>0</v>
      </c>
      <c r="L986" s="34"/>
      <c r="M986" s="34"/>
      <c r="N986" s="33">
        <f t="shared" si="61"/>
        <v>0</v>
      </c>
      <c r="O986" s="124"/>
      <c r="P986" s="36"/>
      <c r="Q986" s="21"/>
    </row>
    <row r="987" spans="1:17" s="31" customFormat="1" x14ac:dyDescent="0.2">
      <c r="A987" s="30"/>
      <c r="B987" s="21"/>
      <c r="C987" s="35"/>
      <c r="D987" s="29"/>
      <c r="E987" s="30"/>
      <c r="G987" s="32"/>
      <c r="I987" s="33"/>
      <c r="J987" s="33"/>
      <c r="K987" s="33">
        <f t="shared" si="60"/>
        <v>0</v>
      </c>
      <c r="L987" s="34"/>
      <c r="M987" s="34"/>
      <c r="N987" s="33">
        <f t="shared" si="61"/>
        <v>0</v>
      </c>
      <c r="O987" s="124"/>
      <c r="P987" s="36"/>
      <c r="Q987" s="21"/>
    </row>
    <row r="988" spans="1:17" s="31" customFormat="1" x14ac:dyDescent="0.2">
      <c r="A988" s="30"/>
      <c r="B988" s="21"/>
      <c r="C988" s="35"/>
      <c r="D988" s="29"/>
      <c r="E988" s="30"/>
      <c r="I988" s="33"/>
      <c r="J988" s="33"/>
      <c r="K988" s="33">
        <f t="shared" si="60"/>
        <v>0</v>
      </c>
      <c r="L988" s="34"/>
      <c r="M988" s="34"/>
      <c r="N988" s="33">
        <f t="shared" si="61"/>
        <v>0</v>
      </c>
      <c r="O988" s="124"/>
      <c r="P988" s="36"/>
      <c r="Q988" s="21"/>
    </row>
    <row r="989" spans="1:17" s="31" customFormat="1" x14ac:dyDescent="0.2">
      <c r="A989" s="30"/>
      <c r="B989" s="21"/>
      <c r="C989" s="35"/>
      <c r="D989" s="29"/>
      <c r="E989" s="30"/>
      <c r="G989" s="32"/>
      <c r="I989" s="33"/>
      <c r="J989" s="33"/>
      <c r="K989" s="33">
        <f t="shared" si="60"/>
        <v>0</v>
      </c>
      <c r="L989" s="34"/>
      <c r="M989" s="34"/>
      <c r="N989" s="33">
        <f t="shared" si="61"/>
        <v>0</v>
      </c>
      <c r="O989" s="124"/>
      <c r="P989" s="36"/>
      <c r="Q989" s="21"/>
    </row>
    <row r="990" spans="1:17" s="31" customFormat="1" x14ac:dyDescent="0.2">
      <c r="A990" s="28"/>
      <c r="B990" s="21"/>
      <c r="C990" s="35"/>
      <c r="D990" s="29"/>
      <c r="E990" s="30"/>
      <c r="G990" s="32"/>
      <c r="I990" s="33"/>
      <c r="J990" s="33"/>
      <c r="K990" s="33">
        <f t="shared" si="60"/>
        <v>0</v>
      </c>
      <c r="L990" s="34"/>
      <c r="M990" s="34"/>
      <c r="N990" s="33">
        <f t="shared" si="61"/>
        <v>0</v>
      </c>
      <c r="O990" s="124"/>
      <c r="P990" s="36"/>
      <c r="Q990" s="21"/>
    </row>
    <row r="991" spans="1:17" s="31" customFormat="1" x14ac:dyDescent="0.2">
      <c r="A991" s="30"/>
      <c r="B991" s="21"/>
      <c r="C991" s="35"/>
      <c r="D991" s="29"/>
      <c r="E991" s="30"/>
      <c r="G991" s="32"/>
      <c r="I991" s="33"/>
      <c r="J991" s="33"/>
      <c r="K991" s="33">
        <f t="shared" si="60"/>
        <v>0</v>
      </c>
      <c r="L991" s="34"/>
      <c r="M991" s="34"/>
      <c r="N991" s="33">
        <f t="shared" si="61"/>
        <v>0</v>
      </c>
      <c r="O991" s="124"/>
      <c r="P991" s="36"/>
      <c r="Q991" s="21"/>
    </row>
    <row r="992" spans="1:17" s="31" customFormat="1" x14ac:dyDescent="0.2">
      <c r="A992" s="30"/>
      <c r="B992" s="21"/>
      <c r="C992" s="35"/>
      <c r="D992" s="29"/>
      <c r="E992" s="30"/>
      <c r="I992" s="33"/>
      <c r="J992" s="33"/>
      <c r="K992" s="33">
        <f t="shared" si="60"/>
        <v>0</v>
      </c>
      <c r="L992" s="34"/>
      <c r="M992" s="34"/>
      <c r="N992" s="33">
        <f t="shared" si="61"/>
        <v>0</v>
      </c>
      <c r="O992" s="124"/>
      <c r="P992" s="36"/>
      <c r="Q992" s="21"/>
    </row>
    <row r="993" spans="1:17" s="31" customFormat="1" x14ac:dyDescent="0.2">
      <c r="A993" s="30"/>
      <c r="B993" s="21"/>
      <c r="C993" s="35"/>
      <c r="D993" s="29"/>
      <c r="E993" s="30"/>
      <c r="G993" s="32"/>
      <c r="I993" s="33"/>
      <c r="J993" s="33"/>
      <c r="K993" s="33">
        <f t="shared" si="60"/>
        <v>0</v>
      </c>
      <c r="L993" s="34"/>
      <c r="M993" s="34"/>
      <c r="N993" s="33">
        <f t="shared" si="61"/>
        <v>0</v>
      </c>
      <c r="O993" s="124"/>
      <c r="P993" s="36"/>
      <c r="Q993" s="21"/>
    </row>
    <row r="994" spans="1:17" s="31" customFormat="1" x14ac:dyDescent="0.2">
      <c r="A994" s="30"/>
      <c r="B994" s="21"/>
      <c r="C994" s="35"/>
      <c r="D994" s="29"/>
      <c r="E994" s="30"/>
      <c r="I994" s="33"/>
      <c r="J994" s="33"/>
      <c r="K994" s="33">
        <f t="shared" si="60"/>
        <v>0</v>
      </c>
      <c r="L994" s="34"/>
      <c r="M994" s="34"/>
      <c r="N994" s="33">
        <f t="shared" si="61"/>
        <v>0</v>
      </c>
      <c r="O994" s="124"/>
      <c r="P994" s="36"/>
      <c r="Q994" s="21"/>
    </row>
    <row r="995" spans="1:17" s="31" customFormat="1" x14ac:dyDescent="0.2">
      <c r="A995" s="30"/>
      <c r="B995" s="21"/>
      <c r="C995" s="35"/>
      <c r="D995" s="29"/>
      <c r="E995" s="30"/>
      <c r="I995" s="33"/>
      <c r="J995" s="33"/>
      <c r="K995" s="33">
        <f t="shared" si="60"/>
        <v>0</v>
      </c>
      <c r="L995" s="34"/>
      <c r="M995" s="34"/>
      <c r="N995" s="33">
        <f t="shared" si="61"/>
        <v>0</v>
      </c>
      <c r="O995" s="124"/>
      <c r="P995" s="36"/>
      <c r="Q995" s="21"/>
    </row>
    <row r="996" spans="1:17" s="31" customFormat="1" x14ac:dyDescent="0.2">
      <c r="A996" s="30"/>
      <c r="B996" s="21"/>
      <c r="C996" s="35"/>
      <c r="D996" s="29"/>
      <c r="E996" s="30"/>
      <c r="G996" s="32"/>
      <c r="I996" s="33"/>
      <c r="J996" s="33"/>
      <c r="K996" s="33">
        <f t="shared" si="60"/>
        <v>0</v>
      </c>
      <c r="L996" s="34"/>
      <c r="M996" s="34"/>
      <c r="N996" s="33">
        <f t="shared" si="61"/>
        <v>0</v>
      </c>
      <c r="O996" s="124"/>
      <c r="P996" s="36"/>
      <c r="Q996" s="21"/>
    </row>
    <row r="997" spans="1:17" s="31" customFormat="1" x14ac:dyDescent="0.2">
      <c r="A997" s="30"/>
      <c r="B997" s="21"/>
      <c r="C997" s="35"/>
      <c r="D997" s="29"/>
      <c r="E997" s="30"/>
      <c r="I997" s="33"/>
      <c r="J997" s="33"/>
      <c r="K997" s="33">
        <f t="shared" si="60"/>
        <v>0</v>
      </c>
      <c r="L997" s="34"/>
      <c r="M997" s="34"/>
      <c r="N997" s="33">
        <f t="shared" si="61"/>
        <v>0</v>
      </c>
      <c r="O997" s="124"/>
      <c r="P997" s="36"/>
      <c r="Q997" s="21"/>
    </row>
    <row r="998" spans="1:17" s="31" customFormat="1" x14ac:dyDescent="0.2">
      <c r="A998" s="30"/>
      <c r="B998" s="21"/>
      <c r="C998" s="35"/>
      <c r="D998" s="29"/>
      <c r="E998" s="30"/>
      <c r="G998" s="32"/>
      <c r="I998" s="33"/>
      <c r="J998" s="33"/>
      <c r="K998" s="33">
        <f t="shared" si="60"/>
        <v>0</v>
      </c>
      <c r="L998" s="34"/>
      <c r="M998" s="34"/>
      <c r="N998" s="33">
        <f t="shared" si="61"/>
        <v>0</v>
      </c>
      <c r="O998" s="124"/>
      <c r="P998" s="36"/>
      <c r="Q998" s="21"/>
    </row>
    <row r="999" spans="1:17" s="31" customFormat="1" x14ac:dyDescent="0.2">
      <c r="A999" s="30"/>
      <c r="B999" s="21"/>
      <c r="C999" s="35"/>
      <c r="D999" s="29"/>
      <c r="E999" s="30"/>
      <c r="G999" s="32"/>
      <c r="I999" s="33"/>
      <c r="J999" s="33"/>
      <c r="K999" s="33">
        <f t="shared" si="60"/>
        <v>0</v>
      </c>
      <c r="L999" s="34"/>
      <c r="M999" s="34"/>
      <c r="N999" s="33">
        <f t="shared" si="61"/>
        <v>0</v>
      </c>
      <c r="O999" s="124"/>
      <c r="P999" s="36"/>
      <c r="Q999" s="21"/>
    </row>
    <row r="1000" spans="1:17" s="31" customFormat="1" x14ac:dyDescent="0.2">
      <c r="A1000" s="30"/>
      <c r="B1000" s="21"/>
      <c r="C1000" s="35"/>
      <c r="D1000" s="29"/>
      <c r="E1000" s="30"/>
      <c r="I1000" s="33"/>
      <c r="J1000" s="33"/>
      <c r="K1000" s="33">
        <f t="shared" si="60"/>
        <v>0</v>
      </c>
      <c r="L1000" s="34"/>
      <c r="M1000" s="34"/>
      <c r="N1000" s="33">
        <f t="shared" si="61"/>
        <v>0</v>
      </c>
      <c r="O1000" s="124"/>
      <c r="P1000" s="36"/>
      <c r="Q1000" s="21"/>
    </row>
    <row r="1001" spans="1:17" s="31" customFormat="1" x14ac:dyDescent="0.2">
      <c r="A1001" s="30"/>
      <c r="B1001" s="21"/>
      <c r="C1001" s="35"/>
      <c r="D1001" s="29"/>
      <c r="E1001" s="30"/>
      <c r="G1001" s="32"/>
      <c r="I1001" s="33"/>
      <c r="J1001" s="33"/>
      <c r="K1001" s="33">
        <f t="shared" si="60"/>
        <v>0</v>
      </c>
      <c r="L1001" s="34"/>
      <c r="M1001" s="34"/>
      <c r="N1001" s="33">
        <f t="shared" si="61"/>
        <v>0</v>
      </c>
      <c r="O1001" s="124"/>
      <c r="P1001" s="36"/>
      <c r="Q1001" s="21"/>
    </row>
    <row r="1002" spans="1:17" s="31" customFormat="1" x14ac:dyDescent="0.2">
      <c r="A1002" s="30"/>
      <c r="B1002" s="21"/>
      <c r="C1002" s="35"/>
      <c r="D1002" s="29"/>
      <c r="E1002" s="30"/>
      <c r="G1002" s="32"/>
      <c r="I1002" s="33"/>
      <c r="J1002" s="33"/>
      <c r="K1002" s="33">
        <f t="shared" si="60"/>
        <v>0</v>
      </c>
      <c r="L1002" s="34"/>
      <c r="M1002" s="34"/>
      <c r="N1002" s="33">
        <f t="shared" si="61"/>
        <v>0</v>
      </c>
      <c r="O1002" s="124"/>
      <c r="P1002" s="36"/>
      <c r="Q1002" s="21"/>
    </row>
    <row r="1003" spans="1:17" s="31" customFormat="1" x14ac:dyDescent="0.2">
      <c r="A1003" s="30"/>
      <c r="B1003" s="21"/>
      <c r="C1003" s="35"/>
      <c r="D1003" s="29"/>
      <c r="E1003" s="30"/>
      <c r="G1003" s="32"/>
      <c r="I1003" s="33"/>
      <c r="J1003" s="33"/>
      <c r="K1003" s="33">
        <f t="shared" ref="K1003:K1066" si="62">ROUND(J1003/0.35,-1)</f>
        <v>0</v>
      </c>
      <c r="L1003" s="34"/>
      <c r="M1003" s="34"/>
      <c r="N1003" s="33">
        <f t="shared" ref="N1003:N1066" si="63">I1003+M1003</f>
        <v>0</v>
      </c>
      <c r="O1003" s="124"/>
      <c r="P1003" s="36"/>
      <c r="Q1003" s="21"/>
    </row>
    <row r="1004" spans="1:17" s="31" customFormat="1" x14ac:dyDescent="0.2">
      <c r="A1004" s="30"/>
      <c r="B1004" s="21"/>
      <c r="C1004" s="35"/>
      <c r="D1004" s="29"/>
      <c r="E1004" s="30"/>
      <c r="G1004" s="32"/>
      <c r="I1004" s="33"/>
      <c r="J1004" s="33"/>
      <c r="K1004" s="33">
        <f t="shared" si="62"/>
        <v>0</v>
      </c>
      <c r="L1004" s="34"/>
      <c r="M1004" s="34"/>
      <c r="N1004" s="33">
        <f t="shared" si="63"/>
        <v>0</v>
      </c>
      <c r="O1004" s="124"/>
      <c r="P1004" s="36"/>
      <c r="Q1004" s="21"/>
    </row>
    <row r="1005" spans="1:17" s="31" customFormat="1" x14ac:dyDescent="0.2">
      <c r="A1005" s="30"/>
      <c r="B1005" s="21"/>
      <c r="C1005" s="35"/>
      <c r="D1005" s="29"/>
      <c r="E1005" s="30"/>
      <c r="I1005" s="33"/>
      <c r="J1005" s="33"/>
      <c r="K1005" s="33">
        <f t="shared" si="62"/>
        <v>0</v>
      </c>
      <c r="L1005" s="34"/>
      <c r="M1005" s="34"/>
      <c r="N1005" s="33">
        <f t="shared" si="63"/>
        <v>0</v>
      </c>
      <c r="O1005" s="124"/>
      <c r="P1005" s="36"/>
      <c r="Q1005" s="21"/>
    </row>
    <row r="1006" spans="1:17" s="31" customFormat="1" x14ac:dyDescent="0.2">
      <c r="A1006" s="30"/>
      <c r="B1006" s="21"/>
      <c r="C1006" s="35"/>
      <c r="D1006" s="29"/>
      <c r="E1006" s="30"/>
      <c r="G1006" s="32"/>
      <c r="I1006" s="33"/>
      <c r="J1006" s="33"/>
      <c r="K1006" s="33">
        <f t="shared" si="62"/>
        <v>0</v>
      </c>
      <c r="L1006" s="34"/>
      <c r="M1006" s="34"/>
      <c r="N1006" s="33">
        <f t="shared" si="63"/>
        <v>0</v>
      </c>
      <c r="O1006" s="124"/>
      <c r="P1006" s="36"/>
      <c r="Q1006" s="21"/>
    </row>
    <row r="1007" spans="1:17" s="31" customFormat="1" x14ac:dyDescent="0.2">
      <c r="A1007" s="30"/>
      <c r="B1007" s="21"/>
      <c r="C1007" s="35"/>
      <c r="D1007" s="29"/>
      <c r="E1007" s="30"/>
      <c r="G1007" s="32"/>
      <c r="I1007" s="33"/>
      <c r="J1007" s="33"/>
      <c r="K1007" s="33">
        <f t="shared" si="62"/>
        <v>0</v>
      </c>
      <c r="L1007" s="34"/>
      <c r="M1007" s="34"/>
      <c r="N1007" s="33">
        <f t="shared" si="63"/>
        <v>0</v>
      </c>
      <c r="O1007" s="124"/>
      <c r="P1007" s="36"/>
      <c r="Q1007" s="21"/>
    </row>
    <row r="1008" spans="1:17" s="31" customFormat="1" x14ac:dyDescent="0.2">
      <c r="A1008" s="30"/>
      <c r="B1008" s="21"/>
      <c r="C1008" s="35"/>
      <c r="D1008" s="29"/>
      <c r="E1008" s="30"/>
      <c r="G1008" s="32"/>
      <c r="I1008" s="33"/>
      <c r="J1008" s="33"/>
      <c r="K1008" s="33">
        <f t="shared" si="62"/>
        <v>0</v>
      </c>
      <c r="L1008" s="34"/>
      <c r="M1008" s="34"/>
      <c r="N1008" s="33">
        <f t="shared" si="63"/>
        <v>0</v>
      </c>
      <c r="O1008" s="124"/>
      <c r="P1008" s="36"/>
      <c r="Q1008" s="21"/>
    </row>
    <row r="1009" spans="1:17" s="31" customFormat="1" ht="12" customHeight="1" x14ac:dyDescent="0.2">
      <c r="A1009" s="30"/>
      <c r="B1009" s="21"/>
      <c r="C1009" s="35"/>
      <c r="D1009" s="29"/>
      <c r="E1009" s="30"/>
      <c r="G1009" s="32"/>
      <c r="I1009" s="33"/>
      <c r="J1009" s="33"/>
      <c r="K1009" s="33">
        <f t="shared" si="62"/>
        <v>0</v>
      </c>
      <c r="L1009" s="34"/>
      <c r="M1009" s="34"/>
      <c r="N1009" s="33">
        <f t="shared" si="63"/>
        <v>0</v>
      </c>
      <c r="O1009" s="124"/>
      <c r="P1009" s="36"/>
      <c r="Q1009" s="21"/>
    </row>
    <row r="1010" spans="1:17" s="31" customFormat="1" x14ac:dyDescent="0.2">
      <c r="A1010" s="30"/>
      <c r="B1010" s="21"/>
      <c r="C1010" s="35"/>
      <c r="D1010" s="29"/>
      <c r="E1010" s="30"/>
      <c r="G1010" s="32"/>
      <c r="I1010" s="33"/>
      <c r="J1010" s="33"/>
      <c r="K1010" s="33">
        <f t="shared" si="62"/>
        <v>0</v>
      </c>
      <c r="L1010" s="34"/>
      <c r="M1010" s="34"/>
      <c r="N1010" s="33">
        <f t="shared" si="63"/>
        <v>0</v>
      </c>
      <c r="O1010" s="124"/>
      <c r="P1010" s="36"/>
      <c r="Q1010" s="21"/>
    </row>
    <row r="1011" spans="1:17" s="31" customFormat="1" x14ac:dyDescent="0.2">
      <c r="A1011" s="30"/>
      <c r="B1011" s="21"/>
      <c r="C1011" s="35"/>
      <c r="D1011" s="29"/>
      <c r="E1011" s="30"/>
      <c r="I1011" s="33"/>
      <c r="J1011" s="33"/>
      <c r="K1011" s="33">
        <f t="shared" si="62"/>
        <v>0</v>
      </c>
      <c r="L1011" s="34"/>
      <c r="M1011" s="34"/>
      <c r="N1011" s="33">
        <f t="shared" si="63"/>
        <v>0</v>
      </c>
      <c r="O1011" s="124"/>
      <c r="P1011" s="36"/>
      <c r="Q1011" s="21"/>
    </row>
    <row r="1012" spans="1:17" s="31" customFormat="1" x14ac:dyDescent="0.2">
      <c r="A1012" s="30"/>
      <c r="B1012" s="21"/>
      <c r="C1012" s="35"/>
      <c r="D1012" s="29"/>
      <c r="E1012" s="30"/>
      <c r="I1012" s="33"/>
      <c r="J1012" s="33"/>
      <c r="K1012" s="33">
        <f t="shared" si="62"/>
        <v>0</v>
      </c>
      <c r="L1012" s="34"/>
      <c r="M1012" s="34"/>
      <c r="N1012" s="33">
        <f t="shared" si="63"/>
        <v>0</v>
      </c>
      <c r="O1012" s="124"/>
      <c r="P1012" s="36"/>
      <c r="Q1012" s="21"/>
    </row>
    <row r="1013" spans="1:17" s="31" customFormat="1" x14ac:dyDescent="0.2">
      <c r="A1013" s="30"/>
      <c r="B1013" s="21"/>
      <c r="C1013" s="35"/>
      <c r="D1013" s="29"/>
      <c r="E1013" s="30"/>
      <c r="G1013" s="32"/>
      <c r="I1013" s="33"/>
      <c r="J1013" s="33"/>
      <c r="K1013" s="33">
        <f t="shared" si="62"/>
        <v>0</v>
      </c>
      <c r="L1013" s="34"/>
      <c r="M1013" s="34"/>
      <c r="N1013" s="33">
        <f t="shared" si="63"/>
        <v>0</v>
      </c>
      <c r="O1013" s="124"/>
      <c r="P1013" s="36"/>
      <c r="Q1013" s="21"/>
    </row>
    <row r="1014" spans="1:17" s="31" customFormat="1" x14ac:dyDescent="0.2">
      <c r="A1014" s="30"/>
      <c r="B1014" s="21"/>
      <c r="C1014" s="35"/>
      <c r="D1014" s="29"/>
      <c r="E1014" s="30"/>
      <c r="G1014" s="32"/>
      <c r="I1014" s="33"/>
      <c r="J1014" s="33"/>
      <c r="K1014" s="33">
        <f t="shared" si="62"/>
        <v>0</v>
      </c>
      <c r="L1014" s="34"/>
      <c r="M1014" s="34"/>
      <c r="N1014" s="33">
        <f t="shared" si="63"/>
        <v>0</v>
      </c>
      <c r="O1014" s="124"/>
      <c r="P1014" s="36"/>
      <c r="Q1014" s="21"/>
    </row>
    <row r="1015" spans="1:17" s="31" customFormat="1" x14ac:dyDescent="0.2">
      <c r="A1015" s="30"/>
      <c r="B1015" s="21"/>
      <c r="C1015" s="35"/>
      <c r="D1015" s="29"/>
      <c r="E1015" s="30"/>
      <c r="G1015" s="32"/>
      <c r="I1015" s="33"/>
      <c r="J1015" s="33"/>
      <c r="K1015" s="33">
        <f t="shared" si="62"/>
        <v>0</v>
      </c>
      <c r="L1015" s="34"/>
      <c r="M1015" s="34"/>
      <c r="N1015" s="33">
        <f t="shared" si="63"/>
        <v>0</v>
      </c>
      <c r="O1015" s="124"/>
      <c r="P1015" s="36"/>
      <c r="Q1015" s="21"/>
    </row>
    <row r="1016" spans="1:17" s="31" customFormat="1" x14ac:dyDescent="0.2">
      <c r="A1016" s="30"/>
      <c r="B1016" s="21"/>
      <c r="C1016" s="35"/>
      <c r="D1016" s="29"/>
      <c r="E1016" s="30"/>
      <c r="G1016" s="32"/>
      <c r="I1016" s="33"/>
      <c r="J1016" s="33"/>
      <c r="K1016" s="33">
        <f t="shared" si="62"/>
        <v>0</v>
      </c>
      <c r="L1016" s="34"/>
      <c r="M1016" s="34"/>
      <c r="N1016" s="33">
        <f t="shared" si="63"/>
        <v>0</v>
      </c>
      <c r="O1016" s="124"/>
      <c r="P1016" s="36"/>
      <c r="Q1016" s="21"/>
    </row>
    <row r="1017" spans="1:17" s="31" customFormat="1" x14ac:dyDescent="0.2">
      <c r="A1017" s="30"/>
      <c r="B1017" s="21"/>
      <c r="C1017" s="35"/>
      <c r="D1017" s="29"/>
      <c r="E1017" s="30"/>
      <c r="G1017" s="32"/>
      <c r="I1017" s="33"/>
      <c r="J1017" s="33"/>
      <c r="K1017" s="33">
        <f t="shared" si="62"/>
        <v>0</v>
      </c>
      <c r="L1017" s="34"/>
      <c r="M1017" s="34"/>
      <c r="N1017" s="33">
        <f t="shared" si="63"/>
        <v>0</v>
      </c>
      <c r="O1017" s="124"/>
      <c r="P1017" s="36"/>
      <c r="Q1017" s="21"/>
    </row>
    <row r="1018" spans="1:17" s="31" customFormat="1" x14ac:dyDescent="0.2">
      <c r="A1018" s="30"/>
      <c r="B1018" s="21"/>
      <c r="C1018" s="35"/>
      <c r="D1018" s="29"/>
      <c r="E1018" s="30"/>
      <c r="F1018" s="29"/>
      <c r="G1018" s="32"/>
      <c r="I1018" s="33"/>
      <c r="J1018" s="33"/>
      <c r="K1018" s="33">
        <f t="shared" si="62"/>
        <v>0</v>
      </c>
      <c r="L1018" s="34"/>
      <c r="M1018" s="34"/>
      <c r="N1018" s="33">
        <f t="shared" si="63"/>
        <v>0</v>
      </c>
      <c r="O1018" s="124"/>
      <c r="P1018" s="36"/>
      <c r="Q1018" s="21"/>
    </row>
    <row r="1019" spans="1:17" s="31" customFormat="1" x14ac:dyDescent="0.2">
      <c r="A1019" s="30"/>
      <c r="B1019" s="21"/>
      <c r="C1019" s="35"/>
      <c r="D1019" s="29"/>
      <c r="E1019" s="30"/>
      <c r="G1019" s="32"/>
      <c r="I1019" s="33"/>
      <c r="J1019" s="33"/>
      <c r="K1019" s="33">
        <f t="shared" si="62"/>
        <v>0</v>
      </c>
      <c r="L1019" s="34"/>
      <c r="M1019" s="34"/>
      <c r="N1019" s="33">
        <f t="shared" si="63"/>
        <v>0</v>
      </c>
      <c r="O1019" s="124"/>
      <c r="P1019" s="36"/>
      <c r="Q1019" s="21"/>
    </row>
    <row r="1020" spans="1:17" s="31" customFormat="1" x14ac:dyDescent="0.2">
      <c r="A1020" s="30"/>
      <c r="B1020" s="21"/>
      <c r="C1020" s="35"/>
      <c r="D1020" s="29"/>
      <c r="E1020" s="30"/>
      <c r="G1020" s="32"/>
      <c r="I1020" s="33"/>
      <c r="J1020" s="33"/>
      <c r="K1020" s="33">
        <f t="shared" si="62"/>
        <v>0</v>
      </c>
      <c r="L1020" s="34"/>
      <c r="M1020" s="34"/>
      <c r="N1020" s="33">
        <f t="shared" si="63"/>
        <v>0</v>
      </c>
      <c r="O1020" s="124"/>
      <c r="P1020" s="36"/>
      <c r="Q1020" s="21"/>
    </row>
    <row r="1021" spans="1:17" s="31" customFormat="1" x14ac:dyDescent="0.2">
      <c r="A1021" s="30"/>
      <c r="B1021" s="21"/>
      <c r="C1021" s="35"/>
      <c r="D1021" s="29"/>
      <c r="E1021" s="30"/>
      <c r="G1021" s="32"/>
      <c r="I1021" s="33"/>
      <c r="J1021" s="33"/>
      <c r="K1021" s="33">
        <f t="shared" si="62"/>
        <v>0</v>
      </c>
      <c r="L1021" s="34"/>
      <c r="M1021" s="34"/>
      <c r="N1021" s="33">
        <f t="shared" si="63"/>
        <v>0</v>
      </c>
      <c r="O1021" s="124"/>
      <c r="P1021" s="36"/>
      <c r="Q1021" s="21"/>
    </row>
    <row r="1022" spans="1:17" s="31" customFormat="1" x14ac:dyDescent="0.2">
      <c r="A1022" s="30"/>
      <c r="B1022" s="21"/>
      <c r="C1022" s="35"/>
      <c r="D1022" s="29"/>
      <c r="E1022" s="30"/>
      <c r="G1022" s="32"/>
      <c r="I1022" s="33"/>
      <c r="J1022" s="33"/>
      <c r="K1022" s="33">
        <f t="shared" si="62"/>
        <v>0</v>
      </c>
      <c r="L1022" s="34"/>
      <c r="M1022" s="34"/>
      <c r="N1022" s="33">
        <f t="shared" si="63"/>
        <v>0</v>
      </c>
      <c r="O1022" s="124"/>
      <c r="P1022" s="36"/>
      <c r="Q1022" s="21"/>
    </row>
    <row r="1023" spans="1:17" s="31" customFormat="1" x14ac:dyDescent="0.2">
      <c r="A1023" s="30"/>
      <c r="B1023" s="21"/>
      <c r="C1023" s="35"/>
      <c r="D1023" s="29"/>
      <c r="E1023" s="30"/>
      <c r="G1023" s="32"/>
      <c r="I1023" s="33"/>
      <c r="J1023" s="33"/>
      <c r="K1023" s="33">
        <f t="shared" si="62"/>
        <v>0</v>
      </c>
      <c r="L1023" s="34"/>
      <c r="M1023" s="34"/>
      <c r="N1023" s="33">
        <f t="shared" si="63"/>
        <v>0</v>
      </c>
      <c r="O1023" s="124"/>
      <c r="P1023" s="36"/>
      <c r="Q1023" s="21"/>
    </row>
    <row r="1024" spans="1:17" s="31" customFormat="1" x14ac:dyDescent="0.2">
      <c r="A1024" s="30"/>
      <c r="B1024" s="21"/>
      <c r="C1024" s="35"/>
      <c r="D1024" s="29"/>
      <c r="E1024" s="30"/>
      <c r="G1024" s="32"/>
      <c r="I1024" s="33"/>
      <c r="J1024" s="33"/>
      <c r="K1024" s="33">
        <f t="shared" si="62"/>
        <v>0</v>
      </c>
      <c r="L1024" s="34"/>
      <c r="M1024" s="34"/>
      <c r="N1024" s="33">
        <f t="shared" si="63"/>
        <v>0</v>
      </c>
      <c r="O1024" s="124"/>
      <c r="P1024" s="36"/>
      <c r="Q1024" s="21"/>
    </row>
    <row r="1025" spans="1:17" s="31" customFormat="1" x14ac:dyDescent="0.2">
      <c r="A1025" s="30"/>
      <c r="B1025" s="21"/>
      <c r="C1025" s="35"/>
      <c r="D1025" s="29"/>
      <c r="E1025" s="30"/>
      <c r="I1025" s="33"/>
      <c r="J1025" s="33"/>
      <c r="K1025" s="33">
        <f t="shared" si="62"/>
        <v>0</v>
      </c>
      <c r="L1025" s="34"/>
      <c r="M1025" s="34"/>
      <c r="N1025" s="33">
        <f t="shared" si="63"/>
        <v>0</v>
      </c>
      <c r="O1025" s="124"/>
      <c r="P1025" s="36"/>
      <c r="Q1025" s="21"/>
    </row>
    <row r="1026" spans="1:17" s="31" customFormat="1" x14ac:dyDescent="0.2">
      <c r="A1026" s="30"/>
      <c r="B1026" s="21"/>
      <c r="C1026" s="35"/>
      <c r="D1026" s="29"/>
      <c r="E1026" s="30"/>
      <c r="G1026" s="32"/>
      <c r="I1026" s="33"/>
      <c r="J1026" s="33"/>
      <c r="K1026" s="33">
        <f t="shared" si="62"/>
        <v>0</v>
      </c>
      <c r="L1026" s="34"/>
      <c r="M1026" s="34"/>
      <c r="N1026" s="33">
        <f t="shared" si="63"/>
        <v>0</v>
      </c>
      <c r="O1026" s="124"/>
      <c r="P1026" s="36"/>
      <c r="Q1026" s="21"/>
    </row>
    <row r="1027" spans="1:17" s="31" customFormat="1" x14ac:dyDescent="0.2">
      <c r="A1027" s="30"/>
      <c r="B1027" s="21"/>
      <c r="C1027" s="35"/>
      <c r="D1027" s="29"/>
      <c r="E1027" s="30"/>
      <c r="G1027" s="32"/>
      <c r="I1027" s="33"/>
      <c r="J1027" s="33"/>
      <c r="K1027" s="33">
        <f t="shared" si="62"/>
        <v>0</v>
      </c>
      <c r="L1027" s="34"/>
      <c r="M1027" s="34"/>
      <c r="N1027" s="33">
        <f t="shared" si="63"/>
        <v>0</v>
      </c>
      <c r="O1027" s="124"/>
      <c r="P1027" s="36"/>
      <c r="Q1027" s="21"/>
    </row>
    <row r="1028" spans="1:17" s="31" customFormat="1" x14ac:dyDescent="0.2">
      <c r="A1028" s="30"/>
      <c r="B1028" s="21"/>
      <c r="C1028" s="35"/>
      <c r="D1028" s="29"/>
      <c r="E1028" s="30"/>
      <c r="G1028" s="32"/>
      <c r="I1028" s="33"/>
      <c r="J1028" s="33"/>
      <c r="K1028" s="33">
        <f t="shared" si="62"/>
        <v>0</v>
      </c>
      <c r="L1028" s="34"/>
      <c r="M1028" s="34"/>
      <c r="N1028" s="33">
        <f t="shared" si="63"/>
        <v>0</v>
      </c>
      <c r="O1028" s="124"/>
      <c r="P1028" s="36"/>
      <c r="Q1028" s="21"/>
    </row>
    <row r="1029" spans="1:17" s="31" customFormat="1" x14ac:dyDescent="0.2">
      <c r="A1029" s="30"/>
      <c r="B1029" s="21"/>
      <c r="C1029" s="35"/>
      <c r="D1029" s="29"/>
      <c r="E1029" s="30"/>
      <c r="G1029" s="32"/>
      <c r="I1029" s="33"/>
      <c r="J1029" s="33"/>
      <c r="K1029" s="33">
        <f t="shared" si="62"/>
        <v>0</v>
      </c>
      <c r="L1029" s="34"/>
      <c r="M1029" s="34"/>
      <c r="N1029" s="33">
        <f t="shared" si="63"/>
        <v>0</v>
      </c>
      <c r="O1029" s="124"/>
      <c r="P1029" s="36"/>
      <c r="Q1029" s="21"/>
    </row>
    <row r="1030" spans="1:17" s="31" customFormat="1" x14ac:dyDescent="0.2">
      <c r="A1030" s="30"/>
      <c r="B1030" s="21"/>
      <c r="C1030" s="35"/>
      <c r="D1030" s="29"/>
      <c r="E1030" s="30"/>
      <c r="G1030" s="32"/>
      <c r="I1030" s="33"/>
      <c r="J1030" s="33"/>
      <c r="K1030" s="33">
        <f t="shared" si="62"/>
        <v>0</v>
      </c>
      <c r="L1030" s="34"/>
      <c r="M1030" s="34"/>
      <c r="N1030" s="33">
        <f t="shared" si="63"/>
        <v>0</v>
      </c>
      <c r="O1030" s="124"/>
      <c r="P1030" s="36"/>
      <c r="Q1030" s="21"/>
    </row>
    <row r="1031" spans="1:17" s="31" customFormat="1" x14ac:dyDescent="0.2">
      <c r="A1031" s="30"/>
      <c r="B1031" s="21"/>
      <c r="C1031" s="35"/>
      <c r="D1031" s="29"/>
      <c r="E1031" s="30"/>
      <c r="G1031" s="32"/>
      <c r="I1031" s="33"/>
      <c r="J1031" s="33"/>
      <c r="K1031" s="33">
        <f t="shared" si="62"/>
        <v>0</v>
      </c>
      <c r="L1031" s="34"/>
      <c r="M1031" s="34"/>
      <c r="N1031" s="33">
        <f t="shared" si="63"/>
        <v>0</v>
      </c>
      <c r="O1031" s="124"/>
      <c r="P1031" s="36"/>
      <c r="Q1031" s="21"/>
    </row>
    <row r="1032" spans="1:17" s="31" customFormat="1" x14ac:dyDescent="0.2">
      <c r="A1032" s="30"/>
      <c r="B1032" s="21"/>
      <c r="C1032" s="35"/>
      <c r="D1032" s="29"/>
      <c r="E1032" s="30"/>
      <c r="G1032" s="32"/>
      <c r="I1032" s="33"/>
      <c r="J1032" s="33"/>
      <c r="K1032" s="33">
        <f t="shared" si="62"/>
        <v>0</v>
      </c>
      <c r="L1032" s="34"/>
      <c r="M1032" s="34"/>
      <c r="N1032" s="33">
        <f t="shared" si="63"/>
        <v>0</v>
      </c>
      <c r="O1032" s="124"/>
      <c r="P1032" s="36"/>
      <c r="Q1032" s="21"/>
    </row>
    <row r="1033" spans="1:17" s="31" customFormat="1" x14ac:dyDescent="0.2">
      <c r="A1033" s="30"/>
      <c r="B1033" s="21"/>
      <c r="C1033" s="35"/>
      <c r="D1033" s="29"/>
      <c r="E1033" s="30"/>
      <c r="G1033" s="32"/>
      <c r="I1033" s="33"/>
      <c r="J1033" s="33"/>
      <c r="K1033" s="33">
        <f t="shared" si="62"/>
        <v>0</v>
      </c>
      <c r="L1033" s="34"/>
      <c r="M1033" s="34"/>
      <c r="N1033" s="33">
        <f t="shared" si="63"/>
        <v>0</v>
      </c>
      <c r="O1033" s="124"/>
      <c r="P1033" s="36"/>
      <c r="Q1033" s="21"/>
    </row>
    <row r="1034" spans="1:17" s="31" customFormat="1" x14ac:dyDescent="0.2">
      <c r="A1034" s="30"/>
      <c r="B1034" s="21"/>
      <c r="C1034" s="35"/>
      <c r="D1034" s="29"/>
      <c r="E1034" s="30"/>
      <c r="G1034" s="32"/>
      <c r="I1034" s="33"/>
      <c r="J1034" s="33"/>
      <c r="K1034" s="33">
        <f t="shared" si="62"/>
        <v>0</v>
      </c>
      <c r="L1034" s="34"/>
      <c r="M1034" s="34"/>
      <c r="N1034" s="33">
        <f t="shared" si="63"/>
        <v>0</v>
      </c>
      <c r="O1034" s="124"/>
      <c r="P1034" s="36"/>
      <c r="Q1034" s="21"/>
    </row>
    <row r="1035" spans="1:17" s="31" customFormat="1" x14ac:dyDescent="0.2">
      <c r="A1035" s="30"/>
      <c r="B1035" s="21"/>
      <c r="C1035" s="35"/>
      <c r="D1035" s="29"/>
      <c r="E1035" s="30"/>
      <c r="G1035" s="32"/>
      <c r="I1035" s="33"/>
      <c r="J1035" s="33"/>
      <c r="K1035" s="33">
        <f t="shared" si="62"/>
        <v>0</v>
      </c>
      <c r="L1035" s="34"/>
      <c r="M1035" s="34"/>
      <c r="N1035" s="33">
        <f t="shared" si="63"/>
        <v>0</v>
      </c>
      <c r="O1035" s="124"/>
      <c r="P1035" s="36"/>
      <c r="Q1035" s="21"/>
    </row>
    <row r="1036" spans="1:17" s="31" customFormat="1" x14ac:dyDescent="0.2">
      <c r="A1036" s="30"/>
      <c r="B1036" s="21"/>
      <c r="C1036" s="35"/>
      <c r="D1036" s="29"/>
      <c r="E1036" s="30"/>
      <c r="G1036" s="32"/>
      <c r="I1036" s="33"/>
      <c r="J1036" s="33"/>
      <c r="K1036" s="33">
        <f t="shared" si="62"/>
        <v>0</v>
      </c>
      <c r="L1036" s="34"/>
      <c r="M1036" s="34"/>
      <c r="N1036" s="33">
        <f t="shared" si="63"/>
        <v>0</v>
      </c>
      <c r="O1036" s="124"/>
      <c r="P1036" s="36"/>
      <c r="Q1036" s="21"/>
    </row>
    <row r="1037" spans="1:17" s="31" customFormat="1" x14ac:dyDescent="0.2">
      <c r="A1037" s="30"/>
      <c r="B1037" s="21"/>
      <c r="C1037" s="35"/>
      <c r="D1037" s="29"/>
      <c r="E1037" s="30"/>
      <c r="G1037" s="32"/>
      <c r="I1037" s="33"/>
      <c r="J1037" s="33"/>
      <c r="K1037" s="33">
        <f t="shared" si="62"/>
        <v>0</v>
      </c>
      <c r="L1037" s="34"/>
      <c r="M1037" s="34"/>
      <c r="N1037" s="33">
        <f t="shared" si="63"/>
        <v>0</v>
      </c>
      <c r="O1037" s="124"/>
      <c r="P1037" s="36"/>
      <c r="Q1037" s="21"/>
    </row>
    <row r="1038" spans="1:17" s="31" customFormat="1" x14ac:dyDescent="0.2">
      <c r="A1038" s="30"/>
      <c r="B1038" s="21"/>
      <c r="C1038" s="35"/>
      <c r="D1038" s="29"/>
      <c r="E1038" s="30"/>
      <c r="G1038" s="32"/>
      <c r="I1038" s="33"/>
      <c r="J1038" s="33"/>
      <c r="K1038" s="33">
        <f t="shared" si="62"/>
        <v>0</v>
      </c>
      <c r="L1038" s="34"/>
      <c r="M1038" s="34"/>
      <c r="N1038" s="33">
        <f t="shared" si="63"/>
        <v>0</v>
      </c>
      <c r="O1038" s="124"/>
      <c r="P1038" s="36"/>
      <c r="Q1038" s="21"/>
    </row>
    <row r="1039" spans="1:17" s="31" customFormat="1" x14ac:dyDescent="0.2">
      <c r="A1039" s="30"/>
      <c r="B1039" s="21"/>
      <c r="C1039" s="35"/>
      <c r="D1039" s="29"/>
      <c r="E1039" s="30"/>
      <c r="G1039" s="32"/>
      <c r="I1039" s="33"/>
      <c r="J1039" s="33"/>
      <c r="K1039" s="33">
        <f t="shared" si="62"/>
        <v>0</v>
      </c>
      <c r="L1039" s="34"/>
      <c r="M1039" s="34"/>
      <c r="N1039" s="33">
        <f t="shared" si="63"/>
        <v>0</v>
      </c>
      <c r="O1039" s="124"/>
      <c r="P1039" s="36"/>
      <c r="Q1039" s="21"/>
    </row>
    <row r="1040" spans="1:17" s="31" customFormat="1" x14ac:dyDescent="0.2">
      <c r="A1040" s="30"/>
      <c r="B1040" s="21"/>
      <c r="C1040" s="35"/>
      <c r="D1040" s="29"/>
      <c r="E1040" s="30"/>
      <c r="G1040" s="32"/>
      <c r="I1040" s="33"/>
      <c r="J1040" s="33"/>
      <c r="K1040" s="33">
        <f t="shared" si="62"/>
        <v>0</v>
      </c>
      <c r="L1040" s="34"/>
      <c r="M1040" s="34"/>
      <c r="N1040" s="33">
        <f t="shared" si="63"/>
        <v>0</v>
      </c>
      <c r="O1040" s="124"/>
      <c r="P1040" s="36"/>
      <c r="Q1040" s="21"/>
    </row>
    <row r="1041" spans="1:17" s="31" customFormat="1" x14ac:dyDescent="0.2">
      <c r="A1041" s="30"/>
      <c r="B1041" s="21"/>
      <c r="C1041" s="35"/>
      <c r="D1041" s="29"/>
      <c r="E1041" s="30"/>
      <c r="G1041" s="32"/>
      <c r="I1041" s="33"/>
      <c r="J1041" s="33"/>
      <c r="K1041" s="33">
        <f t="shared" si="62"/>
        <v>0</v>
      </c>
      <c r="L1041" s="34"/>
      <c r="M1041" s="34"/>
      <c r="N1041" s="33">
        <f t="shared" si="63"/>
        <v>0</v>
      </c>
      <c r="O1041" s="124"/>
      <c r="P1041" s="36"/>
      <c r="Q1041" s="21"/>
    </row>
    <row r="1042" spans="1:17" s="31" customFormat="1" x14ac:dyDescent="0.2">
      <c r="A1042" s="30"/>
      <c r="B1042" s="21"/>
      <c r="C1042" s="35"/>
      <c r="D1042" s="29"/>
      <c r="E1042" s="30"/>
      <c r="G1042" s="32"/>
      <c r="I1042" s="33"/>
      <c r="J1042" s="33"/>
      <c r="K1042" s="33">
        <f t="shared" si="62"/>
        <v>0</v>
      </c>
      <c r="L1042" s="34"/>
      <c r="M1042" s="34"/>
      <c r="N1042" s="33">
        <f t="shared" si="63"/>
        <v>0</v>
      </c>
      <c r="O1042" s="124"/>
      <c r="P1042" s="36"/>
      <c r="Q1042" s="21"/>
    </row>
    <row r="1043" spans="1:17" s="31" customFormat="1" x14ac:dyDescent="0.2">
      <c r="A1043" s="30"/>
      <c r="B1043" s="21"/>
      <c r="C1043" s="35"/>
      <c r="D1043" s="29"/>
      <c r="E1043" s="30"/>
      <c r="G1043" s="32"/>
      <c r="I1043" s="33"/>
      <c r="J1043" s="33"/>
      <c r="K1043" s="33">
        <f t="shared" si="62"/>
        <v>0</v>
      </c>
      <c r="L1043" s="34"/>
      <c r="M1043" s="34"/>
      <c r="N1043" s="33">
        <f t="shared" si="63"/>
        <v>0</v>
      </c>
      <c r="O1043" s="124"/>
      <c r="P1043" s="36"/>
      <c r="Q1043" s="21"/>
    </row>
    <row r="1044" spans="1:17" s="31" customFormat="1" x14ac:dyDescent="0.2">
      <c r="A1044" s="30"/>
      <c r="B1044" s="21"/>
      <c r="C1044" s="35"/>
      <c r="D1044" s="29"/>
      <c r="E1044" s="30"/>
      <c r="G1044" s="32"/>
      <c r="I1044" s="33"/>
      <c r="J1044" s="33"/>
      <c r="K1044" s="33">
        <f t="shared" si="62"/>
        <v>0</v>
      </c>
      <c r="L1044" s="34"/>
      <c r="M1044" s="34"/>
      <c r="N1044" s="33">
        <f t="shared" si="63"/>
        <v>0</v>
      </c>
      <c r="O1044" s="124"/>
      <c r="P1044" s="36"/>
      <c r="Q1044" s="21"/>
    </row>
    <row r="1045" spans="1:17" s="31" customFormat="1" x14ac:dyDescent="0.2">
      <c r="A1045" s="30"/>
      <c r="B1045" s="21"/>
      <c r="C1045" s="35"/>
      <c r="D1045" s="29"/>
      <c r="E1045" s="30"/>
      <c r="I1045" s="33"/>
      <c r="J1045" s="33"/>
      <c r="K1045" s="33">
        <f t="shared" si="62"/>
        <v>0</v>
      </c>
      <c r="L1045" s="34"/>
      <c r="M1045" s="34"/>
      <c r="N1045" s="33">
        <f t="shared" si="63"/>
        <v>0</v>
      </c>
      <c r="O1045" s="124"/>
      <c r="P1045" s="36"/>
      <c r="Q1045" s="21"/>
    </row>
    <row r="1046" spans="1:17" s="31" customFormat="1" x14ac:dyDescent="0.2">
      <c r="A1046" s="30"/>
      <c r="B1046" s="21"/>
      <c r="C1046" s="35"/>
      <c r="D1046" s="29"/>
      <c r="E1046" s="30"/>
      <c r="G1046" s="32"/>
      <c r="I1046" s="33"/>
      <c r="J1046" s="33"/>
      <c r="K1046" s="33">
        <f t="shared" si="62"/>
        <v>0</v>
      </c>
      <c r="L1046" s="34"/>
      <c r="M1046" s="34"/>
      <c r="N1046" s="33">
        <f t="shared" si="63"/>
        <v>0</v>
      </c>
      <c r="O1046" s="124"/>
      <c r="P1046" s="36"/>
      <c r="Q1046" s="21"/>
    </row>
    <row r="1047" spans="1:17" s="31" customFormat="1" x14ac:dyDescent="0.2">
      <c r="A1047" s="30"/>
      <c r="B1047" s="21"/>
      <c r="C1047" s="35"/>
      <c r="D1047" s="29"/>
      <c r="E1047" s="30"/>
      <c r="G1047" s="32"/>
      <c r="I1047" s="33"/>
      <c r="J1047" s="33"/>
      <c r="K1047" s="33">
        <f t="shared" si="62"/>
        <v>0</v>
      </c>
      <c r="L1047" s="34"/>
      <c r="M1047" s="34"/>
      <c r="N1047" s="33">
        <f t="shared" si="63"/>
        <v>0</v>
      </c>
      <c r="O1047" s="124"/>
      <c r="P1047" s="36"/>
      <c r="Q1047" s="21"/>
    </row>
    <row r="1048" spans="1:17" s="31" customFormat="1" x14ac:dyDescent="0.2">
      <c r="A1048" s="30"/>
      <c r="B1048" s="21"/>
      <c r="C1048" s="35"/>
      <c r="D1048" s="29"/>
      <c r="E1048" s="30"/>
      <c r="G1048" s="32"/>
      <c r="I1048" s="33"/>
      <c r="J1048" s="33"/>
      <c r="K1048" s="33">
        <f t="shared" si="62"/>
        <v>0</v>
      </c>
      <c r="L1048" s="34"/>
      <c r="M1048" s="34"/>
      <c r="N1048" s="33">
        <f t="shared" si="63"/>
        <v>0</v>
      </c>
      <c r="O1048" s="124"/>
      <c r="P1048" s="36"/>
      <c r="Q1048" s="21"/>
    </row>
    <row r="1049" spans="1:17" s="31" customFormat="1" x14ac:dyDescent="0.2">
      <c r="A1049" s="30"/>
      <c r="B1049" s="21"/>
      <c r="C1049" s="35"/>
      <c r="D1049" s="29"/>
      <c r="E1049" s="30"/>
      <c r="G1049" s="32"/>
      <c r="I1049" s="33"/>
      <c r="J1049" s="33"/>
      <c r="K1049" s="33">
        <f t="shared" si="62"/>
        <v>0</v>
      </c>
      <c r="L1049" s="34"/>
      <c r="M1049" s="34"/>
      <c r="N1049" s="33">
        <f t="shared" si="63"/>
        <v>0</v>
      </c>
      <c r="O1049" s="124"/>
      <c r="P1049" s="36"/>
      <c r="Q1049" s="21"/>
    </row>
    <row r="1050" spans="1:17" s="31" customFormat="1" x14ac:dyDescent="0.2">
      <c r="A1050" s="30"/>
      <c r="B1050" s="21"/>
      <c r="C1050" s="35"/>
      <c r="D1050" s="29"/>
      <c r="E1050" s="30"/>
      <c r="G1050" s="32"/>
      <c r="I1050" s="33"/>
      <c r="J1050" s="33"/>
      <c r="K1050" s="33">
        <f t="shared" si="62"/>
        <v>0</v>
      </c>
      <c r="L1050" s="34"/>
      <c r="M1050" s="34"/>
      <c r="N1050" s="33">
        <f t="shared" si="63"/>
        <v>0</v>
      </c>
      <c r="O1050" s="124"/>
      <c r="P1050" s="36"/>
      <c r="Q1050" s="21"/>
    </row>
    <row r="1051" spans="1:17" s="31" customFormat="1" x14ac:dyDescent="0.2">
      <c r="A1051" s="30"/>
      <c r="B1051" s="21"/>
      <c r="C1051" s="35"/>
      <c r="D1051" s="29"/>
      <c r="E1051" s="30"/>
      <c r="I1051" s="33"/>
      <c r="J1051" s="33"/>
      <c r="K1051" s="33">
        <f t="shared" si="62"/>
        <v>0</v>
      </c>
      <c r="L1051" s="34"/>
      <c r="M1051" s="34"/>
      <c r="N1051" s="33">
        <f t="shared" si="63"/>
        <v>0</v>
      </c>
      <c r="O1051" s="124"/>
      <c r="P1051" s="36"/>
      <c r="Q1051" s="21"/>
    </row>
    <row r="1052" spans="1:17" s="31" customFormat="1" x14ac:dyDescent="0.2">
      <c r="A1052" s="30"/>
      <c r="B1052" s="21"/>
      <c r="C1052" s="35"/>
      <c r="D1052" s="29"/>
      <c r="E1052" s="30"/>
      <c r="I1052" s="33"/>
      <c r="J1052" s="33"/>
      <c r="K1052" s="33">
        <f t="shared" si="62"/>
        <v>0</v>
      </c>
      <c r="L1052" s="34"/>
      <c r="M1052" s="34"/>
      <c r="N1052" s="33">
        <f t="shared" si="63"/>
        <v>0</v>
      </c>
      <c r="O1052" s="124"/>
      <c r="P1052" s="36"/>
      <c r="Q1052" s="21"/>
    </row>
    <row r="1053" spans="1:17" s="31" customFormat="1" x14ac:dyDescent="0.2">
      <c r="A1053" s="30"/>
      <c r="B1053" s="21"/>
      <c r="C1053" s="35"/>
      <c r="D1053" s="29"/>
      <c r="E1053" s="30"/>
      <c r="I1053" s="33"/>
      <c r="J1053" s="33"/>
      <c r="K1053" s="33">
        <f t="shared" si="62"/>
        <v>0</v>
      </c>
      <c r="L1053" s="34"/>
      <c r="M1053" s="34"/>
      <c r="N1053" s="33">
        <f t="shared" si="63"/>
        <v>0</v>
      </c>
      <c r="O1053" s="124"/>
      <c r="P1053" s="36"/>
      <c r="Q1053" s="21"/>
    </row>
    <row r="1054" spans="1:17" s="31" customFormat="1" x14ac:dyDescent="0.2">
      <c r="A1054" s="30"/>
      <c r="B1054" s="21"/>
      <c r="C1054" s="35"/>
      <c r="D1054" s="29"/>
      <c r="E1054" s="30"/>
      <c r="I1054" s="33"/>
      <c r="J1054" s="33"/>
      <c r="K1054" s="33">
        <f t="shared" si="62"/>
        <v>0</v>
      </c>
      <c r="L1054" s="34"/>
      <c r="M1054" s="34"/>
      <c r="N1054" s="33">
        <f t="shared" si="63"/>
        <v>0</v>
      </c>
      <c r="O1054" s="124"/>
      <c r="P1054" s="36"/>
      <c r="Q1054" s="21"/>
    </row>
    <row r="1055" spans="1:17" s="31" customFormat="1" x14ac:dyDescent="0.2">
      <c r="A1055" s="30"/>
      <c r="B1055" s="21"/>
      <c r="C1055" s="35"/>
      <c r="D1055" s="29"/>
      <c r="E1055" s="30"/>
      <c r="I1055" s="33"/>
      <c r="J1055" s="33"/>
      <c r="K1055" s="33">
        <f t="shared" si="62"/>
        <v>0</v>
      </c>
      <c r="L1055" s="34"/>
      <c r="M1055" s="34"/>
      <c r="N1055" s="33">
        <f t="shared" si="63"/>
        <v>0</v>
      </c>
      <c r="O1055" s="124"/>
      <c r="P1055" s="36"/>
      <c r="Q1055" s="21"/>
    </row>
    <row r="1056" spans="1:17" s="31" customFormat="1" x14ac:dyDescent="0.2">
      <c r="A1056" s="30"/>
      <c r="B1056" s="21"/>
      <c r="C1056" s="35"/>
      <c r="D1056" s="29"/>
      <c r="E1056" s="30"/>
      <c r="I1056" s="33"/>
      <c r="J1056" s="33"/>
      <c r="K1056" s="33">
        <f t="shared" si="62"/>
        <v>0</v>
      </c>
      <c r="L1056" s="34"/>
      <c r="M1056" s="34"/>
      <c r="N1056" s="33">
        <f t="shared" si="63"/>
        <v>0</v>
      </c>
      <c r="O1056" s="124"/>
      <c r="P1056" s="36"/>
      <c r="Q1056" s="21"/>
    </row>
    <row r="1057" spans="1:17" s="31" customFormat="1" x14ac:dyDescent="0.2">
      <c r="A1057" s="30"/>
      <c r="B1057" s="21"/>
      <c r="C1057" s="35"/>
      <c r="D1057" s="29"/>
      <c r="E1057" s="30"/>
      <c r="G1057" s="32"/>
      <c r="I1057" s="33"/>
      <c r="J1057" s="33"/>
      <c r="K1057" s="33">
        <f t="shared" si="62"/>
        <v>0</v>
      </c>
      <c r="L1057" s="34"/>
      <c r="M1057" s="34"/>
      <c r="N1057" s="33">
        <f t="shared" si="63"/>
        <v>0</v>
      </c>
      <c r="O1057" s="124"/>
      <c r="P1057" s="36"/>
      <c r="Q1057" s="21"/>
    </row>
    <row r="1058" spans="1:17" s="31" customFormat="1" x14ac:dyDescent="0.2">
      <c r="A1058" s="30"/>
      <c r="B1058" s="21"/>
      <c r="C1058" s="35"/>
      <c r="D1058" s="29"/>
      <c r="E1058" s="30"/>
      <c r="G1058" s="32"/>
      <c r="I1058" s="33"/>
      <c r="J1058" s="33"/>
      <c r="K1058" s="33">
        <f t="shared" si="62"/>
        <v>0</v>
      </c>
      <c r="L1058" s="34"/>
      <c r="M1058" s="34"/>
      <c r="N1058" s="33">
        <f t="shared" si="63"/>
        <v>0</v>
      </c>
      <c r="O1058" s="124"/>
      <c r="P1058" s="36"/>
      <c r="Q1058" s="21"/>
    </row>
    <row r="1059" spans="1:17" s="31" customFormat="1" x14ac:dyDescent="0.2">
      <c r="A1059" s="30"/>
      <c r="B1059" s="21"/>
      <c r="C1059" s="35"/>
      <c r="D1059" s="29"/>
      <c r="E1059" s="30"/>
      <c r="G1059" s="32"/>
      <c r="I1059" s="33"/>
      <c r="J1059" s="33"/>
      <c r="K1059" s="33">
        <f t="shared" si="62"/>
        <v>0</v>
      </c>
      <c r="L1059" s="34"/>
      <c r="M1059" s="34"/>
      <c r="N1059" s="33">
        <f t="shared" si="63"/>
        <v>0</v>
      </c>
      <c r="O1059" s="124"/>
      <c r="P1059" s="36"/>
      <c r="Q1059" s="21"/>
    </row>
    <row r="1060" spans="1:17" s="31" customFormat="1" x14ac:dyDescent="0.2">
      <c r="A1060" s="30"/>
      <c r="B1060" s="21"/>
      <c r="C1060" s="35"/>
      <c r="D1060" s="29"/>
      <c r="E1060" s="30"/>
      <c r="G1060" s="32"/>
      <c r="I1060" s="33"/>
      <c r="J1060" s="33"/>
      <c r="K1060" s="33">
        <f t="shared" si="62"/>
        <v>0</v>
      </c>
      <c r="L1060" s="34"/>
      <c r="M1060" s="34"/>
      <c r="N1060" s="33">
        <f t="shared" si="63"/>
        <v>0</v>
      </c>
      <c r="O1060" s="124"/>
      <c r="P1060" s="36"/>
      <c r="Q1060" s="21"/>
    </row>
    <row r="1061" spans="1:17" s="31" customFormat="1" x14ac:dyDescent="0.2">
      <c r="A1061" s="30"/>
      <c r="B1061" s="21"/>
      <c r="C1061" s="35"/>
      <c r="D1061" s="29"/>
      <c r="E1061" s="30"/>
      <c r="G1061" s="32"/>
      <c r="I1061" s="33"/>
      <c r="J1061" s="33"/>
      <c r="K1061" s="33">
        <f t="shared" si="62"/>
        <v>0</v>
      </c>
      <c r="L1061" s="34"/>
      <c r="M1061" s="34"/>
      <c r="N1061" s="33">
        <f t="shared" si="63"/>
        <v>0</v>
      </c>
      <c r="O1061" s="124"/>
      <c r="P1061" s="36"/>
      <c r="Q1061" s="21"/>
    </row>
    <row r="1062" spans="1:17" s="31" customFormat="1" x14ac:dyDescent="0.2">
      <c r="A1062" s="30"/>
      <c r="B1062" s="21"/>
      <c r="C1062" s="35"/>
      <c r="D1062" s="29"/>
      <c r="E1062" s="30"/>
      <c r="G1062" s="32"/>
      <c r="I1062" s="33"/>
      <c r="J1062" s="33"/>
      <c r="K1062" s="33">
        <f t="shared" si="62"/>
        <v>0</v>
      </c>
      <c r="L1062" s="34"/>
      <c r="M1062" s="34"/>
      <c r="N1062" s="33">
        <f t="shared" si="63"/>
        <v>0</v>
      </c>
      <c r="O1062" s="124"/>
      <c r="P1062" s="36"/>
      <c r="Q1062" s="21"/>
    </row>
    <row r="1063" spans="1:17" s="31" customFormat="1" x14ac:dyDescent="0.2">
      <c r="A1063" s="30"/>
      <c r="B1063" s="21"/>
      <c r="C1063" s="35"/>
      <c r="D1063" s="29"/>
      <c r="E1063" s="30"/>
      <c r="G1063" s="32"/>
      <c r="I1063" s="33"/>
      <c r="J1063" s="33"/>
      <c r="K1063" s="33">
        <f t="shared" si="62"/>
        <v>0</v>
      </c>
      <c r="L1063" s="34"/>
      <c r="M1063" s="34"/>
      <c r="N1063" s="33">
        <f t="shared" si="63"/>
        <v>0</v>
      </c>
      <c r="O1063" s="124"/>
      <c r="P1063" s="36"/>
      <c r="Q1063" s="21"/>
    </row>
    <row r="1064" spans="1:17" s="31" customFormat="1" x14ac:dyDescent="0.2">
      <c r="A1064" s="30"/>
      <c r="B1064" s="21"/>
      <c r="C1064" s="35"/>
      <c r="D1064" s="29"/>
      <c r="E1064" s="30"/>
      <c r="G1064" s="32"/>
      <c r="I1064" s="33"/>
      <c r="J1064" s="33"/>
      <c r="K1064" s="33">
        <f t="shared" si="62"/>
        <v>0</v>
      </c>
      <c r="L1064" s="34"/>
      <c r="M1064" s="34"/>
      <c r="N1064" s="33">
        <f t="shared" si="63"/>
        <v>0</v>
      </c>
      <c r="O1064" s="124"/>
      <c r="P1064" s="36"/>
      <c r="Q1064" s="21"/>
    </row>
    <row r="1065" spans="1:17" s="31" customFormat="1" x14ac:dyDescent="0.2">
      <c r="A1065" s="30"/>
      <c r="B1065" s="21"/>
      <c r="C1065" s="35"/>
      <c r="D1065" s="29"/>
      <c r="E1065" s="30"/>
      <c r="G1065" s="32"/>
      <c r="I1065" s="33"/>
      <c r="J1065" s="33"/>
      <c r="K1065" s="33">
        <f t="shared" si="62"/>
        <v>0</v>
      </c>
      <c r="L1065" s="34"/>
      <c r="M1065" s="34"/>
      <c r="N1065" s="33">
        <f t="shared" si="63"/>
        <v>0</v>
      </c>
      <c r="O1065" s="124"/>
      <c r="P1065" s="36"/>
      <c r="Q1065" s="21"/>
    </row>
    <row r="1066" spans="1:17" s="31" customFormat="1" x14ac:dyDescent="0.2">
      <c r="A1066" s="30"/>
      <c r="B1066" s="21"/>
      <c r="C1066" s="35"/>
      <c r="D1066" s="29"/>
      <c r="E1066" s="30"/>
      <c r="G1066" s="32"/>
      <c r="I1066" s="33"/>
      <c r="J1066" s="33"/>
      <c r="K1066" s="33">
        <f t="shared" si="62"/>
        <v>0</v>
      </c>
      <c r="L1066" s="34"/>
      <c r="M1066" s="34"/>
      <c r="N1066" s="33">
        <f t="shared" si="63"/>
        <v>0</v>
      </c>
      <c r="O1066" s="124"/>
      <c r="P1066" s="36"/>
      <c r="Q1066" s="21"/>
    </row>
    <row r="1067" spans="1:17" s="31" customFormat="1" x14ac:dyDescent="0.2">
      <c r="A1067" s="30"/>
      <c r="B1067" s="21"/>
      <c r="C1067" s="35"/>
      <c r="D1067" s="29"/>
      <c r="E1067" s="30"/>
      <c r="G1067" s="32"/>
      <c r="I1067" s="33"/>
      <c r="J1067" s="33"/>
      <c r="K1067" s="33">
        <f t="shared" ref="K1067:K1130" si="64">ROUND(J1067/0.35,-1)</f>
        <v>0</v>
      </c>
      <c r="L1067" s="34"/>
      <c r="M1067" s="34"/>
      <c r="N1067" s="33">
        <f t="shared" ref="N1067:N1130" si="65">I1067+M1067</f>
        <v>0</v>
      </c>
      <c r="O1067" s="124"/>
      <c r="P1067" s="36"/>
      <c r="Q1067" s="21"/>
    </row>
    <row r="1068" spans="1:17" s="31" customFormat="1" x14ac:dyDescent="0.2">
      <c r="A1068" s="30"/>
      <c r="B1068" s="21"/>
      <c r="C1068" s="35"/>
      <c r="D1068" s="29"/>
      <c r="E1068" s="30"/>
      <c r="G1068" s="32"/>
      <c r="I1068" s="33"/>
      <c r="J1068" s="33"/>
      <c r="K1068" s="33">
        <f t="shared" si="64"/>
        <v>0</v>
      </c>
      <c r="L1068" s="34"/>
      <c r="M1068" s="34"/>
      <c r="N1068" s="33">
        <f t="shared" si="65"/>
        <v>0</v>
      </c>
      <c r="O1068" s="124"/>
      <c r="P1068" s="36"/>
      <c r="Q1068" s="21"/>
    </row>
    <row r="1069" spans="1:17" s="31" customFormat="1" x14ac:dyDescent="0.2">
      <c r="A1069" s="30"/>
      <c r="B1069" s="21"/>
      <c r="C1069" s="35"/>
      <c r="D1069" s="29"/>
      <c r="E1069" s="30"/>
      <c r="G1069" s="32"/>
      <c r="I1069" s="33"/>
      <c r="J1069" s="33"/>
      <c r="K1069" s="33">
        <f t="shared" si="64"/>
        <v>0</v>
      </c>
      <c r="L1069" s="34"/>
      <c r="M1069" s="34"/>
      <c r="N1069" s="33">
        <f t="shared" si="65"/>
        <v>0</v>
      </c>
      <c r="O1069" s="124"/>
      <c r="P1069" s="36"/>
      <c r="Q1069" s="21"/>
    </row>
    <row r="1070" spans="1:17" s="31" customFormat="1" x14ac:dyDescent="0.2">
      <c r="A1070" s="30"/>
      <c r="B1070" s="21"/>
      <c r="C1070" s="35"/>
      <c r="D1070" s="29"/>
      <c r="E1070" s="30"/>
      <c r="G1070" s="32"/>
      <c r="I1070" s="33"/>
      <c r="J1070" s="33"/>
      <c r="K1070" s="33">
        <f t="shared" si="64"/>
        <v>0</v>
      </c>
      <c r="L1070" s="34"/>
      <c r="M1070" s="34"/>
      <c r="N1070" s="33">
        <f t="shared" si="65"/>
        <v>0</v>
      </c>
      <c r="O1070" s="124"/>
      <c r="P1070" s="36"/>
      <c r="Q1070" s="21"/>
    </row>
    <row r="1071" spans="1:17" s="31" customFormat="1" x14ac:dyDescent="0.2">
      <c r="A1071" s="30"/>
      <c r="B1071" s="21"/>
      <c r="C1071" s="35"/>
      <c r="D1071" s="29"/>
      <c r="E1071" s="30"/>
      <c r="G1071" s="32"/>
      <c r="I1071" s="33"/>
      <c r="J1071" s="33"/>
      <c r="K1071" s="33">
        <f t="shared" si="64"/>
        <v>0</v>
      </c>
      <c r="L1071" s="34"/>
      <c r="M1071" s="34"/>
      <c r="N1071" s="33">
        <f t="shared" si="65"/>
        <v>0</v>
      </c>
      <c r="O1071" s="124"/>
      <c r="P1071" s="36"/>
      <c r="Q1071" s="21"/>
    </row>
    <row r="1072" spans="1:17" s="31" customFormat="1" x14ac:dyDescent="0.2">
      <c r="A1072" s="30"/>
      <c r="B1072" s="21"/>
      <c r="C1072" s="35"/>
      <c r="D1072" s="29"/>
      <c r="E1072" s="30"/>
      <c r="I1072" s="33"/>
      <c r="J1072" s="33"/>
      <c r="K1072" s="33">
        <f t="shared" si="64"/>
        <v>0</v>
      </c>
      <c r="L1072" s="34"/>
      <c r="M1072" s="34"/>
      <c r="N1072" s="33">
        <f t="shared" si="65"/>
        <v>0</v>
      </c>
      <c r="O1072" s="124"/>
      <c r="P1072" s="36"/>
      <c r="Q1072" s="21"/>
    </row>
    <row r="1073" spans="1:17" s="31" customFormat="1" x14ac:dyDescent="0.2">
      <c r="A1073" s="30"/>
      <c r="B1073" s="21"/>
      <c r="C1073" s="35"/>
      <c r="D1073" s="29"/>
      <c r="E1073" s="30"/>
      <c r="G1073" s="32"/>
      <c r="I1073" s="33"/>
      <c r="J1073" s="33"/>
      <c r="K1073" s="33">
        <f t="shared" si="64"/>
        <v>0</v>
      </c>
      <c r="L1073" s="34"/>
      <c r="M1073" s="34"/>
      <c r="N1073" s="33">
        <f t="shared" si="65"/>
        <v>0</v>
      </c>
      <c r="O1073" s="124"/>
      <c r="P1073" s="36"/>
      <c r="Q1073" s="21"/>
    </row>
    <row r="1074" spans="1:17" s="31" customFormat="1" x14ac:dyDescent="0.2">
      <c r="A1074" s="30"/>
      <c r="B1074" s="21"/>
      <c r="C1074" s="35"/>
      <c r="D1074" s="29"/>
      <c r="E1074" s="30"/>
      <c r="I1074" s="33"/>
      <c r="J1074" s="33"/>
      <c r="K1074" s="33">
        <f t="shared" si="64"/>
        <v>0</v>
      </c>
      <c r="L1074" s="34"/>
      <c r="M1074" s="34"/>
      <c r="N1074" s="33">
        <f t="shared" si="65"/>
        <v>0</v>
      </c>
      <c r="O1074" s="124"/>
      <c r="P1074" s="36"/>
      <c r="Q1074" s="21"/>
    </row>
    <row r="1075" spans="1:17" s="31" customFormat="1" x14ac:dyDescent="0.2">
      <c r="A1075" s="30"/>
      <c r="B1075" s="21"/>
      <c r="C1075" s="35"/>
      <c r="D1075" s="29"/>
      <c r="E1075" s="30"/>
      <c r="G1075" s="32"/>
      <c r="I1075" s="33"/>
      <c r="J1075" s="33"/>
      <c r="K1075" s="33">
        <f t="shared" si="64"/>
        <v>0</v>
      </c>
      <c r="L1075" s="34"/>
      <c r="M1075" s="34"/>
      <c r="N1075" s="33">
        <f t="shared" si="65"/>
        <v>0</v>
      </c>
      <c r="O1075" s="124"/>
      <c r="P1075" s="36"/>
      <c r="Q1075" s="21"/>
    </row>
    <row r="1076" spans="1:17" s="31" customFormat="1" x14ac:dyDescent="0.2">
      <c r="A1076" s="30"/>
      <c r="B1076" s="21"/>
      <c r="C1076" s="35"/>
      <c r="D1076" s="29"/>
      <c r="E1076" s="30"/>
      <c r="G1076" s="32"/>
      <c r="I1076" s="33"/>
      <c r="J1076" s="33"/>
      <c r="K1076" s="33">
        <f t="shared" si="64"/>
        <v>0</v>
      </c>
      <c r="L1076" s="34"/>
      <c r="M1076" s="34"/>
      <c r="N1076" s="33">
        <f t="shared" si="65"/>
        <v>0</v>
      </c>
      <c r="O1076" s="124"/>
      <c r="P1076" s="36"/>
      <c r="Q1076" s="21"/>
    </row>
    <row r="1077" spans="1:17" s="31" customFormat="1" x14ac:dyDescent="0.2">
      <c r="A1077" s="30"/>
      <c r="B1077" s="21"/>
      <c r="C1077" s="35"/>
      <c r="D1077" s="29"/>
      <c r="E1077" s="30"/>
      <c r="G1077" s="32"/>
      <c r="I1077" s="33"/>
      <c r="J1077" s="33"/>
      <c r="K1077" s="33">
        <f t="shared" si="64"/>
        <v>0</v>
      </c>
      <c r="L1077" s="34"/>
      <c r="M1077" s="34"/>
      <c r="N1077" s="33">
        <f t="shared" si="65"/>
        <v>0</v>
      </c>
      <c r="O1077" s="124"/>
      <c r="P1077" s="36"/>
      <c r="Q1077" s="21"/>
    </row>
    <row r="1078" spans="1:17" s="31" customFormat="1" x14ac:dyDescent="0.2">
      <c r="A1078" s="30"/>
      <c r="B1078" s="21"/>
      <c r="C1078" s="35"/>
      <c r="D1078" s="29"/>
      <c r="E1078" s="30"/>
      <c r="G1078" s="32"/>
      <c r="I1078" s="33"/>
      <c r="J1078" s="33"/>
      <c r="K1078" s="33">
        <f t="shared" si="64"/>
        <v>0</v>
      </c>
      <c r="L1078" s="34"/>
      <c r="M1078" s="34"/>
      <c r="N1078" s="33">
        <f t="shared" si="65"/>
        <v>0</v>
      </c>
      <c r="O1078" s="124"/>
      <c r="P1078" s="36"/>
      <c r="Q1078" s="21"/>
    </row>
    <row r="1079" spans="1:17" s="31" customFormat="1" x14ac:dyDescent="0.2">
      <c r="A1079" s="30"/>
      <c r="B1079" s="21"/>
      <c r="C1079" s="35"/>
      <c r="D1079" s="29"/>
      <c r="E1079" s="30"/>
      <c r="I1079" s="33"/>
      <c r="J1079" s="33"/>
      <c r="K1079" s="33">
        <f t="shared" si="64"/>
        <v>0</v>
      </c>
      <c r="L1079" s="34"/>
      <c r="M1079" s="34"/>
      <c r="N1079" s="33">
        <f t="shared" si="65"/>
        <v>0</v>
      </c>
      <c r="O1079" s="124"/>
      <c r="P1079" s="36"/>
      <c r="Q1079" s="21"/>
    </row>
    <row r="1080" spans="1:17" s="31" customFormat="1" x14ac:dyDescent="0.2">
      <c r="A1080" s="30"/>
      <c r="B1080" s="21"/>
      <c r="C1080" s="35"/>
      <c r="D1080" s="29"/>
      <c r="E1080" s="30"/>
      <c r="G1080" s="32"/>
      <c r="I1080" s="33"/>
      <c r="J1080" s="33"/>
      <c r="K1080" s="33">
        <f t="shared" si="64"/>
        <v>0</v>
      </c>
      <c r="L1080" s="34"/>
      <c r="M1080" s="34"/>
      <c r="N1080" s="33">
        <f t="shared" si="65"/>
        <v>0</v>
      </c>
      <c r="O1080" s="124"/>
      <c r="P1080" s="36"/>
      <c r="Q1080" s="21"/>
    </row>
    <row r="1081" spans="1:17" s="31" customFormat="1" x14ac:dyDescent="0.2">
      <c r="A1081" s="30"/>
      <c r="B1081" s="21"/>
      <c r="C1081" s="35"/>
      <c r="D1081" s="29"/>
      <c r="E1081" s="30"/>
      <c r="G1081" s="32"/>
      <c r="I1081" s="33"/>
      <c r="J1081" s="33"/>
      <c r="K1081" s="33">
        <f t="shared" si="64"/>
        <v>0</v>
      </c>
      <c r="L1081" s="34"/>
      <c r="M1081" s="34"/>
      <c r="N1081" s="33">
        <f t="shared" si="65"/>
        <v>0</v>
      </c>
      <c r="O1081" s="124"/>
      <c r="P1081" s="36"/>
      <c r="Q1081" s="21"/>
    </row>
    <row r="1082" spans="1:17" s="31" customFormat="1" x14ac:dyDescent="0.2">
      <c r="A1082" s="30"/>
      <c r="B1082" s="21"/>
      <c r="C1082" s="35"/>
      <c r="D1082" s="29"/>
      <c r="E1082" s="30"/>
      <c r="G1082" s="32"/>
      <c r="I1082" s="33"/>
      <c r="J1082" s="33"/>
      <c r="K1082" s="33">
        <f t="shared" si="64"/>
        <v>0</v>
      </c>
      <c r="L1082" s="34"/>
      <c r="M1082" s="34"/>
      <c r="N1082" s="33">
        <f t="shared" si="65"/>
        <v>0</v>
      </c>
      <c r="O1082" s="124"/>
      <c r="P1082" s="36"/>
      <c r="Q1082" s="21"/>
    </row>
    <row r="1083" spans="1:17" s="31" customFormat="1" x14ac:dyDescent="0.2">
      <c r="A1083" s="30"/>
      <c r="B1083" s="21"/>
      <c r="C1083" s="35"/>
      <c r="D1083" s="29"/>
      <c r="E1083" s="30"/>
      <c r="G1083" s="32"/>
      <c r="I1083" s="33"/>
      <c r="J1083" s="33"/>
      <c r="K1083" s="33">
        <f t="shared" si="64"/>
        <v>0</v>
      </c>
      <c r="L1083" s="34"/>
      <c r="M1083" s="34"/>
      <c r="N1083" s="33">
        <f t="shared" si="65"/>
        <v>0</v>
      </c>
      <c r="O1083" s="124"/>
      <c r="P1083" s="36"/>
      <c r="Q1083" s="21"/>
    </row>
    <row r="1084" spans="1:17" s="31" customFormat="1" x14ac:dyDescent="0.2">
      <c r="A1084" s="30"/>
      <c r="B1084" s="21"/>
      <c r="C1084" s="35"/>
      <c r="D1084" s="29"/>
      <c r="E1084" s="30"/>
      <c r="G1084" s="32"/>
      <c r="I1084" s="33"/>
      <c r="J1084" s="33"/>
      <c r="K1084" s="33">
        <f t="shared" si="64"/>
        <v>0</v>
      </c>
      <c r="L1084" s="34"/>
      <c r="M1084" s="34"/>
      <c r="N1084" s="33">
        <f t="shared" si="65"/>
        <v>0</v>
      </c>
      <c r="O1084" s="124"/>
      <c r="P1084" s="36"/>
      <c r="Q1084" s="21"/>
    </row>
    <row r="1085" spans="1:17" s="31" customFormat="1" x14ac:dyDescent="0.2">
      <c r="A1085" s="30"/>
      <c r="B1085" s="21"/>
      <c r="C1085" s="35"/>
      <c r="D1085" s="29"/>
      <c r="E1085" s="30"/>
      <c r="G1085" s="32"/>
      <c r="I1085" s="33"/>
      <c r="J1085" s="33"/>
      <c r="K1085" s="33">
        <f t="shared" si="64"/>
        <v>0</v>
      </c>
      <c r="L1085" s="34"/>
      <c r="M1085" s="34"/>
      <c r="N1085" s="33">
        <f t="shared" si="65"/>
        <v>0</v>
      </c>
      <c r="O1085" s="124"/>
      <c r="P1085" s="36"/>
      <c r="Q1085" s="21"/>
    </row>
    <row r="1086" spans="1:17" s="31" customFormat="1" x14ac:dyDescent="0.2">
      <c r="A1086" s="30"/>
      <c r="B1086" s="21"/>
      <c r="C1086" s="35"/>
      <c r="D1086" s="29"/>
      <c r="E1086" s="30"/>
      <c r="G1086" s="32"/>
      <c r="I1086" s="33"/>
      <c r="J1086" s="33"/>
      <c r="K1086" s="33">
        <f t="shared" si="64"/>
        <v>0</v>
      </c>
      <c r="L1086" s="34"/>
      <c r="M1086" s="34"/>
      <c r="N1086" s="33">
        <f t="shared" si="65"/>
        <v>0</v>
      </c>
      <c r="O1086" s="124"/>
      <c r="P1086" s="36"/>
      <c r="Q1086" s="21"/>
    </row>
    <row r="1087" spans="1:17" s="31" customFormat="1" x14ac:dyDescent="0.2">
      <c r="A1087" s="30"/>
      <c r="B1087" s="21"/>
      <c r="C1087" s="35"/>
      <c r="D1087" s="29"/>
      <c r="E1087" s="30"/>
      <c r="G1087" s="32"/>
      <c r="I1087" s="33"/>
      <c r="J1087" s="33"/>
      <c r="K1087" s="33">
        <f t="shared" si="64"/>
        <v>0</v>
      </c>
      <c r="L1087" s="34"/>
      <c r="M1087" s="34"/>
      <c r="N1087" s="33">
        <f t="shared" si="65"/>
        <v>0</v>
      </c>
      <c r="O1087" s="124"/>
      <c r="P1087" s="36"/>
      <c r="Q1087" s="21"/>
    </row>
    <row r="1088" spans="1:17" s="31" customFormat="1" x14ac:dyDescent="0.2">
      <c r="A1088" s="30"/>
      <c r="B1088" s="21"/>
      <c r="C1088" s="35"/>
      <c r="D1088" s="29"/>
      <c r="E1088" s="30"/>
      <c r="G1088" s="32"/>
      <c r="I1088" s="33"/>
      <c r="J1088" s="33"/>
      <c r="K1088" s="33">
        <f t="shared" si="64"/>
        <v>0</v>
      </c>
      <c r="L1088" s="34"/>
      <c r="M1088" s="34"/>
      <c r="N1088" s="33">
        <f t="shared" si="65"/>
        <v>0</v>
      </c>
      <c r="O1088" s="124"/>
      <c r="P1088" s="36"/>
      <c r="Q1088" s="21"/>
    </row>
    <row r="1089" spans="1:17" s="31" customFormat="1" x14ac:dyDescent="0.2">
      <c r="A1089" s="30"/>
      <c r="B1089" s="21"/>
      <c r="C1089" s="35"/>
      <c r="D1089" s="29"/>
      <c r="E1089" s="30"/>
      <c r="G1089" s="32"/>
      <c r="I1089" s="33"/>
      <c r="J1089" s="33"/>
      <c r="K1089" s="33">
        <f t="shared" si="64"/>
        <v>0</v>
      </c>
      <c r="L1089" s="34"/>
      <c r="M1089" s="34"/>
      <c r="N1089" s="33">
        <f t="shared" si="65"/>
        <v>0</v>
      </c>
      <c r="O1089" s="124"/>
      <c r="P1089" s="36"/>
      <c r="Q1089" s="21"/>
    </row>
    <row r="1090" spans="1:17" s="31" customFormat="1" x14ac:dyDescent="0.2">
      <c r="A1090" s="30"/>
      <c r="B1090" s="21"/>
      <c r="C1090" s="35"/>
      <c r="D1090" s="29"/>
      <c r="E1090" s="30"/>
      <c r="F1090" s="29"/>
      <c r="I1090" s="33"/>
      <c r="J1090" s="33"/>
      <c r="K1090" s="33">
        <f t="shared" si="64"/>
        <v>0</v>
      </c>
      <c r="L1090" s="34"/>
      <c r="M1090" s="34"/>
      <c r="N1090" s="33">
        <f t="shared" si="65"/>
        <v>0</v>
      </c>
      <c r="O1090" s="124"/>
      <c r="P1090" s="36"/>
      <c r="Q1090" s="21"/>
    </row>
    <row r="1091" spans="1:17" s="31" customFormat="1" x14ac:dyDescent="0.2">
      <c r="A1091" s="30"/>
      <c r="B1091" s="21"/>
      <c r="C1091" s="35"/>
      <c r="D1091" s="29"/>
      <c r="E1091" s="30"/>
      <c r="G1091" s="32"/>
      <c r="I1091" s="33"/>
      <c r="J1091" s="33"/>
      <c r="K1091" s="33">
        <f t="shared" si="64"/>
        <v>0</v>
      </c>
      <c r="L1091" s="34"/>
      <c r="M1091" s="34"/>
      <c r="N1091" s="33">
        <f t="shared" si="65"/>
        <v>0</v>
      </c>
      <c r="O1091" s="124"/>
      <c r="P1091" s="36"/>
      <c r="Q1091" s="21"/>
    </row>
    <row r="1092" spans="1:17" s="31" customFormat="1" x14ac:dyDescent="0.2">
      <c r="A1092" s="30"/>
      <c r="B1092" s="21"/>
      <c r="C1092" s="35"/>
      <c r="D1092" s="29"/>
      <c r="E1092" s="30"/>
      <c r="I1092" s="33"/>
      <c r="J1092" s="33"/>
      <c r="K1092" s="33">
        <f t="shared" si="64"/>
        <v>0</v>
      </c>
      <c r="L1092" s="34"/>
      <c r="M1092" s="34"/>
      <c r="N1092" s="33">
        <f t="shared" si="65"/>
        <v>0</v>
      </c>
      <c r="O1092" s="124"/>
      <c r="P1092" s="36"/>
      <c r="Q1092" s="21"/>
    </row>
    <row r="1093" spans="1:17" s="31" customFormat="1" x14ac:dyDescent="0.2">
      <c r="A1093" s="30"/>
      <c r="B1093" s="21"/>
      <c r="C1093" s="35"/>
      <c r="D1093" s="29"/>
      <c r="E1093" s="30"/>
      <c r="G1093" s="32"/>
      <c r="I1093" s="33"/>
      <c r="J1093" s="33"/>
      <c r="K1093" s="33">
        <f t="shared" si="64"/>
        <v>0</v>
      </c>
      <c r="L1093" s="34"/>
      <c r="M1093" s="34"/>
      <c r="N1093" s="33">
        <f t="shared" si="65"/>
        <v>0</v>
      </c>
      <c r="O1093" s="124"/>
      <c r="P1093" s="36"/>
      <c r="Q1093" s="21"/>
    </row>
    <row r="1094" spans="1:17" s="31" customFormat="1" x14ac:dyDescent="0.2">
      <c r="A1094" s="30"/>
      <c r="B1094" s="21"/>
      <c r="C1094" s="35"/>
      <c r="D1094" s="29"/>
      <c r="E1094" s="30"/>
      <c r="G1094" s="32"/>
      <c r="I1094" s="33"/>
      <c r="J1094" s="33"/>
      <c r="K1094" s="33">
        <f t="shared" si="64"/>
        <v>0</v>
      </c>
      <c r="L1094" s="34"/>
      <c r="M1094" s="34"/>
      <c r="N1094" s="33">
        <f t="shared" si="65"/>
        <v>0</v>
      </c>
      <c r="O1094" s="124"/>
      <c r="P1094" s="36"/>
      <c r="Q1094" s="21"/>
    </row>
    <row r="1095" spans="1:17" s="31" customFormat="1" x14ac:dyDescent="0.2">
      <c r="A1095" s="30"/>
      <c r="B1095" s="21"/>
      <c r="C1095" s="35"/>
      <c r="D1095" s="29"/>
      <c r="E1095" s="30"/>
      <c r="I1095" s="33"/>
      <c r="J1095" s="33"/>
      <c r="K1095" s="33">
        <f t="shared" si="64"/>
        <v>0</v>
      </c>
      <c r="L1095" s="34"/>
      <c r="M1095" s="34"/>
      <c r="N1095" s="33">
        <f t="shared" si="65"/>
        <v>0</v>
      </c>
      <c r="O1095" s="124"/>
      <c r="P1095" s="36"/>
      <c r="Q1095" s="21"/>
    </row>
    <row r="1096" spans="1:17" s="31" customFormat="1" x14ac:dyDescent="0.2">
      <c r="A1096" s="30"/>
      <c r="B1096" s="21"/>
      <c r="C1096" s="35"/>
      <c r="D1096" s="29"/>
      <c r="E1096" s="30"/>
      <c r="G1096" s="32"/>
      <c r="I1096" s="33"/>
      <c r="J1096" s="33"/>
      <c r="K1096" s="33">
        <f t="shared" si="64"/>
        <v>0</v>
      </c>
      <c r="L1096" s="34"/>
      <c r="M1096" s="34"/>
      <c r="N1096" s="33">
        <f t="shared" si="65"/>
        <v>0</v>
      </c>
      <c r="O1096" s="124"/>
      <c r="P1096" s="36"/>
      <c r="Q1096" s="21"/>
    </row>
    <row r="1097" spans="1:17" s="31" customFormat="1" x14ac:dyDescent="0.2">
      <c r="A1097" s="30"/>
      <c r="B1097" s="21"/>
      <c r="C1097" s="35"/>
      <c r="D1097" s="29"/>
      <c r="E1097" s="30"/>
      <c r="G1097" s="32"/>
      <c r="I1097" s="33"/>
      <c r="J1097" s="33"/>
      <c r="K1097" s="33">
        <f t="shared" si="64"/>
        <v>0</v>
      </c>
      <c r="L1097" s="34"/>
      <c r="M1097" s="34"/>
      <c r="N1097" s="33">
        <f t="shared" si="65"/>
        <v>0</v>
      </c>
      <c r="O1097" s="124"/>
      <c r="P1097" s="36"/>
      <c r="Q1097" s="21"/>
    </row>
    <row r="1098" spans="1:17" s="31" customFormat="1" x14ac:dyDescent="0.2">
      <c r="A1098" s="30"/>
      <c r="B1098" s="21"/>
      <c r="C1098" s="35"/>
      <c r="D1098" s="29"/>
      <c r="E1098" s="30"/>
      <c r="G1098" s="32"/>
      <c r="I1098" s="33"/>
      <c r="J1098" s="33"/>
      <c r="K1098" s="33">
        <f t="shared" si="64"/>
        <v>0</v>
      </c>
      <c r="L1098" s="34"/>
      <c r="M1098" s="34"/>
      <c r="N1098" s="33">
        <f t="shared" si="65"/>
        <v>0</v>
      </c>
      <c r="O1098" s="124"/>
      <c r="P1098" s="36"/>
      <c r="Q1098" s="21"/>
    </row>
    <row r="1099" spans="1:17" s="31" customFormat="1" x14ac:dyDescent="0.2">
      <c r="A1099" s="30"/>
      <c r="B1099" s="21"/>
      <c r="C1099" s="35"/>
      <c r="D1099" s="29"/>
      <c r="E1099" s="30"/>
      <c r="G1099" s="32"/>
      <c r="I1099" s="33"/>
      <c r="J1099" s="33"/>
      <c r="K1099" s="33">
        <f t="shared" si="64"/>
        <v>0</v>
      </c>
      <c r="L1099" s="34"/>
      <c r="M1099" s="34"/>
      <c r="N1099" s="33">
        <f t="shared" si="65"/>
        <v>0</v>
      </c>
      <c r="O1099" s="124"/>
      <c r="P1099" s="36"/>
      <c r="Q1099" s="21"/>
    </row>
    <row r="1100" spans="1:17" s="31" customFormat="1" x14ac:dyDescent="0.2">
      <c r="A1100" s="30"/>
      <c r="B1100" s="21"/>
      <c r="C1100" s="35"/>
      <c r="D1100" s="29"/>
      <c r="E1100" s="30"/>
      <c r="G1100" s="32"/>
      <c r="I1100" s="33"/>
      <c r="J1100" s="33"/>
      <c r="K1100" s="33">
        <f t="shared" si="64"/>
        <v>0</v>
      </c>
      <c r="L1100" s="34"/>
      <c r="M1100" s="34"/>
      <c r="N1100" s="33">
        <f t="shared" si="65"/>
        <v>0</v>
      </c>
      <c r="O1100" s="124"/>
      <c r="P1100" s="36"/>
      <c r="Q1100" s="21"/>
    </row>
    <row r="1101" spans="1:17" s="31" customFormat="1" x14ac:dyDescent="0.2">
      <c r="A1101" s="30"/>
      <c r="B1101" s="21"/>
      <c r="C1101" s="35"/>
      <c r="D1101" s="29"/>
      <c r="E1101" s="30"/>
      <c r="G1101" s="32"/>
      <c r="I1101" s="33"/>
      <c r="J1101" s="33"/>
      <c r="K1101" s="33">
        <f t="shared" si="64"/>
        <v>0</v>
      </c>
      <c r="L1101" s="34"/>
      <c r="M1101" s="34"/>
      <c r="N1101" s="33">
        <f t="shared" si="65"/>
        <v>0</v>
      </c>
      <c r="O1101" s="124"/>
      <c r="P1101" s="36"/>
      <c r="Q1101" s="21"/>
    </row>
    <row r="1102" spans="1:17" s="31" customFormat="1" x14ac:dyDescent="0.2">
      <c r="A1102" s="30"/>
      <c r="B1102" s="21"/>
      <c r="C1102" s="35"/>
      <c r="D1102" s="29"/>
      <c r="E1102" s="30"/>
      <c r="G1102" s="32"/>
      <c r="I1102" s="33"/>
      <c r="J1102" s="33"/>
      <c r="K1102" s="33">
        <f t="shared" si="64"/>
        <v>0</v>
      </c>
      <c r="L1102" s="34"/>
      <c r="M1102" s="34"/>
      <c r="N1102" s="33">
        <f t="shared" si="65"/>
        <v>0</v>
      </c>
      <c r="O1102" s="124"/>
      <c r="P1102" s="36"/>
      <c r="Q1102" s="21"/>
    </row>
    <row r="1103" spans="1:17" s="31" customFormat="1" x14ac:dyDescent="0.2">
      <c r="A1103" s="30"/>
      <c r="B1103" s="21"/>
      <c r="C1103" s="35"/>
      <c r="D1103" s="29"/>
      <c r="E1103" s="30"/>
      <c r="G1103" s="32"/>
      <c r="I1103" s="33"/>
      <c r="J1103" s="33"/>
      <c r="K1103" s="33">
        <f t="shared" si="64"/>
        <v>0</v>
      </c>
      <c r="L1103" s="34"/>
      <c r="M1103" s="34"/>
      <c r="N1103" s="33">
        <f t="shared" si="65"/>
        <v>0</v>
      </c>
      <c r="O1103" s="124"/>
      <c r="P1103" s="36"/>
      <c r="Q1103" s="21"/>
    </row>
    <row r="1104" spans="1:17" s="31" customFormat="1" x14ac:dyDescent="0.2">
      <c r="A1104" s="30"/>
      <c r="B1104" s="21"/>
      <c r="C1104" s="35"/>
      <c r="D1104" s="29"/>
      <c r="E1104" s="30"/>
      <c r="G1104" s="32"/>
      <c r="I1104" s="33"/>
      <c r="J1104" s="33"/>
      <c r="K1104" s="33">
        <f t="shared" si="64"/>
        <v>0</v>
      </c>
      <c r="L1104" s="34"/>
      <c r="M1104" s="34"/>
      <c r="N1104" s="33">
        <f t="shared" si="65"/>
        <v>0</v>
      </c>
      <c r="O1104" s="124"/>
      <c r="P1104" s="36"/>
      <c r="Q1104" s="21"/>
    </row>
    <row r="1105" spans="1:17" s="31" customFormat="1" x14ac:dyDescent="0.2">
      <c r="A1105" s="30"/>
      <c r="B1105" s="21"/>
      <c r="C1105" s="35"/>
      <c r="D1105" s="29"/>
      <c r="E1105" s="30"/>
      <c r="G1105" s="32"/>
      <c r="I1105" s="33"/>
      <c r="J1105" s="33"/>
      <c r="K1105" s="33">
        <f t="shared" si="64"/>
        <v>0</v>
      </c>
      <c r="L1105" s="34"/>
      <c r="M1105" s="34"/>
      <c r="N1105" s="33">
        <f t="shared" si="65"/>
        <v>0</v>
      </c>
      <c r="O1105" s="124"/>
      <c r="P1105" s="36"/>
      <c r="Q1105" s="21"/>
    </row>
    <row r="1106" spans="1:17" s="31" customFormat="1" x14ac:dyDescent="0.2">
      <c r="A1106" s="30"/>
      <c r="B1106" s="21"/>
      <c r="C1106" s="35"/>
      <c r="D1106" s="29"/>
      <c r="E1106" s="30"/>
      <c r="G1106" s="32"/>
      <c r="I1106" s="33"/>
      <c r="J1106" s="33"/>
      <c r="K1106" s="33">
        <f t="shared" si="64"/>
        <v>0</v>
      </c>
      <c r="L1106" s="34"/>
      <c r="M1106" s="34"/>
      <c r="N1106" s="33">
        <f t="shared" si="65"/>
        <v>0</v>
      </c>
      <c r="O1106" s="124"/>
      <c r="P1106" s="36"/>
      <c r="Q1106" s="21"/>
    </row>
    <row r="1107" spans="1:17" s="31" customFormat="1" x14ac:dyDescent="0.2">
      <c r="A1107" s="30"/>
      <c r="B1107" s="21"/>
      <c r="C1107" s="35"/>
      <c r="D1107" s="29"/>
      <c r="E1107" s="30"/>
      <c r="I1107" s="33"/>
      <c r="J1107" s="33"/>
      <c r="K1107" s="33">
        <f t="shared" si="64"/>
        <v>0</v>
      </c>
      <c r="L1107" s="34"/>
      <c r="M1107" s="34"/>
      <c r="N1107" s="33">
        <f t="shared" si="65"/>
        <v>0</v>
      </c>
      <c r="O1107" s="124"/>
      <c r="P1107" s="36"/>
      <c r="Q1107" s="21"/>
    </row>
    <row r="1108" spans="1:17" s="31" customFormat="1" x14ac:dyDescent="0.2">
      <c r="A1108" s="30"/>
      <c r="B1108" s="21"/>
      <c r="C1108" s="35"/>
      <c r="D1108" s="29"/>
      <c r="E1108" s="30"/>
      <c r="G1108" s="32"/>
      <c r="I1108" s="33"/>
      <c r="J1108" s="33"/>
      <c r="K1108" s="33">
        <f t="shared" si="64"/>
        <v>0</v>
      </c>
      <c r="L1108" s="34"/>
      <c r="M1108" s="34"/>
      <c r="N1108" s="33">
        <f t="shared" si="65"/>
        <v>0</v>
      </c>
      <c r="O1108" s="124"/>
      <c r="P1108" s="36"/>
      <c r="Q1108" s="21"/>
    </row>
    <row r="1109" spans="1:17" s="31" customFormat="1" x14ac:dyDescent="0.2">
      <c r="A1109" s="30"/>
      <c r="B1109" s="21"/>
      <c r="C1109" s="35"/>
      <c r="D1109" s="29"/>
      <c r="E1109" s="30"/>
      <c r="G1109" s="32"/>
      <c r="I1109" s="33"/>
      <c r="J1109" s="33"/>
      <c r="K1109" s="33">
        <f t="shared" si="64"/>
        <v>0</v>
      </c>
      <c r="L1109" s="34"/>
      <c r="M1109" s="34"/>
      <c r="N1109" s="33">
        <f t="shared" si="65"/>
        <v>0</v>
      </c>
      <c r="O1109" s="124"/>
      <c r="P1109" s="36"/>
      <c r="Q1109" s="21"/>
    </row>
    <row r="1110" spans="1:17" s="31" customFormat="1" x14ac:dyDescent="0.2">
      <c r="A1110" s="30"/>
      <c r="B1110" s="21"/>
      <c r="C1110" s="35"/>
      <c r="D1110" s="29"/>
      <c r="E1110" s="30"/>
      <c r="I1110" s="33"/>
      <c r="J1110" s="33"/>
      <c r="K1110" s="33">
        <f t="shared" si="64"/>
        <v>0</v>
      </c>
      <c r="L1110" s="34"/>
      <c r="M1110" s="34"/>
      <c r="N1110" s="33">
        <f t="shared" si="65"/>
        <v>0</v>
      </c>
      <c r="O1110" s="124"/>
      <c r="P1110" s="36"/>
      <c r="Q1110" s="21"/>
    </row>
    <row r="1111" spans="1:17" s="31" customFormat="1" x14ac:dyDescent="0.2">
      <c r="A1111" s="30"/>
      <c r="B1111" s="21"/>
      <c r="C1111" s="35"/>
      <c r="D1111" s="29"/>
      <c r="E1111" s="30"/>
      <c r="I1111" s="33"/>
      <c r="J1111" s="33"/>
      <c r="K1111" s="33">
        <f t="shared" si="64"/>
        <v>0</v>
      </c>
      <c r="L1111" s="34"/>
      <c r="M1111" s="34"/>
      <c r="N1111" s="33">
        <f t="shared" si="65"/>
        <v>0</v>
      </c>
      <c r="O1111" s="124"/>
      <c r="P1111" s="36"/>
      <c r="Q1111" s="21"/>
    </row>
    <row r="1112" spans="1:17" s="31" customFormat="1" x14ac:dyDescent="0.2">
      <c r="A1112" s="30"/>
      <c r="B1112" s="21"/>
      <c r="C1112" s="35"/>
      <c r="D1112" s="29"/>
      <c r="E1112" s="30"/>
      <c r="I1112" s="33"/>
      <c r="J1112" s="33"/>
      <c r="K1112" s="33">
        <f t="shared" si="64"/>
        <v>0</v>
      </c>
      <c r="L1112" s="34"/>
      <c r="M1112" s="34"/>
      <c r="N1112" s="33">
        <f t="shared" si="65"/>
        <v>0</v>
      </c>
      <c r="O1112" s="124"/>
      <c r="P1112" s="36"/>
      <c r="Q1112" s="21"/>
    </row>
    <row r="1113" spans="1:17" s="31" customFormat="1" x14ac:dyDescent="0.2">
      <c r="A1113" s="30"/>
      <c r="B1113" s="21"/>
      <c r="C1113" s="35"/>
      <c r="D1113" s="29"/>
      <c r="E1113" s="30"/>
      <c r="I1113" s="33"/>
      <c r="J1113" s="33"/>
      <c r="K1113" s="33">
        <f t="shared" si="64"/>
        <v>0</v>
      </c>
      <c r="L1113" s="34"/>
      <c r="M1113" s="34"/>
      <c r="N1113" s="33">
        <f t="shared" si="65"/>
        <v>0</v>
      </c>
      <c r="O1113" s="124"/>
      <c r="P1113" s="36"/>
      <c r="Q1113" s="21"/>
    </row>
    <row r="1114" spans="1:17" s="31" customFormat="1" x14ac:dyDescent="0.2">
      <c r="A1114" s="30"/>
      <c r="B1114" s="21"/>
      <c r="C1114" s="35"/>
      <c r="D1114" s="29"/>
      <c r="E1114" s="30"/>
      <c r="I1114" s="33"/>
      <c r="J1114" s="33"/>
      <c r="K1114" s="33">
        <f t="shared" si="64"/>
        <v>0</v>
      </c>
      <c r="L1114" s="34"/>
      <c r="M1114" s="34"/>
      <c r="N1114" s="33">
        <f t="shared" si="65"/>
        <v>0</v>
      </c>
      <c r="O1114" s="124"/>
      <c r="P1114" s="36"/>
      <c r="Q1114" s="21"/>
    </row>
    <row r="1115" spans="1:17" s="31" customFormat="1" x14ac:dyDescent="0.2">
      <c r="A1115" s="30"/>
      <c r="B1115" s="21"/>
      <c r="C1115" s="35"/>
      <c r="D1115" s="29"/>
      <c r="E1115" s="30"/>
      <c r="I1115" s="33"/>
      <c r="J1115" s="33"/>
      <c r="K1115" s="33">
        <f t="shared" si="64"/>
        <v>0</v>
      </c>
      <c r="L1115" s="34"/>
      <c r="M1115" s="34"/>
      <c r="N1115" s="33">
        <f t="shared" si="65"/>
        <v>0</v>
      </c>
      <c r="O1115" s="124"/>
      <c r="P1115" s="36"/>
      <c r="Q1115" s="21"/>
    </row>
    <row r="1116" spans="1:17" s="31" customFormat="1" x14ac:dyDescent="0.2">
      <c r="A1116" s="30"/>
      <c r="B1116" s="21"/>
      <c r="C1116" s="35"/>
      <c r="D1116" s="29"/>
      <c r="E1116" s="30"/>
      <c r="I1116" s="33"/>
      <c r="J1116" s="33"/>
      <c r="K1116" s="33">
        <f t="shared" si="64"/>
        <v>0</v>
      </c>
      <c r="L1116" s="34"/>
      <c r="M1116" s="34"/>
      <c r="N1116" s="33">
        <f t="shared" si="65"/>
        <v>0</v>
      </c>
      <c r="O1116" s="124"/>
      <c r="P1116" s="36"/>
      <c r="Q1116" s="21"/>
    </row>
    <row r="1117" spans="1:17" s="31" customFormat="1" x14ac:dyDescent="0.2">
      <c r="A1117" s="30"/>
      <c r="B1117" s="21"/>
      <c r="C1117" s="35"/>
      <c r="D1117" s="29"/>
      <c r="E1117" s="30"/>
      <c r="G1117" s="32"/>
      <c r="I1117" s="33"/>
      <c r="J1117" s="33"/>
      <c r="K1117" s="33">
        <f t="shared" si="64"/>
        <v>0</v>
      </c>
      <c r="L1117" s="34"/>
      <c r="M1117" s="34"/>
      <c r="N1117" s="33">
        <f t="shared" si="65"/>
        <v>0</v>
      </c>
      <c r="O1117" s="124"/>
      <c r="P1117" s="36"/>
      <c r="Q1117" s="21"/>
    </row>
    <row r="1118" spans="1:17" s="31" customFormat="1" x14ac:dyDescent="0.2">
      <c r="A1118" s="30"/>
      <c r="B1118" s="21"/>
      <c r="C1118" s="35"/>
      <c r="D1118" s="29"/>
      <c r="E1118" s="30"/>
      <c r="G1118" s="32"/>
      <c r="I1118" s="33"/>
      <c r="J1118" s="33"/>
      <c r="K1118" s="33">
        <f t="shared" si="64"/>
        <v>0</v>
      </c>
      <c r="L1118" s="34"/>
      <c r="M1118" s="34"/>
      <c r="N1118" s="33">
        <f t="shared" si="65"/>
        <v>0</v>
      </c>
      <c r="O1118" s="124"/>
      <c r="P1118" s="36"/>
      <c r="Q1118" s="21"/>
    </row>
    <row r="1119" spans="1:17" s="31" customFormat="1" x14ac:dyDescent="0.2">
      <c r="A1119" s="30"/>
      <c r="B1119" s="21"/>
      <c r="C1119" s="35"/>
      <c r="D1119" s="29"/>
      <c r="E1119" s="30"/>
      <c r="I1119" s="33"/>
      <c r="J1119" s="33"/>
      <c r="K1119" s="33">
        <f t="shared" si="64"/>
        <v>0</v>
      </c>
      <c r="L1119" s="34"/>
      <c r="M1119" s="34"/>
      <c r="N1119" s="33">
        <f t="shared" si="65"/>
        <v>0</v>
      </c>
      <c r="O1119" s="124"/>
      <c r="P1119" s="36"/>
      <c r="Q1119" s="21"/>
    </row>
    <row r="1120" spans="1:17" s="31" customFormat="1" x14ac:dyDescent="0.2">
      <c r="A1120" s="30"/>
      <c r="B1120" s="21"/>
      <c r="C1120" s="35"/>
      <c r="D1120" s="29"/>
      <c r="E1120" s="30"/>
      <c r="I1120" s="33"/>
      <c r="J1120" s="33"/>
      <c r="K1120" s="33">
        <f t="shared" si="64"/>
        <v>0</v>
      </c>
      <c r="L1120" s="34"/>
      <c r="M1120" s="34"/>
      <c r="N1120" s="33">
        <f t="shared" si="65"/>
        <v>0</v>
      </c>
      <c r="O1120" s="124"/>
      <c r="P1120" s="36"/>
      <c r="Q1120" s="21"/>
    </row>
    <row r="1121" spans="1:17" s="31" customFormat="1" x14ac:dyDescent="0.2">
      <c r="A1121" s="30"/>
      <c r="B1121" s="21"/>
      <c r="C1121" s="35"/>
      <c r="D1121" s="29"/>
      <c r="E1121" s="30"/>
      <c r="I1121" s="33"/>
      <c r="J1121" s="33"/>
      <c r="K1121" s="33">
        <f t="shared" si="64"/>
        <v>0</v>
      </c>
      <c r="L1121" s="34"/>
      <c r="M1121" s="34"/>
      <c r="N1121" s="33">
        <f t="shared" si="65"/>
        <v>0</v>
      </c>
      <c r="O1121" s="124"/>
      <c r="P1121" s="36"/>
      <c r="Q1121" s="21"/>
    </row>
    <row r="1122" spans="1:17" s="31" customFormat="1" x14ac:dyDescent="0.2">
      <c r="A1122" s="30"/>
      <c r="B1122" s="21"/>
      <c r="C1122" s="35"/>
      <c r="D1122" s="29"/>
      <c r="E1122" s="30"/>
      <c r="I1122" s="33"/>
      <c r="J1122" s="33"/>
      <c r="K1122" s="33">
        <f t="shared" si="64"/>
        <v>0</v>
      </c>
      <c r="L1122" s="34"/>
      <c r="M1122" s="34"/>
      <c r="N1122" s="33">
        <f t="shared" si="65"/>
        <v>0</v>
      </c>
      <c r="O1122" s="124"/>
      <c r="P1122" s="36"/>
      <c r="Q1122" s="21"/>
    </row>
    <row r="1123" spans="1:17" s="31" customFormat="1" x14ac:dyDescent="0.2">
      <c r="A1123" s="30"/>
      <c r="B1123" s="21"/>
      <c r="C1123" s="35"/>
      <c r="D1123" s="29"/>
      <c r="E1123" s="30"/>
      <c r="G1123" s="32"/>
      <c r="I1123" s="33"/>
      <c r="J1123" s="33"/>
      <c r="K1123" s="33">
        <f t="shared" si="64"/>
        <v>0</v>
      </c>
      <c r="L1123" s="34"/>
      <c r="M1123" s="34"/>
      <c r="N1123" s="33">
        <f t="shared" si="65"/>
        <v>0</v>
      </c>
      <c r="O1123" s="124"/>
      <c r="P1123" s="36"/>
      <c r="Q1123" s="21"/>
    </row>
    <row r="1124" spans="1:17" s="31" customFormat="1" x14ac:dyDescent="0.2">
      <c r="A1124" s="30"/>
      <c r="B1124" s="21"/>
      <c r="C1124" s="35"/>
      <c r="D1124" s="29"/>
      <c r="E1124" s="30"/>
      <c r="G1124" s="32"/>
      <c r="I1124" s="33"/>
      <c r="J1124" s="33"/>
      <c r="K1124" s="33">
        <f t="shared" si="64"/>
        <v>0</v>
      </c>
      <c r="L1124" s="34"/>
      <c r="M1124" s="34"/>
      <c r="N1124" s="33">
        <f t="shared" si="65"/>
        <v>0</v>
      </c>
      <c r="O1124" s="124"/>
      <c r="P1124" s="36"/>
      <c r="Q1124" s="21"/>
    </row>
    <row r="1125" spans="1:17" s="31" customFormat="1" x14ac:dyDescent="0.2">
      <c r="A1125" s="30"/>
      <c r="B1125" s="21"/>
      <c r="C1125" s="35"/>
      <c r="D1125" s="29"/>
      <c r="E1125" s="30"/>
      <c r="G1125" s="32"/>
      <c r="I1125" s="33"/>
      <c r="J1125" s="33"/>
      <c r="K1125" s="33">
        <f t="shared" si="64"/>
        <v>0</v>
      </c>
      <c r="L1125" s="34"/>
      <c r="M1125" s="34"/>
      <c r="N1125" s="33">
        <f t="shared" si="65"/>
        <v>0</v>
      </c>
      <c r="O1125" s="124"/>
      <c r="P1125" s="36"/>
      <c r="Q1125" s="21"/>
    </row>
    <row r="1126" spans="1:17" s="31" customFormat="1" x14ac:dyDescent="0.2">
      <c r="A1126" s="30"/>
      <c r="B1126" s="21"/>
      <c r="C1126" s="35"/>
      <c r="D1126" s="29"/>
      <c r="E1126" s="30"/>
      <c r="G1126" s="32"/>
      <c r="I1126" s="33"/>
      <c r="J1126" s="33"/>
      <c r="K1126" s="33">
        <f t="shared" si="64"/>
        <v>0</v>
      </c>
      <c r="L1126" s="34"/>
      <c r="M1126" s="34"/>
      <c r="N1126" s="33">
        <f t="shared" si="65"/>
        <v>0</v>
      </c>
      <c r="O1126" s="124"/>
      <c r="P1126" s="36"/>
      <c r="Q1126" s="21"/>
    </row>
    <row r="1127" spans="1:17" s="31" customFormat="1" x14ac:dyDescent="0.2">
      <c r="A1127" s="30"/>
      <c r="B1127" s="21"/>
      <c r="C1127" s="35"/>
      <c r="D1127" s="29"/>
      <c r="E1127" s="30"/>
      <c r="G1127" s="32"/>
      <c r="I1127" s="33"/>
      <c r="J1127" s="33"/>
      <c r="K1127" s="33">
        <f t="shared" si="64"/>
        <v>0</v>
      </c>
      <c r="L1127" s="34"/>
      <c r="M1127" s="34"/>
      <c r="N1127" s="33">
        <f t="shared" si="65"/>
        <v>0</v>
      </c>
      <c r="O1127" s="124"/>
      <c r="P1127" s="36"/>
      <c r="Q1127" s="21"/>
    </row>
    <row r="1128" spans="1:17" s="31" customFormat="1" x14ac:dyDescent="0.2">
      <c r="A1128" s="30"/>
      <c r="B1128" s="21"/>
      <c r="C1128" s="35"/>
      <c r="D1128" s="29"/>
      <c r="E1128" s="30"/>
      <c r="G1128" s="32"/>
      <c r="I1128" s="33"/>
      <c r="J1128" s="33"/>
      <c r="K1128" s="33">
        <f t="shared" si="64"/>
        <v>0</v>
      </c>
      <c r="L1128" s="34"/>
      <c r="M1128" s="34"/>
      <c r="N1128" s="33">
        <f t="shared" si="65"/>
        <v>0</v>
      </c>
      <c r="O1128" s="124"/>
      <c r="P1128" s="36"/>
      <c r="Q1128" s="21"/>
    </row>
    <row r="1129" spans="1:17" s="31" customFormat="1" x14ac:dyDescent="0.2">
      <c r="A1129" s="30"/>
      <c r="B1129" s="21"/>
      <c r="C1129" s="35"/>
      <c r="D1129" s="29"/>
      <c r="E1129" s="30"/>
      <c r="G1129" s="32"/>
      <c r="I1129" s="33"/>
      <c r="J1129" s="33"/>
      <c r="K1129" s="33">
        <f t="shared" si="64"/>
        <v>0</v>
      </c>
      <c r="L1129" s="34"/>
      <c r="M1129" s="34"/>
      <c r="N1129" s="33">
        <f t="shared" si="65"/>
        <v>0</v>
      </c>
      <c r="O1129" s="124"/>
      <c r="P1129" s="36"/>
      <c r="Q1129" s="21"/>
    </row>
    <row r="1130" spans="1:17" s="31" customFormat="1" x14ac:dyDescent="0.2">
      <c r="A1130" s="30"/>
      <c r="B1130" s="21"/>
      <c r="C1130" s="35"/>
      <c r="D1130" s="29"/>
      <c r="E1130" s="30"/>
      <c r="G1130" s="32"/>
      <c r="I1130" s="33"/>
      <c r="J1130" s="33"/>
      <c r="K1130" s="33">
        <f t="shared" si="64"/>
        <v>0</v>
      </c>
      <c r="L1130" s="34"/>
      <c r="M1130" s="34"/>
      <c r="N1130" s="33">
        <f t="shared" si="65"/>
        <v>0</v>
      </c>
      <c r="O1130" s="124"/>
      <c r="P1130" s="36"/>
      <c r="Q1130" s="21"/>
    </row>
    <row r="1131" spans="1:17" s="31" customFormat="1" x14ac:dyDescent="0.2">
      <c r="A1131" s="30"/>
      <c r="B1131" s="21"/>
      <c r="C1131" s="35"/>
      <c r="D1131" s="29"/>
      <c r="E1131" s="30"/>
      <c r="G1131" s="32"/>
      <c r="I1131" s="33"/>
      <c r="J1131" s="33"/>
      <c r="K1131" s="33">
        <f t="shared" ref="K1131:K1160" si="66">ROUND(J1131/0.35,-1)</f>
        <v>0</v>
      </c>
      <c r="L1131" s="34"/>
      <c r="M1131" s="34"/>
      <c r="N1131" s="33">
        <f t="shared" ref="N1131:N1160" si="67">I1131+M1131</f>
        <v>0</v>
      </c>
      <c r="O1131" s="124"/>
      <c r="P1131" s="36"/>
      <c r="Q1131" s="21"/>
    </row>
    <row r="1132" spans="1:17" s="31" customFormat="1" x14ac:dyDescent="0.2">
      <c r="A1132" s="30"/>
      <c r="B1132" s="21"/>
      <c r="C1132" s="35"/>
      <c r="D1132" s="29"/>
      <c r="E1132" s="30"/>
      <c r="F1132" s="32"/>
      <c r="G1132" s="32"/>
      <c r="I1132" s="33"/>
      <c r="J1132" s="33"/>
      <c r="K1132" s="33">
        <f t="shared" si="66"/>
        <v>0</v>
      </c>
      <c r="L1132" s="34"/>
      <c r="M1132" s="34"/>
      <c r="N1132" s="33">
        <f t="shared" si="67"/>
        <v>0</v>
      </c>
      <c r="O1132" s="124"/>
      <c r="P1132" s="36"/>
      <c r="Q1132" s="21"/>
    </row>
    <row r="1133" spans="1:17" s="31" customFormat="1" x14ac:dyDescent="0.2">
      <c r="A1133" s="30"/>
      <c r="B1133" s="21"/>
      <c r="C1133" s="35"/>
      <c r="D1133" s="29"/>
      <c r="E1133" s="30"/>
      <c r="G1133" s="32"/>
      <c r="I1133" s="33"/>
      <c r="J1133" s="33"/>
      <c r="K1133" s="33">
        <f t="shared" si="66"/>
        <v>0</v>
      </c>
      <c r="L1133" s="34"/>
      <c r="M1133" s="34"/>
      <c r="N1133" s="33">
        <f t="shared" si="67"/>
        <v>0</v>
      </c>
      <c r="O1133" s="124"/>
      <c r="P1133" s="36"/>
      <c r="Q1133" s="21"/>
    </row>
    <row r="1134" spans="1:17" s="31" customFormat="1" x14ac:dyDescent="0.2">
      <c r="A1134" s="30"/>
      <c r="B1134" s="21"/>
      <c r="C1134" s="35"/>
      <c r="D1134" s="29"/>
      <c r="E1134" s="30"/>
      <c r="G1134" s="32"/>
      <c r="I1134" s="33"/>
      <c r="J1134" s="33"/>
      <c r="K1134" s="33">
        <f t="shared" si="66"/>
        <v>0</v>
      </c>
      <c r="L1134" s="34"/>
      <c r="M1134" s="34"/>
      <c r="N1134" s="33">
        <f t="shared" si="67"/>
        <v>0</v>
      </c>
      <c r="O1134" s="124"/>
      <c r="P1134" s="36"/>
      <c r="Q1134" s="21"/>
    </row>
    <row r="1135" spans="1:17" s="31" customFormat="1" x14ac:dyDescent="0.2">
      <c r="A1135" s="30"/>
      <c r="B1135" s="21"/>
      <c r="C1135" s="35"/>
      <c r="D1135" s="29"/>
      <c r="E1135" s="30"/>
      <c r="G1135" s="32"/>
      <c r="I1135" s="33"/>
      <c r="J1135" s="33"/>
      <c r="K1135" s="33">
        <f t="shared" si="66"/>
        <v>0</v>
      </c>
      <c r="L1135" s="34"/>
      <c r="M1135" s="34"/>
      <c r="N1135" s="33">
        <f t="shared" si="67"/>
        <v>0</v>
      </c>
      <c r="O1135" s="124"/>
      <c r="P1135" s="36"/>
      <c r="Q1135" s="21"/>
    </row>
    <row r="1136" spans="1:17" s="31" customFormat="1" x14ac:dyDescent="0.2">
      <c r="A1136" s="30"/>
      <c r="B1136" s="21"/>
      <c r="C1136" s="35"/>
      <c r="D1136" s="29"/>
      <c r="E1136" s="30"/>
      <c r="G1136" s="32"/>
      <c r="I1136" s="33"/>
      <c r="J1136" s="33"/>
      <c r="K1136" s="33">
        <f t="shared" si="66"/>
        <v>0</v>
      </c>
      <c r="L1136" s="34"/>
      <c r="M1136" s="34"/>
      <c r="N1136" s="33">
        <f t="shared" si="67"/>
        <v>0</v>
      </c>
      <c r="O1136" s="124"/>
      <c r="P1136" s="36"/>
      <c r="Q1136" s="21"/>
    </row>
    <row r="1137" spans="1:17" s="31" customFormat="1" x14ac:dyDescent="0.2">
      <c r="A1137" s="30"/>
      <c r="B1137" s="21"/>
      <c r="C1137" s="35"/>
      <c r="D1137" s="29"/>
      <c r="E1137" s="30"/>
      <c r="G1137" s="32"/>
      <c r="I1137" s="33"/>
      <c r="J1137" s="33"/>
      <c r="K1137" s="33">
        <f t="shared" si="66"/>
        <v>0</v>
      </c>
      <c r="L1137" s="34"/>
      <c r="M1137" s="34"/>
      <c r="N1137" s="33">
        <f t="shared" si="67"/>
        <v>0</v>
      </c>
      <c r="O1137" s="124"/>
      <c r="P1137" s="36"/>
      <c r="Q1137" s="21"/>
    </row>
    <row r="1138" spans="1:17" s="31" customFormat="1" x14ac:dyDescent="0.2">
      <c r="A1138" s="30"/>
      <c r="B1138" s="21"/>
      <c r="C1138" s="35"/>
      <c r="D1138" s="29"/>
      <c r="E1138" s="30"/>
      <c r="G1138" s="32"/>
      <c r="I1138" s="33"/>
      <c r="J1138" s="33"/>
      <c r="K1138" s="33">
        <f t="shared" si="66"/>
        <v>0</v>
      </c>
      <c r="L1138" s="34"/>
      <c r="M1138" s="34"/>
      <c r="N1138" s="33">
        <f t="shared" si="67"/>
        <v>0</v>
      </c>
      <c r="O1138" s="124"/>
      <c r="P1138" s="36"/>
      <c r="Q1138" s="21"/>
    </row>
    <row r="1139" spans="1:17" s="31" customFormat="1" x14ac:dyDescent="0.2">
      <c r="A1139" s="30"/>
      <c r="B1139" s="21"/>
      <c r="C1139" s="35"/>
      <c r="D1139" s="29"/>
      <c r="E1139" s="30"/>
      <c r="G1139" s="32"/>
      <c r="I1139" s="33"/>
      <c r="J1139" s="33"/>
      <c r="K1139" s="33">
        <f t="shared" si="66"/>
        <v>0</v>
      </c>
      <c r="L1139" s="34"/>
      <c r="M1139" s="34"/>
      <c r="N1139" s="33">
        <f t="shared" si="67"/>
        <v>0</v>
      </c>
      <c r="O1139" s="124"/>
      <c r="P1139" s="36"/>
      <c r="Q1139" s="21"/>
    </row>
    <row r="1140" spans="1:17" s="31" customFormat="1" x14ac:dyDescent="0.2">
      <c r="A1140" s="30"/>
      <c r="B1140" s="21"/>
      <c r="C1140" s="35"/>
      <c r="D1140" s="29"/>
      <c r="E1140" s="30"/>
      <c r="G1140" s="32"/>
      <c r="I1140" s="33"/>
      <c r="J1140" s="33"/>
      <c r="K1140" s="33">
        <f t="shared" si="66"/>
        <v>0</v>
      </c>
      <c r="L1140" s="34"/>
      <c r="M1140" s="34"/>
      <c r="N1140" s="33">
        <f t="shared" si="67"/>
        <v>0</v>
      </c>
      <c r="O1140" s="124"/>
      <c r="P1140" s="36"/>
      <c r="Q1140" s="21"/>
    </row>
    <row r="1141" spans="1:17" s="31" customFormat="1" x14ac:dyDescent="0.2">
      <c r="A1141" s="30"/>
      <c r="B1141" s="21"/>
      <c r="C1141" s="35"/>
      <c r="D1141" s="29"/>
      <c r="E1141" s="30"/>
      <c r="G1141" s="32"/>
      <c r="I1141" s="33"/>
      <c r="J1141" s="33"/>
      <c r="K1141" s="33">
        <f t="shared" si="66"/>
        <v>0</v>
      </c>
      <c r="L1141" s="34"/>
      <c r="M1141" s="34"/>
      <c r="N1141" s="33">
        <f t="shared" si="67"/>
        <v>0</v>
      </c>
      <c r="O1141" s="124"/>
      <c r="P1141" s="36"/>
      <c r="Q1141" s="21"/>
    </row>
    <row r="1142" spans="1:17" s="31" customFormat="1" x14ac:dyDescent="0.2">
      <c r="A1142" s="30"/>
      <c r="B1142" s="21"/>
      <c r="C1142" s="35"/>
      <c r="D1142" s="29"/>
      <c r="E1142" s="30"/>
      <c r="I1142" s="33"/>
      <c r="J1142" s="33"/>
      <c r="K1142" s="33">
        <f t="shared" si="66"/>
        <v>0</v>
      </c>
      <c r="L1142" s="34"/>
      <c r="M1142" s="34"/>
      <c r="N1142" s="33">
        <f t="shared" si="67"/>
        <v>0</v>
      </c>
      <c r="O1142" s="124"/>
      <c r="P1142" s="36"/>
      <c r="Q1142" s="21"/>
    </row>
    <row r="1143" spans="1:17" s="31" customFormat="1" x14ac:dyDescent="0.2">
      <c r="A1143" s="30"/>
      <c r="B1143" s="21"/>
      <c r="C1143" s="35"/>
      <c r="D1143" s="29"/>
      <c r="E1143" s="30"/>
      <c r="I1143" s="33"/>
      <c r="J1143" s="33"/>
      <c r="K1143" s="33">
        <f t="shared" si="66"/>
        <v>0</v>
      </c>
      <c r="L1143" s="34"/>
      <c r="M1143" s="34"/>
      <c r="N1143" s="33">
        <f t="shared" si="67"/>
        <v>0</v>
      </c>
      <c r="O1143" s="124"/>
      <c r="P1143" s="36"/>
      <c r="Q1143" s="21"/>
    </row>
    <row r="1144" spans="1:17" s="31" customFormat="1" x14ac:dyDescent="0.2">
      <c r="A1144" s="30"/>
      <c r="B1144" s="21"/>
      <c r="C1144" s="35"/>
      <c r="D1144" s="41"/>
      <c r="E1144" s="30"/>
      <c r="I1144" s="33"/>
      <c r="J1144" s="33"/>
      <c r="K1144" s="33">
        <f t="shared" si="66"/>
        <v>0</v>
      </c>
      <c r="L1144" s="34"/>
      <c r="M1144" s="34"/>
      <c r="N1144" s="33">
        <f t="shared" si="67"/>
        <v>0</v>
      </c>
      <c r="O1144" s="124"/>
      <c r="P1144" s="36"/>
      <c r="Q1144" s="21"/>
    </row>
    <row r="1145" spans="1:17" s="31" customFormat="1" x14ac:dyDescent="0.2">
      <c r="A1145" s="30"/>
      <c r="B1145" s="21"/>
      <c r="C1145" s="35"/>
      <c r="D1145" s="29"/>
      <c r="E1145" s="30"/>
      <c r="I1145" s="33"/>
      <c r="J1145" s="33"/>
      <c r="K1145" s="33">
        <f t="shared" si="66"/>
        <v>0</v>
      </c>
      <c r="L1145" s="34"/>
      <c r="M1145" s="34"/>
      <c r="N1145" s="33">
        <f t="shared" si="67"/>
        <v>0</v>
      </c>
      <c r="O1145" s="124"/>
      <c r="P1145" s="36"/>
      <c r="Q1145" s="21"/>
    </row>
    <row r="1146" spans="1:17" s="31" customFormat="1" x14ac:dyDescent="0.2">
      <c r="A1146" s="30"/>
      <c r="B1146" s="21"/>
      <c r="C1146" s="35"/>
      <c r="D1146" s="29"/>
      <c r="E1146" s="30"/>
      <c r="G1146" s="32"/>
      <c r="I1146" s="33"/>
      <c r="J1146" s="33"/>
      <c r="K1146" s="33">
        <f t="shared" si="66"/>
        <v>0</v>
      </c>
      <c r="L1146" s="34"/>
      <c r="M1146" s="34"/>
      <c r="N1146" s="33">
        <f t="shared" si="67"/>
        <v>0</v>
      </c>
      <c r="O1146" s="124"/>
      <c r="P1146" s="36"/>
      <c r="Q1146" s="21"/>
    </row>
    <row r="1147" spans="1:17" s="31" customFormat="1" x14ac:dyDescent="0.2">
      <c r="A1147" s="30"/>
      <c r="B1147" s="21"/>
      <c r="C1147" s="35"/>
      <c r="D1147" s="29"/>
      <c r="E1147" s="30"/>
      <c r="G1147" s="32"/>
      <c r="I1147" s="33"/>
      <c r="J1147" s="33"/>
      <c r="K1147" s="33">
        <f t="shared" si="66"/>
        <v>0</v>
      </c>
      <c r="L1147" s="34"/>
      <c r="M1147" s="34"/>
      <c r="N1147" s="33">
        <f t="shared" si="67"/>
        <v>0</v>
      </c>
      <c r="O1147" s="124"/>
      <c r="P1147" s="36"/>
      <c r="Q1147" s="21"/>
    </row>
    <row r="1148" spans="1:17" s="31" customFormat="1" x14ac:dyDescent="0.2">
      <c r="A1148" s="30"/>
      <c r="B1148" s="21"/>
      <c r="C1148" s="35"/>
      <c r="D1148" s="29"/>
      <c r="E1148" s="30"/>
      <c r="I1148" s="33"/>
      <c r="J1148" s="33"/>
      <c r="K1148" s="33">
        <f t="shared" si="66"/>
        <v>0</v>
      </c>
      <c r="L1148" s="34"/>
      <c r="M1148" s="34"/>
      <c r="N1148" s="33">
        <f t="shared" si="67"/>
        <v>0</v>
      </c>
      <c r="O1148" s="124"/>
      <c r="P1148" s="36"/>
      <c r="Q1148" s="21"/>
    </row>
    <row r="1149" spans="1:17" s="31" customFormat="1" x14ac:dyDescent="0.2">
      <c r="A1149" s="30"/>
      <c r="B1149" s="21"/>
      <c r="C1149" s="35"/>
      <c r="D1149" s="29"/>
      <c r="E1149" s="30"/>
      <c r="G1149" s="32"/>
      <c r="I1149" s="33"/>
      <c r="J1149" s="33"/>
      <c r="K1149" s="33">
        <f t="shared" si="66"/>
        <v>0</v>
      </c>
      <c r="L1149" s="34"/>
      <c r="M1149" s="34"/>
      <c r="N1149" s="33">
        <f t="shared" si="67"/>
        <v>0</v>
      </c>
      <c r="O1149" s="124"/>
      <c r="P1149" s="36"/>
      <c r="Q1149" s="21"/>
    </row>
    <row r="1150" spans="1:17" s="31" customFormat="1" x14ac:dyDescent="0.2">
      <c r="A1150" s="30"/>
      <c r="B1150" s="21"/>
      <c r="C1150" s="35"/>
      <c r="D1150" s="29"/>
      <c r="E1150" s="30"/>
      <c r="G1150" s="32"/>
      <c r="I1150" s="33"/>
      <c r="J1150" s="33"/>
      <c r="K1150" s="33">
        <f t="shared" si="66"/>
        <v>0</v>
      </c>
      <c r="L1150" s="34"/>
      <c r="M1150" s="34"/>
      <c r="N1150" s="33">
        <f t="shared" si="67"/>
        <v>0</v>
      </c>
      <c r="O1150" s="124"/>
      <c r="P1150" s="36"/>
      <c r="Q1150" s="21"/>
    </row>
    <row r="1151" spans="1:17" s="31" customFormat="1" x14ac:dyDescent="0.2">
      <c r="A1151" s="30"/>
      <c r="B1151" s="21"/>
      <c r="C1151" s="35"/>
      <c r="D1151" s="29"/>
      <c r="E1151" s="30"/>
      <c r="I1151" s="33"/>
      <c r="J1151" s="33"/>
      <c r="K1151" s="33">
        <f t="shared" si="66"/>
        <v>0</v>
      </c>
      <c r="L1151" s="34"/>
      <c r="M1151" s="34"/>
      <c r="N1151" s="33">
        <f t="shared" si="67"/>
        <v>0</v>
      </c>
      <c r="O1151" s="124"/>
      <c r="P1151" s="36"/>
      <c r="Q1151" s="21"/>
    </row>
    <row r="1152" spans="1:17" s="31" customFormat="1" x14ac:dyDescent="0.2">
      <c r="A1152" s="30"/>
      <c r="B1152" s="21"/>
      <c r="C1152" s="35"/>
      <c r="D1152" s="29"/>
      <c r="E1152" s="30"/>
      <c r="G1152" s="32"/>
      <c r="I1152" s="33"/>
      <c r="J1152" s="33"/>
      <c r="K1152" s="33">
        <f t="shared" si="66"/>
        <v>0</v>
      </c>
      <c r="L1152" s="34"/>
      <c r="M1152" s="34"/>
      <c r="N1152" s="33">
        <f t="shared" si="67"/>
        <v>0</v>
      </c>
      <c r="O1152" s="124"/>
      <c r="P1152" s="36"/>
      <c r="Q1152" s="21"/>
    </row>
    <row r="1153" spans="1:17" s="31" customFormat="1" x14ac:dyDescent="0.2">
      <c r="A1153" s="30"/>
      <c r="B1153" s="21"/>
      <c r="C1153" s="35"/>
      <c r="D1153" s="29"/>
      <c r="E1153" s="30"/>
      <c r="G1153" s="32"/>
      <c r="I1153" s="33"/>
      <c r="J1153" s="33"/>
      <c r="K1153" s="33">
        <f t="shared" si="66"/>
        <v>0</v>
      </c>
      <c r="L1153" s="34"/>
      <c r="M1153" s="34"/>
      <c r="N1153" s="33">
        <f t="shared" si="67"/>
        <v>0</v>
      </c>
      <c r="O1153" s="124"/>
      <c r="P1153" s="36"/>
      <c r="Q1153" s="21"/>
    </row>
    <row r="1154" spans="1:17" s="31" customFormat="1" x14ac:dyDescent="0.2">
      <c r="A1154" s="30"/>
      <c r="C1154" s="35"/>
      <c r="E1154" s="28"/>
      <c r="I1154" s="33"/>
      <c r="K1154" s="33">
        <f t="shared" si="66"/>
        <v>0</v>
      </c>
      <c r="L1154" s="34"/>
      <c r="M1154" s="34"/>
      <c r="N1154" s="33">
        <f t="shared" si="67"/>
        <v>0</v>
      </c>
      <c r="O1154" s="124"/>
      <c r="P1154" s="36"/>
      <c r="Q1154" s="21"/>
    </row>
    <row r="1155" spans="1:17" s="31" customFormat="1" x14ac:dyDescent="0.2">
      <c r="A1155" s="30"/>
      <c r="B1155" s="21"/>
      <c r="C1155" s="35"/>
      <c r="D1155" s="29"/>
      <c r="E1155" s="30"/>
      <c r="G1155" s="32"/>
      <c r="I1155" s="33"/>
      <c r="J1155" s="33"/>
      <c r="K1155" s="33">
        <f t="shared" si="66"/>
        <v>0</v>
      </c>
      <c r="L1155" s="34"/>
      <c r="M1155" s="34"/>
      <c r="N1155" s="33">
        <f t="shared" si="67"/>
        <v>0</v>
      </c>
      <c r="O1155" s="124"/>
      <c r="P1155" s="36"/>
      <c r="Q1155" s="21"/>
    </row>
    <row r="1156" spans="1:17" s="31" customFormat="1" x14ac:dyDescent="0.2">
      <c r="A1156" s="30"/>
      <c r="B1156" s="21"/>
      <c r="C1156" s="35"/>
      <c r="D1156" s="29"/>
      <c r="E1156" s="30"/>
      <c r="G1156" s="32"/>
      <c r="I1156" s="33"/>
      <c r="J1156" s="33"/>
      <c r="K1156" s="33">
        <f t="shared" si="66"/>
        <v>0</v>
      </c>
      <c r="L1156" s="34"/>
      <c r="M1156" s="34"/>
      <c r="N1156" s="33">
        <f t="shared" si="67"/>
        <v>0</v>
      </c>
      <c r="O1156" s="124"/>
      <c r="P1156" s="36"/>
      <c r="Q1156" s="21"/>
    </row>
    <row r="1157" spans="1:17" s="31" customFormat="1" x14ac:dyDescent="0.2">
      <c r="A1157" s="30"/>
      <c r="B1157" s="21"/>
      <c r="C1157" s="35"/>
      <c r="D1157" s="29"/>
      <c r="E1157" s="30"/>
      <c r="G1157" s="32"/>
      <c r="I1157" s="33"/>
      <c r="J1157" s="33"/>
      <c r="K1157" s="33">
        <f t="shared" si="66"/>
        <v>0</v>
      </c>
      <c r="L1157" s="34"/>
      <c r="M1157" s="34"/>
      <c r="N1157" s="33">
        <f t="shared" si="67"/>
        <v>0</v>
      </c>
      <c r="O1157" s="124"/>
      <c r="P1157" s="36"/>
      <c r="Q1157" s="21"/>
    </row>
    <row r="1158" spans="1:17" s="31" customFormat="1" x14ac:dyDescent="0.2">
      <c r="A1158" s="30"/>
      <c r="B1158" s="21"/>
      <c r="C1158" s="35"/>
      <c r="D1158" s="29"/>
      <c r="E1158" s="30"/>
      <c r="G1158" s="32"/>
      <c r="I1158" s="33"/>
      <c r="J1158" s="33"/>
      <c r="K1158" s="33">
        <f t="shared" si="66"/>
        <v>0</v>
      </c>
      <c r="L1158" s="34"/>
      <c r="M1158" s="34"/>
      <c r="N1158" s="33">
        <f t="shared" si="67"/>
        <v>0</v>
      </c>
      <c r="O1158" s="124"/>
      <c r="P1158" s="36"/>
      <c r="Q1158" s="21"/>
    </row>
    <row r="1159" spans="1:17" s="31" customFormat="1" x14ac:dyDescent="0.2">
      <c r="A1159" s="30"/>
      <c r="B1159" s="21"/>
      <c r="C1159" s="35"/>
      <c r="D1159" s="29"/>
      <c r="E1159" s="30"/>
      <c r="G1159" s="32"/>
      <c r="I1159" s="33"/>
      <c r="J1159" s="33"/>
      <c r="K1159" s="33">
        <f t="shared" si="66"/>
        <v>0</v>
      </c>
      <c r="L1159" s="34"/>
      <c r="M1159" s="34"/>
      <c r="N1159" s="33">
        <f t="shared" si="67"/>
        <v>0</v>
      </c>
      <c r="O1159" s="124"/>
      <c r="P1159" s="36"/>
      <c r="Q1159" s="21"/>
    </row>
    <row r="1160" spans="1:17" s="31" customFormat="1" x14ac:dyDescent="0.2">
      <c r="A1160" s="30"/>
      <c r="B1160" s="21"/>
      <c r="C1160" s="35"/>
      <c r="D1160" s="29"/>
      <c r="E1160" s="30"/>
      <c r="G1160" s="32"/>
      <c r="I1160" s="33"/>
      <c r="J1160" s="33"/>
      <c r="K1160" s="33">
        <f t="shared" si="66"/>
        <v>0</v>
      </c>
      <c r="L1160" s="34"/>
      <c r="M1160" s="34"/>
      <c r="N1160" s="33">
        <f t="shared" si="67"/>
        <v>0</v>
      </c>
      <c r="O1160" s="124"/>
      <c r="P1160" s="36"/>
      <c r="Q1160" s="21"/>
    </row>
    <row r="1167" spans="1:17" s="31" customFormat="1" x14ac:dyDescent="0.2">
      <c r="A1167" s="30"/>
      <c r="B1167" s="21"/>
      <c r="C1167" s="35"/>
      <c r="D1167" s="29"/>
      <c r="E1167" s="30"/>
      <c r="G1167" s="32"/>
      <c r="I1167" s="33"/>
      <c r="J1167" s="33"/>
      <c r="K1167" s="33"/>
      <c r="L1167" s="34"/>
      <c r="M1167" s="34"/>
      <c r="N1167" s="33"/>
      <c r="O1167" s="124"/>
      <c r="P1167" s="36"/>
      <c r="Q1167" s="21"/>
    </row>
    <row r="1168" spans="1:17" s="31" customFormat="1" x14ac:dyDescent="0.2">
      <c r="A1168" s="30"/>
      <c r="B1168" s="21"/>
      <c r="C1168" s="35"/>
      <c r="D1168" s="29"/>
      <c r="E1168" s="30"/>
      <c r="G1168" s="32"/>
      <c r="I1168" s="33"/>
      <c r="J1168" s="33"/>
      <c r="K1168" s="33"/>
      <c r="L1168" s="34"/>
      <c r="M1168" s="34"/>
      <c r="N1168" s="33"/>
      <c r="O1168" s="124"/>
      <c r="P1168" s="36"/>
      <c r="Q1168" s="21"/>
    </row>
    <row r="1170" spans="1:17" s="31" customFormat="1" x14ac:dyDescent="0.2">
      <c r="A1170" s="30"/>
      <c r="B1170" s="21"/>
      <c r="C1170" s="35"/>
      <c r="D1170" s="29"/>
      <c r="E1170" s="30"/>
      <c r="I1170" s="33"/>
      <c r="J1170" s="33"/>
      <c r="K1170" s="33"/>
      <c r="L1170" s="34"/>
      <c r="M1170" s="34"/>
      <c r="N1170" s="33"/>
      <c r="O1170" s="124"/>
      <c r="P1170" s="36"/>
      <c r="Q1170" s="21"/>
    </row>
    <row r="1177" spans="1:17" s="31" customFormat="1" x14ac:dyDescent="0.2">
      <c r="A1177" s="30"/>
      <c r="B1177" s="21"/>
      <c r="C1177" s="35"/>
      <c r="D1177" s="29"/>
      <c r="E1177" s="30"/>
      <c r="I1177" s="33"/>
      <c r="J1177" s="33"/>
      <c r="K1177" s="33"/>
      <c r="L1177" s="34"/>
      <c r="M1177" s="34"/>
      <c r="N1177" s="33"/>
      <c r="O1177" s="124"/>
      <c r="P1177" s="36"/>
      <c r="Q1177" s="21"/>
    </row>
    <row r="1180" spans="1:17" s="31" customFormat="1" x14ac:dyDescent="0.2">
      <c r="A1180" s="30"/>
      <c r="B1180" s="21"/>
      <c r="C1180" s="35"/>
      <c r="D1180" s="29"/>
      <c r="E1180" s="30"/>
      <c r="G1180" s="32"/>
      <c r="I1180" s="33"/>
      <c r="J1180" s="33"/>
      <c r="K1180" s="33"/>
      <c r="L1180" s="34"/>
      <c r="M1180" s="34"/>
      <c r="N1180" s="33"/>
      <c r="O1180" s="65"/>
      <c r="P1180" s="36"/>
      <c r="Q1180" s="21"/>
    </row>
    <row r="1184" spans="1:17" s="31" customFormat="1" x14ac:dyDescent="0.2">
      <c r="A1184" s="30"/>
      <c r="B1184" s="21"/>
      <c r="C1184" s="35"/>
      <c r="D1184" s="29"/>
      <c r="E1184" s="30"/>
      <c r="F1184" s="32"/>
      <c r="G1184" s="32"/>
      <c r="I1184" s="33"/>
      <c r="J1184" s="33"/>
      <c r="K1184" s="33"/>
      <c r="L1184" s="34"/>
      <c r="M1184" s="34"/>
      <c r="N1184" s="33"/>
      <c r="O1184" s="124"/>
      <c r="P1184" s="36"/>
      <c r="Q1184" s="21"/>
    </row>
    <row r="1186" spans="1:17" s="31" customFormat="1" x14ac:dyDescent="0.2">
      <c r="A1186" s="30"/>
      <c r="B1186" s="21"/>
      <c r="C1186" s="35"/>
      <c r="D1186" s="29"/>
      <c r="E1186" s="30"/>
      <c r="I1186" s="33"/>
      <c r="J1186" s="33"/>
      <c r="K1186" s="33"/>
      <c r="L1186" s="34"/>
      <c r="M1186" s="34"/>
      <c r="N1186" s="33"/>
      <c r="O1186" s="124"/>
      <c r="P1186" s="36"/>
      <c r="Q1186" s="21"/>
    </row>
    <row r="1191" spans="1:17" s="31" customFormat="1" x14ac:dyDescent="0.2">
      <c r="A1191" s="30"/>
      <c r="B1191" s="21"/>
      <c r="C1191" s="35"/>
      <c r="D1191" s="29"/>
      <c r="E1191" s="30"/>
      <c r="F1191" s="32"/>
      <c r="I1191" s="33"/>
      <c r="J1191" s="33"/>
      <c r="K1191" s="33"/>
      <c r="L1191" s="34"/>
      <c r="M1191" s="34"/>
      <c r="N1191" s="33"/>
      <c r="O1191" s="124"/>
      <c r="P1191" s="36"/>
      <c r="Q1191" s="21"/>
    </row>
    <row r="1195" spans="1:17" s="31" customFormat="1" x14ac:dyDescent="0.2">
      <c r="A1195" s="30"/>
      <c r="B1195" s="21"/>
      <c r="C1195" s="35"/>
      <c r="D1195" s="29"/>
      <c r="E1195" s="30"/>
      <c r="I1195" s="33"/>
      <c r="J1195" s="33"/>
      <c r="K1195" s="33"/>
      <c r="L1195" s="34"/>
      <c r="M1195" s="34"/>
      <c r="N1195" s="33"/>
      <c r="O1195" s="124"/>
      <c r="P1195" s="36"/>
      <c r="Q1195" s="21"/>
    </row>
    <row r="1196" spans="1:17" s="31" customFormat="1" x14ac:dyDescent="0.2">
      <c r="A1196" s="30"/>
      <c r="B1196" s="21"/>
      <c r="C1196" s="35"/>
      <c r="D1196" s="29"/>
      <c r="E1196" s="30"/>
      <c r="I1196" s="33"/>
      <c r="J1196" s="33"/>
      <c r="K1196" s="33"/>
      <c r="L1196" s="34"/>
      <c r="M1196" s="34"/>
      <c r="N1196" s="33"/>
      <c r="O1196" s="124"/>
      <c r="P1196" s="36"/>
      <c r="Q1196" s="21"/>
    </row>
    <row r="1197" spans="1:17" s="31" customFormat="1" x14ac:dyDescent="0.2">
      <c r="A1197" s="30"/>
      <c r="B1197" s="21"/>
      <c r="C1197" s="35"/>
      <c r="D1197" s="29"/>
      <c r="E1197" s="30"/>
      <c r="I1197" s="33"/>
      <c r="J1197" s="33"/>
      <c r="K1197" s="33"/>
      <c r="L1197" s="34"/>
      <c r="M1197" s="34"/>
      <c r="N1197" s="33"/>
      <c r="O1197" s="124"/>
      <c r="P1197" s="36"/>
      <c r="Q1197" s="21"/>
    </row>
    <row r="1198" spans="1:17" s="31" customFormat="1" x14ac:dyDescent="0.2">
      <c r="A1198" s="30"/>
      <c r="B1198" s="21"/>
      <c r="C1198" s="35"/>
      <c r="D1198" s="29"/>
      <c r="E1198" s="30"/>
      <c r="I1198" s="33"/>
      <c r="J1198" s="33"/>
      <c r="K1198" s="33"/>
      <c r="L1198" s="34"/>
      <c r="M1198" s="34"/>
      <c r="N1198" s="33"/>
      <c r="O1198" s="124"/>
      <c r="P1198" s="36"/>
      <c r="Q1198" s="21"/>
    </row>
    <row r="1199" spans="1:17" s="31" customFormat="1" x14ac:dyDescent="0.2">
      <c r="A1199" s="30"/>
      <c r="B1199" s="21"/>
      <c r="C1199" s="35"/>
      <c r="D1199" s="29"/>
      <c r="E1199" s="30"/>
      <c r="I1199" s="33"/>
      <c r="J1199" s="33"/>
      <c r="K1199" s="33"/>
      <c r="L1199" s="34"/>
      <c r="M1199" s="34"/>
      <c r="N1199" s="33"/>
      <c r="O1199" s="124"/>
      <c r="P1199" s="36"/>
      <c r="Q1199" s="21"/>
    </row>
    <row r="1200" spans="1:17" s="31" customFormat="1" x14ac:dyDescent="0.2">
      <c r="A1200" s="30"/>
      <c r="B1200" s="21"/>
      <c r="C1200" s="35"/>
      <c r="D1200" s="29"/>
      <c r="E1200" s="30"/>
      <c r="I1200" s="33"/>
      <c r="J1200" s="33"/>
      <c r="K1200" s="33"/>
      <c r="L1200" s="34"/>
      <c r="M1200" s="34"/>
      <c r="N1200" s="33"/>
      <c r="O1200" s="124"/>
      <c r="P1200" s="36"/>
      <c r="Q1200" s="21"/>
    </row>
    <row r="1203" spans="1:19" s="31" customFormat="1" ht="15" customHeight="1" x14ac:dyDescent="0.2">
      <c r="A1203" s="30"/>
      <c r="B1203" s="21"/>
      <c r="C1203" s="35"/>
      <c r="D1203" s="29"/>
      <c r="E1203" s="30"/>
      <c r="G1203" s="32"/>
      <c r="I1203" s="33"/>
      <c r="J1203" s="33"/>
      <c r="K1203" s="33"/>
      <c r="L1203" s="34"/>
      <c r="M1203" s="34"/>
      <c r="N1203" s="33"/>
      <c r="O1203" s="124"/>
      <c r="P1203" s="36"/>
      <c r="Q1203" s="21"/>
    </row>
    <row r="1213" spans="1:19" s="31" customFormat="1" x14ac:dyDescent="0.2">
      <c r="A1213" s="30"/>
      <c r="B1213" s="21"/>
      <c r="C1213" s="35"/>
      <c r="D1213" s="29"/>
      <c r="E1213" s="30"/>
      <c r="G1213" s="32"/>
      <c r="I1213" s="33"/>
      <c r="J1213" s="33"/>
      <c r="K1213" s="33"/>
      <c r="L1213" s="34"/>
      <c r="M1213" s="34"/>
      <c r="N1213" s="33"/>
      <c r="O1213" s="124"/>
      <c r="P1213" s="36"/>
      <c r="Q1213" s="21"/>
      <c r="R1213" s="66"/>
      <c r="S1213" s="67"/>
    </row>
    <row r="1214" spans="1:19" s="31" customFormat="1" x14ac:dyDescent="0.2">
      <c r="A1214" s="30"/>
      <c r="B1214" s="21"/>
      <c r="C1214" s="35"/>
      <c r="D1214" s="29"/>
      <c r="E1214" s="30"/>
      <c r="G1214" s="32"/>
      <c r="I1214" s="33"/>
      <c r="J1214" s="33"/>
      <c r="K1214" s="33"/>
      <c r="L1214" s="34"/>
      <c r="M1214" s="34"/>
      <c r="N1214" s="33"/>
      <c r="O1214" s="124"/>
      <c r="P1214" s="36"/>
      <c r="Q1214" s="21"/>
      <c r="R1214" s="67"/>
      <c r="S1214" s="67"/>
    </row>
    <row r="1215" spans="1:19" s="31" customFormat="1" x14ac:dyDescent="0.2">
      <c r="A1215" s="30"/>
      <c r="B1215" s="21"/>
      <c r="C1215" s="35"/>
      <c r="D1215" s="29"/>
      <c r="E1215" s="30"/>
      <c r="G1215" s="32"/>
      <c r="I1215" s="33"/>
      <c r="J1215" s="33"/>
      <c r="K1215" s="33"/>
      <c r="L1215" s="34"/>
      <c r="M1215" s="34"/>
      <c r="N1215" s="33"/>
      <c r="O1215" s="124"/>
      <c r="P1215" s="36"/>
      <c r="Q1215" s="21"/>
      <c r="R1215" s="67"/>
      <c r="S1215" s="67"/>
    </row>
    <row r="1216" spans="1:19" s="31" customFormat="1" ht="13.5" customHeight="1" x14ac:dyDescent="0.2">
      <c r="A1216" s="30"/>
      <c r="B1216" s="21"/>
      <c r="C1216" s="35"/>
      <c r="D1216" s="29"/>
      <c r="E1216" s="30"/>
      <c r="G1216" s="32"/>
      <c r="I1216" s="33"/>
      <c r="J1216" s="33"/>
      <c r="K1216" s="33"/>
      <c r="L1216" s="34"/>
      <c r="M1216" s="34"/>
      <c r="N1216" s="33"/>
      <c r="O1216" s="124"/>
      <c r="P1216" s="36"/>
      <c r="Q1216" s="21"/>
      <c r="R1216" s="67"/>
      <c r="S1216" s="67"/>
    </row>
    <row r="1217" spans="1:17" s="31" customFormat="1" ht="13.5" customHeight="1" x14ac:dyDescent="0.2">
      <c r="A1217" s="30"/>
      <c r="B1217" s="21"/>
      <c r="C1217" s="35"/>
      <c r="D1217" s="29"/>
      <c r="E1217" s="30"/>
      <c r="I1217" s="33"/>
      <c r="J1217" s="33"/>
      <c r="K1217" s="33"/>
      <c r="L1217" s="34"/>
      <c r="M1217" s="34"/>
      <c r="N1217" s="33"/>
      <c r="O1217" s="124"/>
      <c r="P1217" s="36"/>
      <c r="Q1217" s="21"/>
    </row>
    <row r="1220" spans="1:17" s="31" customFormat="1" x14ac:dyDescent="0.2">
      <c r="A1220" s="30"/>
      <c r="B1220" s="21"/>
      <c r="C1220" s="35"/>
      <c r="D1220" s="29"/>
      <c r="E1220" s="30"/>
      <c r="F1220" s="32"/>
      <c r="G1220" s="32"/>
      <c r="I1220" s="33"/>
      <c r="J1220" s="33"/>
      <c r="K1220" s="33"/>
      <c r="L1220" s="34"/>
      <c r="M1220" s="34"/>
      <c r="N1220" s="33"/>
      <c r="O1220" s="124"/>
      <c r="P1220" s="36"/>
      <c r="Q1220" s="21"/>
    </row>
    <row r="1223" spans="1:17" s="31" customFormat="1" x14ac:dyDescent="0.2">
      <c r="A1223" s="30"/>
      <c r="B1223" s="21"/>
      <c r="C1223" s="35"/>
      <c r="D1223" s="29"/>
      <c r="E1223" s="30"/>
      <c r="I1223" s="33"/>
      <c r="J1223" s="33"/>
      <c r="K1223" s="33"/>
      <c r="L1223" s="34"/>
      <c r="M1223" s="34"/>
      <c r="N1223" s="33"/>
      <c r="O1223" s="124"/>
      <c r="P1223" s="36"/>
      <c r="Q1223" s="21"/>
    </row>
    <row r="1226" spans="1:17" s="31" customFormat="1" ht="12" customHeight="1" x14ac:dyDescent="0.2">
      <c r="A1226" s="30"/>
      <c r="B1226" s="21"/>
      <c r="C1226" s="35"/>
      <c r="D1226" s="29"/>
      <c r="E1226" s="30"/>
      <c r="G1226" s="32"/>
      <c r="I1226" s="33"/>
      <c r="J1226" s="33"/>
      <c r="K1226" s="33"/>
      <c r="L1226" s="34"/>
      <c r="M1226" s="34"/>
      <c r="N1226" s="33"/>
      <c r="O1226" s="124"/>
      <c r="P1226" s="36"/>
      <c r="Q1226" s="21"/>
    </row>
    <row r="1229" spans="1:17" s="31" customFormat="1" x14ac:dyDescent="0.2">
      <c r="A1229" s="30"/>
      <c r="B1229" s="21"/>
      <c r="C1229" s="35"/>
      <c r="D1229" s="29"/>
      <c r="E1229" s="30"/>
      <c r="F1229" s="32"/>
      <c r="G1229" s="32"/>
      <c r="I1229" s="33"/>
      <c r="J1229" s="33"/>
      <c r="K1229" s="33"/>
      <c r="L1229" s="34"/>
      <c r="M1229" s="34"/>
      <c r="N1229" s="33"/>
      <c r="O1229" s="124"/>
      <c r="P1229" s="36"/>
      <c r="Q1229" s="21"/>
    </row>
    <row r="1230" spans="1:17" s="31" customFormat="1" x14ac:dyDescent="0.2">
      <c r="A1230" s="30"/>
      <c r="B1230" s="21"/>
      <c r="C1230" s="35"/>
      <c r="D1230" s="29"/>
      <c r="E1230" s="30"/>
      <c r="F1230" s="32"/>
      <c r="G1230" s="32"/>
      <c r="I1230" s="33"/>
      <c r="J1230" s="33"/>
      <c r="K1230" s="33"/>
      <c r="L1230" s="34"/>
      <c r="M1230" s="34"/>
      <c r="N1230" s="33"/>
      <c r="O1230" s="124"/>
      <c r="P1230" s="36"/>
      <c r="Q1230" s="21"/>
    </row>
    <row r="1231" spans="1:17" s="31" customFormat="1" x14ac:dyDescent="0.2">
      <c r="A1231" s="30"/>
      <c r="B1231" s="21"/>
      <c r="C1231" s="35"/>
      <c r="D1231" s="29"/>
      <c r="E1231" s="30"/>
      <c r="G1231" s="32"/>
      <c r="I1231" s="33"/>
      <c r="J1231" s="33"/>
      <c r="K1231" s="33"/>
      <c r="L1231" s="34"/>
      <c r="M1231" s="34"/>
      <c r="N1231" s="33"/>
      <c r="O1231" s="124"/>
      <c r="P1231" s="36"/>
      <c r="Q1231" s="21"/>
    </row>
    <row r="1232" spans="1:17" s="31" customFormat="1" x14ac:dyDescent="0.2">
      <c r="A1232" s="30"/>
      <c r="B1232" s="21"/>
      <c r="C1232" s="35"/>
      <c r="D1232" s="29"/>
      <c r="E1232" s="30"/>
      <c r="G1232" s="32"/>
      <c r="I1232" s="33"/>
      <c r="J1232" s="33"/>
      <c r="K1232" s="33"/>
      <c r="L1232" s="34"/>
      <c r="M1232" s="34"/>
      <c r="N1232" s="33"/>
      <c r="O1232" s="124"/>
      <c r="P1232" s="36"/>
      <c r="Q1232" s="21"/>
    </row>
    <row r="1240" spans="1:17" s="31" customFormat="1" x14ac:dyDescent="0.2">
      <c r="A1240" s="30"/>
      <c r="B1240" s="21"/>
      <c r="C1240" s="35"/>
      <c r="D1240" s="29"/>
      <c r="E1240" s="30"/>
      <c r="I1240" s="33"/>
      <c r="J1240" s="33"/>
      <c r="K1240" s="33"/>
      <c r="L1240" s="34"/>
      <c r="M1240" s="34"/>
      <c r="N1240" s="33"/>
      <c r="O1240" s="124"/>
      <c r="P1240" s="36"/>
      <c r="Q1240" s="21"/>
    </row>
    <row r="1248" spans="1:17" s="31" customFormat="1" x14ac:dyDescent="0.2">
      <c r="A1248" s="30"/>
      <c r="B1248" s="21"/>
      <c r="C1248" s="35"/>
      <c r="D1248" s="29"/>
      <c r="E1248" s="30"/>
      <c r="G1248" s="32"/>
      <c r="I1248" s="33"/>
      <c r="J1248" s="33"/>
      <c r="K1248" s="33"/>
      <c r="L1248" s="34"/>
      <c r="M1248" s="34"/>
      <c r="N1248" s="33"/>
      <c r="O1248" s="124"/>
      <c r="P1248" s="36"/>
      <c r="Q1248" s="21"/>
    </row>
    <row r="1250" spans="1:17" s="31" customFormat="1" x14ac:dyDescent="0.2">
      <c r="A1250" s="30"/>
      <c r="B1250" s="21"/>
      <c r="C1250" s="35"/>
      <c r="D1250" s="29"/>
      <c r="E1250" s="30"/>
      <c r="I1250" s="33"/>
      <c r="J1250" s="33"/>
      <c r="K1250" s="33"/>
      <c r="L1250" s="34"/>
      <c r="M1250" s="34"/>
      <c r="N1250" s="33"/>
      <c r="O1250" s="124"/>
      <c r="P1250" s="36"/>
      <c r="Q1250" s="21"/>
    </row>
    <row r="1258" spans="1:17" s="31" customFormat="1" x14ac:dyDescent="0.2">
      <c r="A1258" s="30"/>
      <c r="B1258" s="21"/>
      <c r="C1258" s="35"/>
      <c r="D1258" s="29"/>
      <c r="E1258" s="30"/>
      <c r="I1258" s="33"/>
      <c r="J1258" s="33"/>
      <c r="K1258" s="33"/>
      <c r="L1258" s="34"/>
      <c r="M1258" s="34"/>
      <c r="N1258" s="33"/>
      <c r="O1258" s="124"/>
      <c r="P1258" s="36"/>
      <c r="Q1258" s="21"/>
    </row>
    <row r="1277" spans="1:17" s="31" customFormat="1" x14ac:dyDescent="0.2">
      <c r="A1277" s="30"/>
      <c r="B1277" s="21"/>
      <c r="C1277" s="35"/>
      <c r="D1277" s="29"/>
      <c r="E1277" s="30"/>
      <c r="I1277" s="33"/>
      <c r="J1277" s="33"/>
      <c r="K1277" s="33"/>
      <c r="L1277" s="34"/>
      <c r="M1277" s="34"/>
      <c r="N1277" s="33"/>
      <c r="O1277" s="124"/>
      <c r="P1277" s="36"/>
      <c r="Q1277" s="21"/>
    </row>
    <row r="1278" spans="1:17" s="31" customFormat="1" x14ac:dyDescent="0.2">
      <c r="A1278" s="30"/>
      <c r="B1278" s="21"/>
      <c r="C1278" s="35"/>
      <c r="D1278" s="29"/>
      <c r="E1278" s="30"/>
      <c r="I1278" s="33"/>
      <c r="J1278" s="33"/>
      <c r="K1278" s="33"/>
      <c r="L1278" s="34"/>
      <c r="M1278" s="34"/>
      <c r="N1278" s="33"/>
      <c r="O1278" s="124"/>
      <c r="P1278" s="36"/>
      <c r="Q1278" s="21"/>
    </row>
    <row r="1279" spans="1:17" s="31" customFormat="1" x14ac:dyDescent="0.2">
      <c r="A1279" s="30"/>
      <c r="B1279" s="21"/>
      <c r="C1279" s="35"/>
      <c r="D1279" s="29"/>
      <c r="E1279" s="30"/>
      <c r="I1279" s="33"/>
      <c r="J1279" s="33"/>
      <c r="K1279" s="33"/>
      <c r="L1279" s="34"/>
      <c r="M1279" s="34"/>
      <c r="N1279" s="33"/>
      <c r="O1279" s="124"/>
      <c r="P1279" s="36"/>
      <c r="Q1279" s="21"/>
    </row>
    <row r="1280" spans="1:17" s="31" customFormat="1" x14ac:dyDescent="0.2">
      <c r="A1280" s="30"/>
      <c r="B1280" s="21"/>
      <c r="C1280" s="35"/>
      <c r="D1280" s="29"/>
      <c r="E1280" s="30"/>
      <c r="G1280" s="32"/>
      <c r="I1280" s="33"/>
      <c r="J1280" s="33"/>
      <c r="K1280" s="33"/>
      <c r="L1280" s="34"/>
      <c r="M1280" s="34"/>
      <c r="N1280" s="33"/>
      <c r="O1280" s="124"/>
      <c r="P1280" s="36"/>
      <c r="Q1280" s="21"/>
    </row>
    <row r="1287" spans="1:17" s="31" customFormat="1" ht="14.25" customHeight="1" x14ac:dyDescent="0.2">
      <c r="A1287" s="30"/>
      <c r="B1287" s="21"/>
      <c r="C1287" s="35"/>
      <c r="D1287" s="29"/>
      <c r="E1287" s="30"/>
      <c r="G1287" s="32"/>
      <c r="I1287" s="33"/>
      <c r="J1287" s="33"/>
      <c r="K1287" s="33"/>
      <c r="L1287" s="34"/>
      <c r="M1287" s="34"/>
      <c r="N1287" s="33"/>
      <c r="O1287" s="132"/>
      <c r="P1287" s="36"/>
      <c r="Q1287" s="21"/>
    </row>
    <row r="1288" spans="1:17" s="31" customFormat="1" x14ac:dyDescent="0.2">
      <c r="A1288" s="30"/>
      <c r="B1288" s="21"/>
      <c r="C1288" s="35"/>
      <c r="D1288" s="29"/>
      <c r="E1288" s="30"/>
      <c r="G1288" s="32"/>
      <c r="I1288" s="33"/>
      <c r="J1288" s="33"/>
      <c r="K1288" s="33"/>
      <c r="L1288" s="34"/>
      <c r="M1288" s="34"/>
      <c r="N1288" s="33"/>
      <c r="O1288" s="132"/>
      <c r="P1288" s="36"/>
      <c r="Q1288" s="21"/>
    </row>
    <row r="1291" spans="1:17" s="31" customFormat="1" x14ac:dyDescent="0.2">
      <c r="A1291" s="30"/>
      <c r="B1291" s="21"/>
      <c r="C1291" s="35"/>
      <c r="D1291" s="29"/>
      <c r="E1291" s="30"/>
      <c r="G1291" s="32"/>
      <c r="I1291" s="33"/>
      <c r="J1291" s="33"/>
      <c r="K1291" s="33"/>
      <c r="L1291" s="34"/>
      <c r="M1291" s="34"/>
      <c r="N1291" s="33"/>
      <c r="O1291" s="221"/>
      <c r="P1291" s="36"/>
      <c r="Q1291" s="21"/>
    </row>
    <row r="1292" spans="1:17" s="31" customFormat="1" x14ac:dyDescent="0.2">
      <c r="A1292" s="30"/>
      <c r="B1292" s="21"/>
      <c r="C1292" s="35"/>
      <c r="D1292" s="29"/>
      <c r="E1292" s="30"/>
      <c r="G1292" s="32"/>
      <c r="I1292" s="33"/>
      <c r="J1292" s="33"/>
      <c r="K1292" s="33"/>
      <c r="L1292" s="34"/>
      <c r="M1292" s="34"/>
      <c r="N1292" s="33"/>
      <c r="O1292" s="221"/>
      <c r="P1292" s="36"/>
      <c r="Q1292" s="21"/>
    </row>
    <row r="1295" spans="1:17" s="31" customFormat="1" x14ac:dyDescent="0.2">
      <c r="A1295" s="30"/>
      <c r="B1295" s="21"/>
      <c r="C1295" s="35"/>
      <c r="D1295" s="29"/>
      <c r="E1295" s="30"/>
      <c r="G1295" s="32"/>
      <c r="I1295" s="33"/>
      <c r="J1295" s="33"/>
      <c r="K1295" s="33"/>
      <c r="L1295" s="34"/>
      <c r="M1295" s="34"/>
      <c r="N1295" s="33"/>
      <c r="O1295" s="124"/>
      <c r="P1295" s="36"/>
      <c r="Q1295" s="21"/>
    </row>
    <row r="1296" spans="1:17" s="31" customFormat="1" x14ac:dyDescent="0.2">
      <c r="A1296" s="30"/>
      <c r="B1296" s="21"/>
      <c r="C1296" s="35"/>
      <c r="D1296" s="29"/>
      <c r="E1296" s="30"/>
      <c r="I1296" s="33"/>
      <c r="J1296" s="33"/>
      <c r="K1296" s="33"/>
      <c r="L1296" s="34"/>
      <c r="M1296" s="34"/>
      <c r="N1296" s="33"/>
      <c r="O1296" s="124"/>
      <c r="P1296" s="36"/>
      <c r="Q1296" s="21"/>
    </row>
    <row r="1299" spans="1:17" s="31" customFormat="1" x14ac:dyDescent="0.2">
      <c r="A1299" s="30"/>
      <c r="B1299" s="21"/>
      <c r="C1299" s="35"/>
      <c r="D1299" s="29"/>
      <c r="E1299" s="30"/>
      <c r="I1299" s="33"/>
      <c r="J1299" s="33"/>
      <c r="K1299" s="33"/>
      <c r="L1299" s="34"/>
      <c r="M1299" s="34"/>
      <c r="N1299" s="33"/>
      <c r="O1299" s="124"/>
      <c r="P1299" s="36"/>
      <c r="Q1299" s="21"/>
    </row>
    <row r="1300" spans="1:17" s="31" customFormat="1" x14ac:dyDescent="0.2">
      <c r="A1300" s="30"/>
      <c r="B1300" s="21"/>
      <c r="C1300" s="35"/>
      <c r="D1300" s="29"/>
      <c r="E1300" s="30"/>
      <c r="I1300" s="33"/>
      <c r="J1300" s="33"/>
      <c r="K1300" s="33"/>
      <c r="L1300" s="34"/>
      <c r="M1300" s="34"/>
      <c r="N1300" s="33"/>
      <c r="O1300" s="124"/>
      <c r="P1300" s="36"/>
      <c r="Q1300" s="21"/>
    </row>
    <row r="1311" spans="1:17" s="31" customFormat="1" x14ac:dyDescent="0.2">
      <c r="A1311" s="30"/>
      <c r="B1311" s="21"/>
      <c r="C1311" s="35"/>
      <c r="D1311" s="29"/>
      <c r="E1311" s="30"/>
      <c r="F1311" s="29"/>
      <c r="G1311" s="32"/>
      <c r="I1311" s="33"/>
      <c r="J1311" s="33"/>
      <c r="K1311" s="33"/>
      <c r="L1311" s="34"/>
      <c r="M1311" s="34"/>
      <c r="N1311" s="33"/>
      <c r="O1311" s="124"/>
      <c r="P1311" s="36"/>
      <c r="Q1311" s="21"/>
    </row>
    <row r="1312" spans="1:17" s="31" customFormat="1" x14ac:dyDescent="0.2">
      <c r="A1312" s="30"/>
      <c r="B1312" s="21"/>
      <c r="C1312" s="35"/>
      <c r="D1312" s="29"/>
      <c r="E1312" s="30"/>
      <c r="G1312" s="32"/>
      <c r="I1312" s="33"/>
      <c r="J1312" s="33"/>
      <c r="K1312" s="33"/>
      <c r="L1312" s="34"/>
      <c r="M1312" s="34"/>
      <c r="N1312" s="33"/>
      <c r="O1312" s="124"/>
      <c r="P1312" s="36"/>
      <c r="Q1312" s="21"/>
    </row>
    <row r="1323" spans="1:17" s="31" customFormat="1" x14ac:dyDescent="0.2">
      <c r="A1323" s="30"/>
      <c r="B1323" s="21"/>
      <c r="C1323" s="35"/>
      <c r="D1323" s="29"/>
      <c r="E1323" s="30"/>
      <c r="F1323" s="32"/>
      <c r="G1323" s="32"/>
      <c r="I1323" s="33"/>
      <c r="J1323" s="33"/>
      <c r="K1323" s="33"/>
      <c r="L1323" s="34"/>
      <c r="M1323" s="34"/>
      <c r="N1323" s="33"/>
      <c r="O1323" s="124"/>
      <c r="P1323" s="36"/>
      <c r="Q1323" s="21"/>
    </row>
    <row r="1327" spans="1:17" s="31" customFormat="1" x14ac:dyDescent="0.2">
      <c r="A1327" s="30"/>
      <c r="B1327" s="21"/>
      <c r="C1327" s="35"/>
      <c r="D1327" s="29"/>
      <c r="E1327" s="30"/>
      <c r="G1327" s="32"/>
      <c r="I1327" s="33"/>
      <c r="J1327" s="33"/>
      <c r="K1327" s="33"/>
      <c r="L1327" s="34"/>
      <c r="M1327" s="34"/>
      <c r="N1327" s="33"/>
      <c r="O1327" s="124"/>
      <c r="P1327" s="36"/>
      <c r="Q1327" s="21"/>
    </row>
    <row r="1328" spans="1:17" s="31" customFormat="1" x14ac:dyDescent="0.2">
      <c r="A1328" s="30"/>
      <c r="B1328" s="21"/>
      <c r="C1328" s="35"/>
      <c r="D1328" s="29"/>
      <c r="E1328" s="30"/>
      <c r="G1328" s="32"/>
      <c r="I1328" s="33"/>
      <c r="J1328" s="33"/>
      <c r="K1328" s="33"/>
      <c r="L1328" s="34"/>
      <c r="M1328" s="34"/>
      <c r="N1328" s="33"/>
      <c r="O1328" s="124"/>
      <c r="P1328" s="36"/>
      <c r="Q1328" s="21"/>
    </row>
    <row r="1329" spans="1:17" s="31" customFormat="1" x14ac:dyDescent="0.2">
      <c r="A1329" s="30"/>
      <c r="B1329" s="21"/>
      <c r="C1329" s="35"/>
      <c r="D1329" s="29"/>
      <c r="E1329" s="30"/>
      <c r="F1329" s="32"/>
      <c r="G1329" s="32"/>
      <c r="I1329" s="33"/>
      <c r="J1329" s="33"/>
      <c r="K1329" s="33"/>
      <c r="L1329" s="34"/>
      <c r="M1329" s="34"/>
      <c r="N1329" s="33"/>
      <c r="O1329" s="124"/>
      <c r="P1329" s="36"/>
      <c r="Q1329" s="21"/>
    </row>
    <row r="1330" spans="1:17" s="31" customFormat="1" x14ac:dyDescent="0.2">
      <c r="A1330" s="30"/>
      <c r="B1330" s="21"/>
      <c r="C1330" s="35"/>
      <c r="D1330" s="29"/>
      <c r="E1330" s="30"/>
      <c r="F1330" s="32"/>
      <c r="G1330" s="32"/>
      <c r="I1330" s="33"/>
      <c r="J1330" s="33"/>
      <c r="K1330" s="33"/>
      <c r="L1330" s="34"/>
      <c r="M1330" s="34"/>
      <c r="N1330" s="33"/>
      <c r="O1330" s="124"/>
      <c r="P1330" s="36"/>
      <c r="Q1330" s="21"/>
    </row>
    <row r="1331" spans="1:17" s="31" customFormat="1" x14ac:dyDescent="0.2">
      <c r="A1331" s="30"/>
      <c r="B1331" s="21"/>
      <c r="C1331" s="35"/>
      <c r="D1331" s="29"/>
      <c r="E1331" s="30"/>
      <c r="F1331" s="32"/>
      <c r="G1331" s="32"/>
      <c r="I1331" s="33"/>
      <c r="J1331" s="33"/>
      <c r="K1331" s="33"/>
      <c r="L1331" s="34"/>
      <c r="M1331" s="34"/>
      <c r="N1331" s="33"/>
      <c r="O1331" s="124"/>
      <c r="P1331" s="36"/>
      <c r="Q1331" s="21"/>
    </row>
    <row r="1332" spans="1:17" s="31" customFormat="1" x14ac:dyDescent="0.2">
      <c r="A1332" s="30"/>
      <c r="B1332" s="21"/>
      <c r="C1332" s="35"/>
      <c r="D1332" s="29"/>
      <c r="E1332" s="30"/>
      <c r="F1332" s="32"/>
      <c r="G1332" s="32"/>
      <c r="I1332" s="33"/>
      <c r="J1332" s="33"/>
      <c r="K1332" s="33"/>
      <c r="L1332" s="34"/>
      <c r="M1332" s="34"/>
      <c r="N1332" s="33"/>
      <c r="O1332" s="124"/>
      <c r="P1332" s="36"/>
      <c r="Q1332" s="21"/>
    </row>
    <row r="1344" spans="1:17" s="31" customFormat="1" x14ac:dyDescent="0.2">
      <c r="A1344" s="30"/>
      <c r="B1344" s="21"/>
      <c r="C1344" s="35"/>
      <c r="D1344" s="29"/>
      <c r="E1344" s="30"/>
      <c r="I1344" s="33"/>
      <c r="J1344" s="33"/>
      <c r="K1344" s="33"/>
      <c r="L1344" s="34"/>
      <c r="M1344" s="34"/>
      <c r="N1344" s="33"/>
      <c r="O1344" s="124"/>
      <c r="P1344" s="36"/>
      <c r="Q1344" s="21"/>
    </row>
    <row r="1360" spans="1:17" s="31" customFormat="1" x14ac:dyDescent="0.2">
      <c r="A1360" s="30"/>
      <c r="B1360" s="21"/>
      <c r="C1360" s="35"/>
      <c r="D1360" s="29"/>
      <c r="E1360" s="30"/>
      <c r="G1360" s="32"/>
      <c r="I1360" s="33"/>
      <c r="J1360" s="33"/>
      <c r="K1360" s="33"/>
      <c r="L1360" s="34"/>
      <c r="M1360" s="34"/>
      <c r="N1360" s="33"/>
      <c r="O1360" s="124"/>
      <c r="P1360" s="36"/>
      <c r="Q1360" s="21"/>
    </row>
    <row r="1362" spans="1:17" s="31" customFormat="1" x14ac:dyDescent="0.2">
      <c r="A1362" s="30"/>
      <c r="B1362" s="21"/>
      <c r="C1362" s="35"/>
      <c r="D1362" s="29"/>
      <c r="E1362" s="30"/>
      <c r="F1362" s="32"/>
      <c r="G1362" s="32"/>
      <c r="I1362" s="33"/>
      <c r="J1362" s="33"/>
      <c r="K1362" s="33"/>
      <c r="L1362" s="34"/>
      <c r="M1362" s="34"/>
      <c r="N1362" s="33"/>
      <c r="O1362" s="124"/>
      <c r="P1362" s="36"/>
      <c r="Q1362" s="21"/>
    </row>
    <row r="1365" spans="1:17" s="31" customFormat="1" x14ac:dyDescent="0.2">
      <c r="A1365" s="30"/>
      <c r="B1365" s="21"/>
      <c r="C1365" s="35"/>
      <c r="D1365" s="29"/>
      <c r="E1365" s="30"/>
      <c r="G1365" s="32"/>
      <c r="I1365" s="33"/>
      <c r="J1365" s="33"/>
      <c r="K1365" s="33"/>
      <c r="L1365" s="34"/>
      <c r="M1365" s="34"/>
      <c r="N1365" s="33"/>
      <c r="P1365" s="36"/>
      <c r="Q1365" s="21"/>
    </row>
    <row r="1376" spans="1:17" s="31" customFormat="1" x14ac:dyDescent="0.2">
      <c r="A1376" s="30"/>
      <c r="B1376" s="21"/>
      <c r="C1376" s="35"/>
      <c r="D1376" s="29"/>
      <c r="E1376" s="30"/>
      <c r="I1376" s="33"/>
      <c r="J1376" s="33"/>
      <c r="K1376" s="33"/>
      <c r="L1376" s="34"/>
      <c r="M1376" s="34"/>
      <c r="N1376" s="33"/>
      <c r="O1376" s="124"/>
      <c r="P1376" s="36"/>
      <c r="Q1376" s="21"/>
    </row>
    <row r="1381" spans="1:17" s="31" customFormat="1" x14ac:dyDescent="0.2">
      <c r="A1381" s="30"/>
      <c r="B1381" s="21"/>
      <c r="C1381" s="35"/>
      <c r="D1381" s="29"/>
      <c r="E1381" s="30"/>
      <c r="I1381" s="33"/>
      <c r="J1381" s="33"/>
      <c r="K1381" s="33"/>
      <c r="L1381" s="34"/>
      <c r="M1381" s="34"/>
      <c r="N1381" s="33"/>
      <c r="O1381" s="124"/>
      <c r="P1381" s="36"/>
      <c r="Q1381" s="21"/>
    </row>
    <row r="1391" spans="1:17" s="31" customFormat="1" x14ac:dyDescent="0.2">
      <c r="A1391" s="30"/>
      <c r="B1391" s="21"/>
      <c r="C1391" s="35"/>
      <c r="D1391" s="29"/>
      <c r="E1391" s="30"/>
      <c r="I1391" s="33"/>
      <c r="J1391" s="33"/>
      <c r="K1391" s="33"/>
      <c r="L1391" s="34"/>
      <c r="M1391" s="34"/>
      <c r="N1391" s="33"/>
      <c r="O1391" s="124"/>
      <c r="P1391" s="36"/>
      <c r="Q1391" s="21"/>
    </row>
    <row r="1392" spans="1:17" s="31" customFormat="1" x14ac:dyDescent="0.2">
      <c r="A1392" s="30"/>
      <c r="B1392" s="21"/>
      <c r="C1392" s="35"/>
      <c r="D1392" s="29"/>
      <c r="E1392" s="30"/>
      <c r="G1392" s="32"/>
      <c r="I1392" s="33"/>
      <c r="J1392" s="33"/>
      <c r="K1392" s="33"/>
      <c r="L1392" s="34"/>
      <c r="M1392" s="34"/>
      <c r="N1392" s="33"/>
      <c r="O1392" s="124"/>
      <c r="P1392" s="36"/>
      <c r="Q1392" s="21"/>
    </row>
    <row r="1397" spans="1:17" s="31" customFormat="1" x14ac:dyDescent="0.2">
      <c r="A1397" s="30"/>
      <c r="B1397" s="21"/>
      <c r="C1397" s="35"/>
      <c r="D1397" s="29"/>
      <c r="E1397" s="30"/>
      <c r="F1397" s="32"/>
      <c r="G1397" s="32"/>
      <c r="I1397" s="33"/>
      <c r="J1397" s="33"/>
      <c r="K1397" s="33"/>
      <c r="L1397" s="34"/>
      <c r="M1397" s="34"/>
      <c r="N1397" s="33"/>
      <c r="O1397" s="124"/>
      <c r="P1397" s="36"/>
      <c r="Q1397" s="21"/>
    </row>
    <row r="1401" spans="1:17" s="31" customFormat="1" x14ac:dyDescent="0.2">
      <c r="A1401" s="30"/>
      <c r="B1401" s="21"/>
      <c r="C1401" s="35"/>
      <c r="D1401" s="29"/>
      <c r="E1401" s="30"/>
      <c r="I1401" s="33"/>
      <c r="J1401" s="33"/>
      <c r="K1401" s="33"/>
      <c r="L1401" s="34"/>
      <c r="M1401" s="34"/>
      <c r="N1401" s="33"/>
      <c r="O1401" s="124"/>
      <c r="P1401" s="36"/>
      <c r="Q1401" s="21"/>
    </row>
    <row r="1402" spans="1:17" s="31" customFormat="1" x14ac:dyDescent="0.2">
      <c r="A1402" s="30"/>
      <c r="B1402" s="21"/>
      <c r="C1402" s="35"/>
      <c r="D1402" s="29"/>
      <c r="E1402" s="30"/>
      <c r="I1402" s="33"/>
      <c r="J1402" s="33"/>
      <c r="K1402" s="33"/>
      <c r="L1402" s="34"/>
      <c r="M1402" s="34"/>
      <c r="N1402" s="33"/>
      <c r="O1402" s="124"/>
      <c r="P1402" s="36"/>
      <c r="Q1402" s="21"/>
    </row>
    <row r="1403" spans="1:17" s="31" customFormat="1" x14ac:dyDescent="0.2">
      <c r="A1403" s="30"/>
      <c r="B1403" s="21"/>
      <c r="C1403" s="35"/>
      <c r="D1403" s="43"/>
      <c r="E1403" s="30"/>
      <c r="G1403" s="32"/>
      <c r="I1403" s="33"/>
      <c r="J1403" s="33"/>
      <c r="K1403" s="33"/>
      <c r="L1403" s="34"/>
      <c r="M1403" s="34"/>
      <c r="N1403" s="33"/>
      <c r="O1403" s="124"/>
      <c r="P1403" s="36"/>
      <c r="Q1403" s="21"/>
    </row>
    <row r="1407" spans="1:17" s="31" customFormat="1" x14ac:dyDescent="0.2">
      <c r="A1407" s="30"/>
      <c r="B1407" s="21"/>
      <c r="C1407" s="35"/>
      <c r="D1407" s="29"/>
      <c r="E1407" s="30"/>
      <c r="G1407" s="32"/>
      <c r="I1407" s="33"/>
      <c r="J1407" s="33"/>
      <c r="K1407" s="33"/>
      <c r="L1407" s="34"/>
      <c r="M1407" s="34"/>
      <c r="N1407" s="33"/>
      <c r="O1407" s="124"/>
      <c r="P1407" s="36"/>
      <c r="Q1407" s="21"/>
    </row>
    <row r="1408" spans="1:17" s="31" customFormat="1" x14ac:dyDescent="0.2">
      <c r="A1408" s="30"/>
      <c r="B1408" s="21"/>
      <c r="C1408" s="35"/>
      <c r="D1408" s="29"/>
      <c r="E1408" s="30"/>
      <c r="G1408" s="32"/>
      <c r="I1408" s="33"/>
      <c r="J1408" s="33"/>
      <c r="K1408" s="33"/>
      <c r="L1408" s="34"/>
      <c r="M1408" s="34"/>
      <c r="N1408" s="33"/>
      <c r="O1408" s="124"/>
      <c r="P1408" s="36"/>
      <c r="Q1408" s="21"/>
    </row>
    <row r="1410" spans="1:17" s="31" customFormat="1" x14ac:dyDescent="0.2">
      <c r="A1410" s="30"/>
      <c r="B1410" s="21"/>
      <c r="C1410" s="35"/>
      <c r="D1410" s="29"/>
      <c r="E1410" s="30"/>
      <c r="I1410" s="33"/>
      <c r="J1410" s="33"/>
      <c r="K1410" s="33"/>
      <c r="L1410" s="34"/>
      <c r="M1410" s="34"/>
      <c r="N1410" s="33"/>
      <c r="O1410" s="124"/>
      <c r="P1410" s="36"/>
      <c r="Q1410" s="21"/>
    </row>
    <row r="1413" spans="1:17" s="31" customFormat="1" x14ac:dyDescent="0.2">
      <c r="A1413" s="30"/>
      <c r="B1413" s="21"/>
      <c r="C1413" s="35"/>
      <c r="D1413" s="29"/>
      <c r="E1413" s="30"/>
      <c r="I1413" s="33"/>
      <c r="J1413" s="33"/>
      <c r="K1413" s="33"/>
      <c r="L1413" s="34"/>
      <c r="M1413" s="34"/>
      <c r="N1413" s="33"/>
      <c r="O1413" s="124"/>
      <c r="P1413" s="36"/>
      <c r="Q1413" s="21"/>
    </row>
    <row r="1415" spans="1:17" s="31" customFormat="1" x14ac:dyDescent="0.2">
      <c r="A1415" s="30"/>
      <c r="B1415" s="21"/>
      <c r="C1415" s="35"/>
      <c r="D1415" s="29"/>
      <c r="E1415" s="30"/>
      <c r="I1415" s="33"/>
      <c r="J1415" s="33"/>
      <c r="K1415" s="33"/>
      <c r="L1415" s="34"/>
      <c r="M1415" s="34"/>
      <c r="N1415" s="33"/>
      <c r="O1415" s="124"/>
      <c r="P1415" s="36"/>
      <c r="Q1415" s="21"/>
    </row>
    <row r="1416" spans="1:17" s="31" customFormat="1" x14ac:dyDescent="0.2">
      <c r="A1416" s="30"/>
      <c r="B1416" s="21"/>
      <c r="C1416" s="35"/>
      <c r="D1416" s="29"/>
      <c r="E1416" s="30"/>
      <c r="I1416" s="33"/>
      <c r="J1416" s="33"/>
      <c r="K1416" s="33"/>
      <c r="L1416" s="34"/>
      <c r="M1416" s="34"/>
      <c r="N1416" s="33"/>
      <c r="O1416" s="124"/>
      <c r="P1416" s="36"/>
      <c r="Q1416" s="21"/>
    </row>
    <row r="1417" spans="1:17" s="31" customFormat="1" x14ac:dyDescent="0.2">
      <c r="A1417" s="30"/>
      <c r="B1417" s="21"/>
      <c r="C1417" s="35"/>
      <c r="D1417" s="29"/>
      <c r="E1417" s="30"/>
      <c r="I1417" s="33"/>
      <c r="J1417" s="33"/>
      <c r="K1417" s="33"/>
      <c r="L1417" s="34"/>
      <c r="M1417" s="34"/>
      <c r="N1417" s="33"/>
      <c r="O1417" s="124"/>
      <c r="P1417" s="36"/>
      <c r="Q1417" s="21"/>
    </row>
    <row r="1418" spans="1:17" s="31" customFormat="1" x14ac:dyDescent="0.2">
      <c r="A1418" s="30"/>
      <c r="B1418" s="21"/>
      <c r="C1418" s="35"/>
      <c r="D1418" s="29"/>
      <c r="E1418" s="30"/>
      <c r="I1418" s="33"/>
      <c r="J1418" s="33"/>
      <c r="K1418" s="33"/>
      <c r="L1418" s="34"/>
      <c r="M1418" s="34"/>
      <c r="N1418" s="33"/>
      <c r="O1418" s="124"/>
      <c r="P1418" s="36"/>
      <c r="Q1418" s="21"/>
    </row>
    <row r="1423" spans="1:17" s="31" customFormat="1" x14ac:dyDescent="0.2">
      <c r="A1423" s="30"/>
      <c r="B1423" s="21"/>
      <c r="C1423" s="35"/>
      <c r="D1423" s="29"/>
      <c r="E1423" s="30"/>
      <c r="I1423" s="33"/>
      <c r="J1423" s="33"/>
      <c r="K1423" s="33"/>
      <c r="L1423" s="34"/>
      <c r="M1423" s="34"/>
      <c r="N1423" s="33"/>
      <c r="O1423" s="124"/>
      <c r="P1423" s="36"/>
      <c r="Q1423" s="21"/>
    </row>
    <row r="1435" spans="1:17" s="31" customFormat="1" x14ac:dyDescent="0.2">
      <c r="A1435" s="30"/>
      <c r="B1435" s="21"/>
      <c r="C1435" s="35"/>
      <c r="D1435" s="29"/>
      <c r="E1435" s="30"/>
      <c r="G1435" s="32"/>
      <c r="I1435" s="33"/>
      <c r="J1435" s="33"/>
      <c r="K1435" s="33"/>
      <c r="L1435" s="34"/>
      <c r="M1435" s="34"/>
      <c r="N1435" s="33"/>
      <c r="O1435" s="72"/>
      <c r="P1435" s="36"/>
      <c r="Q1435" s="21"/>
    </row>
    <row r="1436" spans="1:17" s="31" customFormat="1" x14ac:dyDescent="0.2">
      <c r="A1436" s="30"/>
      <c r="B1436" s="21"/>
      <c r="C1436" s="35"/>
      <c r="D1436" s="29"/>
      <c r="E1436" s="30"/>
      <c r="G1436" s="32"/>
      <c r="I1436" s="33"/>
      <c r="J1436" s="33"/>
      <c r="K1436" s="33"/>
      <c r="L1436" s="34"/>
      <c r="M1436" s="34"/>
      <c r="N1436" s="33"/>
      <c r="O1436" s="72"/>
      <c r="P1436" s="36"/>
      <c r="Q1436" s="21"/>
    </row>
    <row r="1439" spans="1:17" s="31" customFormat="1" x14ac:dyDescent="0.2">
      <c r="A1439" s="30"/>
      <c r="B1439" s="21"/>
      <c r="C1439" s="35"/>
      <c r="D1439" s="29"/>
      <c r="E1439" s="30"/>
      <c r="G1439" s="32"/>
      <c r="I1439" s="33"/>
      <c r="J1439" s="33"/>
      <c r="K1439" s="33"/>
      <c r="L1439" s="34"/>
      <c r="M1439" s="34"/>
      <c r="N1439" s="33"/>
      <c r="O1439" s="124"/>
      <c r="P1439" s="36"/>
      <c r="Q1439" s="21"/>
    </row>
    <row r="1446" spans="1:17" s="31" customFormat="1" x14ac:dyDescent="0.2">
      <c r="A1446" s="30"/>
      <c r="B1446" s="21"/>
      <c r="C1446" s="35"/>
      <c r="D1446" s="29"/>
      <c r="E1446" s="30"/>
      <c r="G1446" s="32"/>
      <c r="I1446" s="33"/>
      <c r="J1446" s="33"/>
      <c r="K1446" s="33"/>
      <c r="L1446" s="34"/>
      <c r="M1446" s="34"/>
      <c r="N1446" s="33"/>
      <c r="O1446" s="30"/>
      <c r="P1446" s="36"/>
      <c r="Q1446" s="21"/>
    </row>
    <row r="1457" spans="1:17" s="31" customFormat="1" x14ac:dyDescent="0.2">
      <c r="A1457" s="30"/>
      <c r="B1457" s="21"/>
      <c r="C1457" s="35"/>
      <c r="D1457" s="29"/>
      <c r="E1457" s="30"/>
      <c r="I1457" s="33"/>
      <c r="J1457" s="33"/>
      <c r="K1457" s="33"/>
      <c r="L1457" s="34"/>
      <c r="M1457" s="34"/>
      <c r="N1457" s="33"/>
      <c r="O1457" s="124"/>
      <c r="P1457" s="36"/>
      <c r="Q1457" s="21"/>
    </row>
    <row r="1469" spans="1:17" s="31" customFormat="1" x14ac:dyDescent="0.2">
      <c r="A1469" s="30"/>
      <c r="B1469" s="21"/>
      <c r="C1469" s="35"/>
      <c r="D1469" s="29"/>
      <c r="E1469" s="30"/>
      <c r="I1469" s="33"/>
      <c r="J1469" s="33"/>
      <c r="K1469" s="33"/>
      <c r="L1469" s="34"/>
      <c r="M1469" s="34"/>
      <c r="N1469" s="33"/>
      <c r="O1469" s="124"/>
      <c r="P1469" s="36"/>
      <c r="Q1469" s="21"/>
    </row>
    <row r="1470" spans="1:17" s="31" customFormat="1" x14ac:dyDescent="0.2">
      <c r="A1470" s="30"/>
      <c r="B1470" s="21"/>
      <c r="C1470" s="35"/>
      <c r="D1470" s="29"/>
      <c r="E1470" s="30"/>
      <c r="I1470" s="33"/>
      <c r="J1470" s="33"/>
      <c r="K1470" s="33"/>
      <c r="L1470" s="34"/>
      <c r="M1470" s="34"/>
      <c r="N1470" s="33"/>
      <c r="O1470" s="124"/>
      <c r="P1470" s="36"/>
      <c r="Q1470" s="21"/>
    </row>
    <row r="1475" spans="1:17" s="31" customFormat="1" x14ac:dyDescent="0.2">
      <c r="A1475" s="30"/>
      <c r="B1475" s="52"/>
      <c r="C1475" s="35"/>
      <c r="D1475" s="29"/>
      <c r="E1475" s="30"/>
      <c r="G1475" s="32"/>
      <c r="I1475" s="33"/>
      <c r="J1475" s="33"/>
      <c r="K1475" s="33"/>
      <c r="L1475" s="34"/>
      <c r="M1475" s="34"/>
      <c r="N1475" s="33"/>
      <c r="O1475" s="124"/>
      <c r="P1475" s="36"/>
      <c r="Q1475" s="21"/>
    </row>
    <row r="1482" spans="1:17" s="31" customFormat="1" x14ac:dyDescent="0.2">
      <c r="A1482" s="30"/>
      <c r="B1482" s="21"/>
      <c r="C1482" s="35"/>
      <c r="D1482" s="29"/>
      <c r="E1482" s="30"/>
      <c r="I1482" s="33"/>
      <c r="J1482" s="33"/>
      <c r="K1482" s="33"/>
      <c r="L1482" s="34"/>
      <c r="M1482" s="34"/>
      <c r="N1482" s="33"/>
      <c r="O1482" s="124"/>
      <c r="P1482" s="36"/>
      <c r="Q1482" s="21"/>
    </row>
    <row r="1483" spans="1:17" s="31" customFormat="1" x14ac:dyDescent="0.2">
      <c r="A1483" s="30"/>
      <c r="B1483" s="21"/>
      <c r="C1483" s="35"/>
      <c r="D1483" s="29"/>
      <c r="E1483" s="30"/>
      <c r="F1483" s="32"/>
      <c r="G1483" s="32"/>
      <c r="I1483" s="33"/>
      <c r="J1483" s="33"/>
      <c r="K1483" s="33"/>
      <c r="L1483" s="34"/>
      <c r="M1483" s="34"/>
      <c r="N1483" s="33"/>
      <c r="O1483" s="124"/>
      <c r="P1483" s="36"/>
      <c r="Q1483" s="21"/>
    </row>
    <row r="1484" spans="1:17" s="31" customFormat="1" x14ac:dyDescent="0.2">
      <c r="A1484" s="30"/>
      <c r="B1484" s="21"/>
      <c r="C1484" s="35"/>
      <c r="D1484" s="29"/>
      <c r="E1484" s="30"/>
      <c r="I1484" s="33"/>
      <c r="J1484" s="33"/>
      <c r="K1484" s="33"/>
      <c r="L1484" s="34"/>
      <c r="M1484" s="34"/>
      <c r="N1484" s="33"/>
      <c r="O1484" s="124"/>
      <c r="P1484" s="36"/>
      <c r="Q1484" s="21"/>
    </row>
    <row r="1485" spans="1:17" s="31" customFormat="1" x14ac:dyDescent="0.2">
      <c r="A1485" s="30"/>
      <c r="B1485" s="21"/>
      <c r="C1485" s="35"/>
      <c r="D1485" s="29"/>
      <c r="E1485" s="30"/>
      <c r="I1485" s="33"/>
      <c r="J1485" s="33"/>
      <c r="K1485" s="33"/>
      <c r="L1485" s="34"/>
      <c r="M1485" s="34"/>
      <c r="N1485" s="33"/>
      <c r="O1485" s="124"/>
      <c r="P1485" s="36"/>
      <c r="Q1485" s="21"/>
    </row>
    <row r="1486" spans="1:17" s="31" customFormat="1" x14ac:dyDescent="0.2">
      <c r="A1486" s="30"/>
      <c r="B1486" s="21"/>
      <c r="C1486" s="35"/>
      <c r="D1486" s="29"/>
      <c r="E1486" s="30"/>
      <c r="I1486" s="33"/>
      <c r="J1486" s="33"/>
      <c r="K1486" s="33"/>
      <c r="L1486" s="34"/>
      <c r="M1486" s="34"/>
      <c r="N1486" s="33"/>
      <c r="O1486" s="124"/>
      <c r="P1486" s="36"/>
      <c r="Q1486" s="21"/>
    </row>
    <row r="1499" spans="1:17" s="31" customFormat="1" x14ac:dyDescent="0.2">
      <c r="A1499" s="30"/>
      <c r="B1499" s="21"/>
      <c r="C1499" s="35"/>
      <c r="D1499" s="29"/>
      <c r="E1499" s="30"/>
      <c r="I1499" s="33"/>
      <c r="J1499" s="33"/>
      <c r="K1499" s="33"/>
      <c r="L1499" s="34"/>
      <c r="M1499" s="34"/>
      <c r="N1499" s="33"/>
      <c r="O1499" s="124"/>
      <c r="P1499" s="36"/>
      <c r="Q1499" s="21"/>
    </row>
    <row r="1501" spans="1:17" s="31" customFormat="1" x14ac:dyDescent="0.2">
      <c r="A1501" s="30"/>
      <c r="B1501" s="21"/>
      <c r="C1501" s="35"/>
      <c r="D1501" s="29"/>
      <c r="E1501" s="30"/>
      <c r="F1501" s="32"/>
      <c r="G1501" s="32"/>
      <c r="I1501" s="33"/>
      <c r="J1501" s="33"/>
      <c r="K1501" s="33"/>
      <c r="L1501" s="34"/>
      <c r="M1501" s="34"/>
      <c r="N1501" s="33"/>
      <c r="O1501" s="124"/>
      <c r="P1501" s="36"/>
      <c r="Q1501" s="21"/>
    </row>
    <row r="1504" spans="1:17" s="31" customFormat="1" x14ac:dyDescent="0.2">
      <c r="A1504" s="30"/>
      <c r="B1504" s="21"/>
      <c r="C1504" s="35"/>
      <c r="D1504" s="29"/>
      <c r="E1504" s="30"/>
      <c r="G1504" s="32"/>
      <c r="I1504" s="33"/>
      <c r="J1504" s="33"/>
      <c r="K1504" s="33"/>
      <c r="L1504" s="34"/>
      <c r="M1504" s="34"/>
      <c r="N1504" s="33"/>
      <c r="O1504" s="124"/>
      <c r="P1504" s="36"/>
      <c r="Q1504" s="21"/>
    </row>
    <row r="1509" spans="1:17" s="31" customFormat="1" x14ac:dyDescent="0.2">
      <c r="A1509" s="30"/>
      <c r="B1509" s="21"/>
      <c r="C1509" s="35"/>
      <c r="D1509" s="29"/>
      <c r="E1509" s="30"/>
      <c r="I1509" s="33"/>
      <c r="J1509" s="33"/>
      <c r="K1509" s="33"/>
      <c r="L1509" s="34"/>
      <c r="M1509" s="34"/>
      <c r="N1509" s="33"/>
      <c r="O1509" s="124"/>
      <c r="P1509" s="36"/>
      <c r="Q1509" s="21"/>
    </row>
    <row r="1510" spans="1:17" s="31" customFormat="1" x14ac:dyDescent="0.2">
      <c r="A1510" s="30"/>
      <c r="B1510" s="21"/>
      <c r="C1510" s="35"/>
      <c r="D1510" s="29"/>
      <c r="E1510" s="30"/>
      <c r="I1510" s="33"/>
      <c r="J1510" s="33"/>
      <c r="K1510" s="33"/>
      <c r="L1510" s="34"/>
      <c r="M1510" s="34"/>
      <c r="N1510" s="33"/>
      <c r="O1510" s="124"/>
      <c r="P1510" s="36"/>
      <c r="Q1510" s="21"/>
    </row>
    <row r="1511" spans="1:17" s="31" customFormat="1" x14ac:dyDescent="0.2">
      <c r="A1511" s="30"/>
      <c r="B1511" s="21"/>
      <c r="C1511" s="35"/>
      <c r="D1511" s="29"/>
      <c r="E1511" s="30"/>
      <c r="I1511" s="33"/>
      <c r="J1511" s="33"/>
      <c r="K1511" s="33"/>
      <c r="L1511" s="34"/>
      <c r="M1511" s="34"/>
      <c r="N1511" s="33"/>
      <c r="O1511" s="124"/>
      <c r="P1511" s="36"/>
      <c r="Q1511" s="21"/>
    </row>
    <row r="1512" spans="1:17" s="31" customFormat="1" x14ac:dyDescent="0.2">
      <c r="A1512" s="30"/>
      <c r="B1512" s="21"/>
      <c r="C1512" s="35"/>
      <c r="D1512" s="29"/>
      <c r="E1512" s="30"/>
      <c r="I1512" s="33"/>
      <c r="J1512" s="33"/>
      <c r="K1512" s="33"/>
      <c r="L1512" s="34"/>
      <c r="M1512" s="34"/>
      <c r="N1512" s="33"/>
      <c r="O1512" s="124"/>
      <c r="P1512" s="36"/>
      <c r="Q1512" s="21"/>
    </row>
    <row r="1513" spans="1:17" s="31" customFormat="1" x14ac:dyDescent="0.2">
      <c r="A1513" s="30"/>
      <c r="B1513" s="21"/>
      <c r="C1513" s="35"/>
      <c r="D1513" s="29"/>
      <c r="E1513" s="30"/>
      <c r="I1513" s="33"/>
      <c r="J1513" s="33"/>
      <c r="K1513" s="33"/>
      <c r="L1513" s="34"/>
      <c r="M1513" s="34"/>
      <c r="N1513" s="33"/>
      <c r="O1513" s="124"/>
      <c r="P1513" s="36"/>
      <c r="Q1513" s="21"/>
    </row>
    <row r="1515" spans="1:17" s="31" customFormat="1" x14ac:dyDescent="0.2">
      <c r="A1515" s="30"/>
      <c r="B1515" s="21"/>
      <c r="C1515" s="35"/>
      <c r="D1515" s="29"/>
      <c r="E1515" s="30"/>
      <c r="I1515" s="33"/>
      <c r="J1515" s="33"/>
      <c r="K1515" s="33"/>
      <c r="L1515" s="34"/>
      <c r="M1515" s="34"/>
      <c r="N1515" s="33"/>
      <c r="O1515" s="124"/>
      <c r="P1515" s="36"/>
      <c r="Q1515" s="21"/>
    </row>
    <row r="1517" spans="1:17" s="31" customFormat="1" x14ac:dyDescent="0.2">
      <c r="A1517" s="30"/>
      <c r="B1517" s="21"/>
      <c r="C1517" s="35"/>
      <c r="D1517" s="29"/>
      <c r="E1517" s="30"/>
      <c r="I1517" s="33"/>
      <c r="J1517" s="33"/>
      <c r="K1517" s="33"/>
      <c r="L1517" s="34"/>
      <c r="M1517" s="34"/>
      <c r="N1517" s="33"/>
      <c r="O1517" s="124"/>
      <c r="P1517" s="36"/>
      <c r="Q1517" s="21"/>
    </row>
    <row r="1518" spans="1:17" s="31" customFormat="1" x14ac:dyDescent="0.2">
      <c r="A1518" s="30"/>
      <c r="B1518" s="21"/>
      <c r="C1518" s="35"/>
      <c r="D1518" s="29"/>
      <c r="E1518" s="30"/>
      <c r="I1518" s="33"/>
      <c r="J1518" s="33"/>
      <c r="K1518" s="33"/>
      <c r="L1518" s="34"/>
      <c r="M1518" s="34"/>
      <c r="N1518" s="33"/>
      <c r="O1518" s="124"/>
      <c r="P1518" s="36"/>
      <c r="Q1518" s="21"/>
    </row>
    <row r="1519" spans="1:17" s="31" customFormat="1" x14ac:dyDescent="0.2">
      <c r="A1519" s="30"/>
      <c r="B1519" s="21"/>
      <c r="C1519" s="35"/>
      <c r="D1519" s="29"/>
      <c r="E1519" s="30"/>
      <c r="I1519" s="33"/>
      <c r="J1519" s="33"/>
      <c r="K1519" s="33"/>
      <c r="L1519" s="34"/>
      <c r="M1519" s="34"/>
      <c r="N1519" s="33"/>
      <c r="O1519" s="124"/>
      <c r="P1519" s="36"/>
      <c r="Q1519" s="21"/>
    </row>
    <row r="1520" spans="1:17" s="31" customFormat="1" x14ac:dyDescent="0.2">
      <c r="A1520" s="30"/>
      <c r="B1520" s="21"/>
      <c r="C1520" s="35"/>
      <c r="D1520" s="29"/>
      <c r="E1520" s="30"/>
      <c r="I1520" s="33"/>
      <c r="J1520" s="33"/>
      <c r="K1520" s="33"/>
      <c r="L1520" s="34"/>
      <c r="M1520" s="34"/>
      <c r="N1520" s="33"/>
      <c r="O1520" s="124"/>
      <c r="P1520" s="36"/>
      <c r="Q1520" s="21"/>
    </row>
    <row r="1526" spans="1:17" s="31" customFormat="1" x14ac:dyDescent="0.2">
      <c r="A1526" s="30"/>
      <c r="B1526" s="21"/>
      <c r="C1526" s="35"/>
      <c r="D1526" s="29"/>
      <c r="E1526" s="30"/>
      <c r="I1526" s="33"/>
      <c r="J1526" s="33"/>
      <c r="K1526" s="33"/>
      <c r="L1526" s="34"/>
      <c r="M1526" s="34"/>
      <c r="N1526" s="33"/>
      <c r="O1526" s="124"/>
      <c r="P1526" s="36"/>
      <c r="Q1526" s="21"/>
    </row>
    <row r="1530" spans="1:17" s="31" customFormat="1" x14ac:dyDescent="0.2">
      <c r="A1530" s="30"/>
      <c r="B1530" s="21"/>
      <c r="C1530" s="35"/>
      <c r="D1530" s="29"/>
      <c r="E1530" s="30"/>
      <c r="I1530" s="33"/>
      <c r="J1530" s="33"/>
      <c r="K1530" s="33"/>
      <c r="L1530" s="34"/>
      <c r="M1530" s="34"/>
      <c r="N1530" s="33"/>
      <c r="O1530" s="124"/>
      <c r="P1530" s="36"/>
      <c r="Q1530" s="21"/>
    </row>
    <row r="1531" spans="1:17" s="31" customFormat="1" x14ac:dyDescent="0.2">
      <c r="A1531" s="30"/>
      <c r="B1531" s="21"/>
      <c r="C1531" s="35"/>
      <c r="D1531" s="29"/>
      <c r="E1531" s="30"/>
      <c r="I1531" s="33"/>
      <c r="J1531" s="33"/>
      <c r="K1531" s="33"/>
      <c r="L1531" s="34"/>
      <c r="M1531" s="34"/>
      <c r="N1531" s="33"/>
      <c r="O1531" s="124"/>
      <c r="P1531" s="36"/>
      <c r="Q1531" s="21"/>
    </row>
    <row r="1535" spans="1:17" s="31" customFormat="1" x14ac:dyDescent="0.2">
      <c r="A1535" s="30"/>
      <c r="B1535" s="21"/>
      <c r="C1535" s="35"/>
      <c r="D1535" s="29"/>
      <c r="E1535" s="30"/>
      <c r="I1535" s="33"/>
      <c r="J1535" s="33"/>
      <c r="K1535" s="33"/>
      <c r="L1535" s="34"/>
      <c r="M1535" s="34"/>
      <c r="N1535" s="33"/>
      <c r="O1535" s="124"/>
      <c r="P1535" s="36"/>
      <c r="Q1535" s="21"/>
    </row>
    <row r="1536" spans="1:17" s="31" customFormat="1" x14ac:dyDescent="0.2">
      <c r="A1536" s="30"/>
      <c r="B1536" s="21"/>
      <c r="C1536" s="35"/>
      <c r="D1536" s="29"/>
      <c r="E1536" s="30"/>
      <c r="I1536" s="33"/>
      <c r="J1536" s="33"/>
      <c r="K1536" s="33"/>
      <c r="L1536" s="34"/>
      <c r="M1536" s="34"/>
      <c r="N1536" s="33"/>
      <c r="O1536" s="124"/>
      <c r="P1536" s="36"/>
      <c r="Q1536" s="21"/>
    </row>
    <row r="1537" spans="1:17" s="31" customFormat="1" x14ac:dyDescent="0.2">
      <c r="A1537" s="30"/>
      <c r="B1537" s="21"/>
      <c r="C1537" s="35"/>
      <c r="D1537" s="29"/>
      <c r="E1537" s="30"/>
      <c r="I1537" s="33"/>
      <c r="J1537" s="33"/>
      <c r="K1537" s="33"/>
      <c r="L1537" s="34"/>
      <c r="M1537" s="34"/>
      <c r="N1537" s="33"/>
      <c r="O1537" s="124"/>
      <c r="P1537" s="36"/>
      <c r="Q1537" s="21"/>
    </row>
    <row r="1542" spans="1:17" s="31" customFormat="1" x14ac:dyDescent="0.2">
      <c r="A1542" s="30"/>
      <c r="B1542" s="21"/>
      <c r="C1542" s="35"/>
      <c r="D1542" s="29"/>
      <c r="E1542" s="30"/>
      <c r="I1542" s="33"/>
      <c r="J1542" s="33"/>
      <c r="K1542" s="33"/>
      <c r="L1542" s="34"/>
      <c r="M1542" s="34"/>
      <c r="N1542" s="33"/>
      <c r="O1542" s="124"/>
      <c r="P1542" s="36"/>
      <c r="Q1542" s="21"/>
    </row>
    <row r="1551" spans="1:17" s="31" customFormat="1" x14ac:dyDescent="0.2">
      <c r="A1551" s="30"/>
      <c r="B1551" s="21"/>
      <c r="C1551" s="35"/>
      <c r="D1551" s="29"/>
      <c r="E1551" s="30"/>
      <c r="G1551" s="32"/>
      <c r="I1551" s="33"/>
      <c r="J1551" s="33"/>
      <c r="K1551" s="33"/>
      <c r="L1551" s="34"/>
      <c r="M1551" s="34"/>
      <c r="N1551" s="33"/>
      <c r="O1551" s="124"/>
      <c r="P1551" s="36"/>
      <c r="Q1551" s="21"/>
    </row>
    <row r="1552" spans="1:17" s="31" customFormat="1" x14ac:dyDescent="0.2">
      <c r="A1552" s="30"/>
      <c r="B1552" s="21"/>
      <c r="C1552" s="35"/>
      <c r="D1552" s="29"/>
      <c r="E1552" s="30"/>
      <c r="I1552" s="33"/>
      <c r="J1552" s="33"/>
      <c r="K1552" s="33"/>
      <c r="L1552" s="34"/>
      <c r="M1552" s="34"/>
      <c r="N1552" s="33"/>
      <c r="O1552" s="124"/>
      <c r="P1552" s="36"/>
      <c r="Q1552" s="21"/>
    </row>
    <row r="1561" spans="1:17" s="31" customFormat="1" x14ac:dyDescent="0.2">
      <c r="A1561" s="30"/>
      <c r="B1561" s="21"/>
      <c r="C1561" s="35"/>
      <c r="D1561" s="29"/>
      <c r="E1561" s="30"/>
      <c r="I1561" s="33"/>
      <c r="J1561" s="33"/>
      <c r="K1561" s="33"/>
      <c r="L1561" s="34"/>
      <c r="M1561" s="34"/>
      <c r="N1561" s="33"/>
      <c r="O1561" s="124"/>
      <c r="P1561" s="36"/>
      <c r="Q1561" s="21"/>
    </row>
    <row r="1562" spans="1:17" s="31" customFormat="1" x14ac:dyDescent="0.2">
      <c r="A1562" s="30"/>
      <c r="B1562" s="21"/>
      <c r="C1562" s="35"/>
      <c r="D1562" s="29"/>
      <c r="E1562" s="30"/>
      <c r="I1562" s="33"/>
      <c r="J1562" s="33"/>
      <c r="K1562" s="33"/>
      <c r="L1562" s="34"/>
      <c r="M1562" s="34"/>
      <c r="N1562" s="33"/>
      <c r="O1562" s="124"/>
      <c r="P1562" s="36"/>
      <c r="Q1562" s="21"/>
    </row>
    <row r="1563" spans="1:17" s="31" customFormat="1" x14ac:dyDescent="0.2">
      <c r="A1563" s="30"/>
      <c r="B1563" s="21"/>
      <c r="C1563" s="35"/>
      <c r="D1563" s="29"/>
      <c r="E1563" s="30"/>
      <c r="I1563" s="33"/>
      <c r="J1563" s="33"/>
      <c r="K1563" s="33"/>
      <c r="L1563" s="34"/>
      <c r="M1563" s="34"/>
      <c r="N1563" s="33"/>
      <c r="O1563" s="221"/>
      <c r="P1563" s="36"/>
      <c r="Q1563" s="21"/>
    </row>
    <row r="1564" spans="1:17" s="31" customFormat="1" x14ac:dyDescent="0.2">
      <c r="A1564" s="30"/>
      <c r="B1564" s="21"/>
      <c r="C1564" s="35"/>
      <c r="D1564" s="29"/>
      <c r="E1564" s="30"/>
      <c r="I1564" s="33"/>
      <c r="J1564" s="33"/>
      <c r="K1564" s="33"/>
      <c r="L1564" s="34"/>
      <c r="M1564" s="34"/>
      <c r="N1564" s="33"/>
      <c r="O1564" s="221"/>
      <c r="P1564" s="36"/>
      <c r="Q1564" s="21"/>
    </row>
    <row r="1568" spans="1:17" s="31" customFormat="1" x14ac:dyDescent="0.2">
      <c r="A1568" s="30"/>
      <c r="B1568" s="21"/>
      <c r="C1568" s="35"/>
      <c r="D1568" s="29"/>
      <c r="E1568" s="30"/>
      <c r="G1568" s="32"/>
      <c r="I1568" s="33"/>
      <c r="J1568" s="33"/>
      <c r="K1568" s="33"/>
      <c r="L1568" s="34"/>
      <c r="M1568" s="34"/>
      <c r="N1568" s="33"/>
      <c r="O1568" s="124"/>
      <c r="P1568" s="36"/>
      <c r="Q1568" s="21"/>
    </row>
    <row r="1574" spans="1:17" s="31" customFormat="1" x14ac:dyDescent="0.2">
      <c r="A1574" s="30"/>
      <c r="B1574" s="21"/>
      <c r="C1574" s="35"/>
      <c r="D1574" s="29"/>
      <c r="E1574" s="30"/>
      <c r="I1574" s="33"/>
      <c r="J1574" s="33"/>
      <c r="K1574" s="33"/>
      <c r="L1574" s="34"/>
      <c r="M1574" s="34"/>
      <c r="N1574" s="33"/>
      <c r="O1574" s="124"/>
      <c r="P1574" s="36"/>
      <c r="Q1574" s="21"/>
    </row>
    <row r="1575" spans="1:17" s="31" customFormat="1" x14ac:dyDescent="0.2">
      <c r="A1575" s="30"/>
      <c r="B1575" s="21"/>
      <c r="C1575" s="35"/>
      <c r="D1575" s="29"/>
      <c r="E1575" s="30"/>
      <c r="I1575" s="33"/>
      <c r="J1575" s="33"/>
      <c r="K1575" s="33"/>
      <c r="L1575" s="34"/>
      <c r="M1575" s="34"/>
      <c r="N1575" s="33"/>
      <c r="O1575" s="124"/>
      <c r="P1575" s="36"/>
      <c r="Q1575" s="21"/>
    </row>
    <row r="1576" spans="1:17" s="31" customFormat="1" x14ac:dyDescent="0.2">
      <c r="A1576" s="30"/>
      <c r="B1576" s="21"/>
      <c r="C1576" s="35"/>
      <c r="D1576" s="29"/>
      <c r="E1576" s="30"/>
      <c r="I1576" s="33"/>
      <c r="J1576" s="33"/>
      <c r="K1576" s="33"/>
      <c r="L1576" s="34"/>
      <c r="M1576" s="34"/>
      <c r="N1576" s="33"/>
      <c r="O1576" s="124"/>
      <c r="P1576" s="36"/>
      <c r="Q1576" s="21"/>
    </row>
    <row r="1577" spans="1:17" s="31" customFormat="1" x14ac:dyDescent="0.2">
      <c r="A1577" s="30"/>
      <c r="B1577" s="21"/>
      <c r="C1577" s="35"/>
      <c r="D1577" s="29"/>
      <c r="E1577" s="30"/>
      <c r="I1577" s="33"/>
      <c r="J1577" s="33"/>
      <c r="K1577" s="33"/>
      <c r="L1577" s="34"/>
      <c r="M1577" s="34"/>
      <c r="N1577" s="33"/>
      <c r="O1577" s="124"/>
      <c r="P1577" s="36"/>
      <c r="Q1577" s="21"/>
    </row>
    <row r="1578" spans="1:17" s="31" customFormat="1" x14ac:dyDescent="0.2">
      <c r="A1578" s="30"/>
      <c r="B1578" s="21"/>
      <c r="C1578" s="35"/>
      <c r="D1578" s="29"/>
      <c r="E1578" s="30"/>
      <c r="I1578" s="33"/>
      <c r="J1578" s="33"/>
      <c r="K1578" s="33"/>
      <c r="L1578" s="34"/>
      <c r="M1578" s="34"/>
      <c r="N1578" s="33"/>
      <c r="O1578" s="124"/>
      <c r="P1578" s="36"/>
      <c r="Q1578" s="21"/>
    </row>
    <row r="1584" spans="1:17" s="31" customFormat="1" x14ac:dyDescent="0.2">
      <c r="A1584" s="30"/>
      <c r="B1584" s="21"/>
      <c r="C1584" s="35"/>
      <c r="D1584" s="29"/>
      <c r="E1584" s="30"/>
      <c r="G1584" s="32"/>
      <c r="I1584" s="33"/>
      <c r="J1584" s="33"/>
      <c r="K1584" s="33"/>
      <c r="L1584" s="34"/>
      <c r="M1584" s="34"/>
      <c r="N1584" s="33"/>
      <c r="O1584" s="124"/>
      <c r="P1584" s="36"/>
      <c r="Q1584" s="21"/>
    </row>
    <row r="1604" spans="1:17" s="31" customFormat="1" x14ac:dyDescent="0.2">
      <c r="A1604" s="30"/>
      <c r="B1604" s="21"/>
      <c r="C1604" s="35"/>
      <c r="D1604" s="29"/>
      <c r="E1604" s="30"/>
      <c r="I1604" s="33"/>
      <c r="J1604" s="33"/>
      <c r="K1604" s="33"/>
      <c r="L1604" s="34"/>
      <c r="M1604" s="34"/>
      <c r="N1604" s="33"/>
      <c r="O1604" s="124"/>
      <c r="P1604" s="36"/>
      <c r="Q1604" s="21"/>
    </row>
    <row r="1613" spans="1:17" s="31" customFormat="1" x14ac:dyDescent="0.2">
      <c r="A1613" s="30"/>
      <c r="B1613" s="21"/>
      <c r="C1613" s="35"/>
      <c r="D1613" s="29"/>
      <c r="E1613" s="30"/>
      <c r="I1613" s="33"/>
      <c r="J1613" s="33"/>
      <c r="K1613" s="33"/>
      <c r="L1613" s="34"/>
      <c r="M1613" s="34"/>
      <c r="N1613" s="33"/>
      <c r="O1613" s="124"/>
      <c r="P1613" s="36"/>
      <c r="Q1613" s="21"/>
    </row>
    <row r="1617" spans="1:17" s="31" customFormat="1" x14ac:dyDescent="0.2">
      <c r="A1617" s="30"/>
      <c r="B1617" s="21"/>
      <c r="C1617" s="35"/>
      <c r="D1617" s="29"/>
      <c r="E1617" s="30"/>
      <c r="F1617" s="29"/>
      <c r="G1617" s="32"/>
      <c r="I1617" s="33"/>
      <c r="J1617" s="33"/>
      <c r="K1617" s="33"/>
      <c r="L1617" s="34"/>
      <c r="M1617" s="34"/>
      <c r="N1617" s="33"/>
      <c r="O1617" s="124"/>
      <c r="P1617" s="36"/>
      <c r="Q1617" s="21"/>
    </row>
    <row r="1619" spans="1:17" s="31" customFormat="1" x14ac:dyDescent="0.2">
      <c r="A1619" s="30"/>
      <c r="B1619" s="21"/>
      <c r="C1619" s="35"/>
      <c r="D1619" s="29"/>
      <c r="E1619" s="30"/>
      <c r="I1619" s="33"/>
      <c r="J1619" s="33"/>
      <c r="K1619" s="33"/>
      <c r="L1619" s="34"/>
      <c r="M1619" s="34"/>
      <c r="N1619" s="33"/>
      <c r="O1619" s="124"/>
      <c r="P1619" s="36"/>
      <c r="Q1619" s="21"/>
    </row>
    <row r="1622" spans="1:17" s="31" customFormat="1" x14ac:dyDescent="0.2">
      <c r="A1622" s="30"/>
      <c r="B1622" s="21"/>
      <c r="C1622" s="35"/>
      <c r="D1622" s="29"/>
      <c r="E1622" s="30"/>
      <c r="I1622" s="33"/>
      <c r="J1622" s="33"/>
      <c r="K1622" s="33"/>
      <c r="L1622" s="34"/>
      <c r="M1622" s="34"/>
      <c r="N1622" s="33"/>
      <c r="O1622" s="124"/>
      <c r="P1622" s="36"/>
      <c r="Q1622" s="21"/>
    </row>
    <row r="1625" spans="1:17" s="31" customFormat="1" x14ac:dyDescent="0.2">
      <c r="A1625" s="30"/>
      <c r="B1625" s="21"/>
      <c r="C1625" s="35"/>
      <c r="D1625" s="29"/>
      <c r="E1625" s="30"/>
      <c r="I1625" s="33"/>
      <c r="J1625" s="33"/>
      <c r="K1625" s="33"/>
      <c r="L1625" s="34"/>
      <c r="M1625" s="34"/>
      <c r="N1625" s="33"/>
      <c r="O1625" s="124"/>
      <c r="P1625" s="36"/>
      <c r="Q1625" s="21"/>
    </row>
    <row r="1628" spans="1:17" s="31" customFormat="1" ht="12" customHeight="1" x14ac:dyDescent="0.2">
      <c r="A1628" s="30"/>
      <c r="B1628" s="21"/>
      <c r="C1628" s="35"/>
      <c r="D1628" s="29"/>
      <c r="E1628" s="30"/>
      <c r="G1628" s="32"/>
      <c r="I1628" s="33"/>
      <c r="J1628" s="33"/>
      <c r="K1628" s="33"/>
      <c r="L1628" s="34"/>
      <c r="M1628" s="34"/>
      <c r="N1628" s="33"/>
      <c r="O1628" s="124"/>
      <c r="P1628" s="36"/>
      <c r="Q1628" s="21"/>
    </row>
    <row r="1630" spans="1:17" s="31" customFormat="1" x14ac:dyDescent="0.2">
      <c r="A1630" s="30"/>
      <c r="B1630" s="21"/>
      <c r="C1630" s="35"/>
      <c r="D1630" s="29"/>
      <c r="E1630" s="30"/>
      <c r="I1630" s="33"/>
      <c r="J1630" s="33"/>
      <c r="K1630" s="33"/>
      <c r="L1630" s="34"/>
      <c r="M1630" s="34"/>
      <c r="N1630" s="33"/>
      <c r="O1630" s="124"/>
      <c r="P1630" s="36"/>
      <c r="Q1630" s="21"/>
    </row>
    <row r="1632" spans="1:17" s="31" customFormat="1" x14ac:dyDescent="0.2">
      <c r="A1632" s="30"/>
      <c r="B1632" s="21"/>
      <c r="C1632" s="35"/>
      <c r="D1632" s="29"/>
      <c r="E1632" s="30"/>
      <c r="G1632" s="32"/>
      <c r="I1632" s="33"/>
      <c r="J1632" s="33"/>
      <c r="K1632" s="33"/>
      <c r="L1632" s="34"/>
      <c r="M1632" s="34"/>
      <c r="N1632" s="33"/>
      <c r="O1632" s="124"/>
      <c r="P1632" s="36"/>
      <c r="Q1632" s="21"/>
    </row>
    <row r="1641" spans="1:17" s="31" customFormat="1" x14ac:dyDescent="0.2">
      <c r="A1641" s="30"/>
      <c r="B1641" s="21"/>
      <c r="C1641" s="35"/>
      <c r="D1641" s="29"/>
      <c r="E1641" s="30"/>
      <c r="F1641" s="32"/>
      <c r="G1641" s="32"/>
      <c r="I1641" s="33"/>
      <c r="J1641" s="33"/>
      <c r="K1641" s="33"/>
      <c r="L1641" s="34"/>
      <c r="M1641" s="34"/>
      <c r="N1641" s="33"/>
      <c r="O1641" s="124"/>
      <c r="P1641" s="36"/>
      <c r="Q1641" s="21"/>
    </row>
    <row r="1644" spans="1:17" s="31" customFormat="1" x14ac:dyDescent="0.2">
      <c r="A1644" s="30"/>
      <c r="B1644" s="21"/>
      <c r="C1644" s="35"/>
      <c r="D1644" s="29"/>
      <c r="E1644" s="30"/>
      <c r="I1644" s="33"/>
      <c r="J1644" s="33"/>
      <c r="K1644" s="33"/>
      <c r="L1644" s="34"/>
      <c r="M1644" s="34"/>
      <c r="N1644" s="33"/>
      <c r="O1644" s="124"/>
      <c r="P1644" s="36"/>
      <c r="Q1644" s="21"/>
    </row>
    <row r="1646" spans="1:17" s="31" customFormat="1" x14ac:dyDescent="0.2">
      <c r="A1646" s="30"/>
      <c r="B1646" s="21"/>
      <c r="C1646" s="35"/>
      <c r="D1646" s="29"/>
      <c r="E1646" s="30"/>
      <c r="I1646" s="33"/>
      <c r="J1646" s="33"/>
      <c r="K1646" s="33"/>
      <c r="L1646" s="34"/>
      <c r="M1646" s="34"/>
      <c r="N1646" s="33"/>
      <c r="O1646" s="124"/>
      <c r="P1646" s="36"/>
      <c r="Q1646" s="21"/>
    </row>
    <row r="1647" spans="1:17" s="31" customFormat="1" x14ac:dyDescent="0.2">
      <c r="A1647" s="30"/>
      <c r="B1647" s="21"/>
      <c r="C1647" s="35"/>
      <c r="D1647" s="29"/>
      <c r="E1647" s="30"/>
      <c r="I1647" s="33"/>
      <c r="J1647" s="33"/>
      <c r="K1647" s="33"/>
      <c r="L1647" s="34"/>
      <c r="M1647" s="34"/>
      <c r="N1647" s="33"/>
      <c r="O1647" s="124"/>
      <c r="P1647" s="36"/>
      <c r="Q1647" s="21"/>
    </row>
    <row r="1648" spans="1:17" s="31" customFormat="1" x14ac:dyDescent="0.2">
      <c r="A1648" s="30"/>
      <c r="B1648" s="21"/>
      <c r="C1648" s="35"/>
      <c r="D1648" s="29"/>
      <c r="E1648" s="30"/>
      <c r="I1648" s="33"/>
      <c r="J1648" s="33"/>
      <c r="K1648" s="33"/>
      <c r="L1648" s="34"/>
      <c r="M1648" s="34"/>
      <c r="N1648" s="33"/>
      <c r="O1648" s="124"/>
      <c r="P1648" s="36"/>
      <c r="Q1648" s="21"/>
    </row>
    <row r="1649" spans="1:17" s="31" customFormat="1" x14ac:dyDescent="0.2">
      <c r="A1649" s="30"/>
      <c r="B1649" s="21"/>
      <c r="C1649" s="35"/>
      <c r="D1649" s="29"/>
      <c r="E1649" s="30"/>
      <c r="I1649" s="33"/>
      <c r="J1649" s="33"/>
      <c r="K1649" s="33"/>
      <c r="L1649" s="34"/>
      <c r="M1649" s="34"/>
      <c r="N1649" s="33"/>
      <c r="O1649" s="124"/>
      <c r="P1649" s="36"/>
      <c r="Q1649" s="21"/>
    </row>
    <row r="1650" spans="1:17" s="31" customFormat="1" x14ac:dyDescent="0.2">
      <c r="A1650" s="30"/>
      <c r="B1650" s="21"/>
      <c r="C1650" s="35"/>
      <c r="D1650" s="29"/>
      <c r="E1650" s="30"/>
      <c r="I1650" s="33"/>
      <c r="J1650" s="33"/>
      <c r="K1650" s="33"/>
      <c r="L1650" s="34"/>
      <c r="M1650" s="34"/>
      <c r="N1650" s="33"/>
      <c r="O1650" s="124"/>
      <c r="P1650" s="36"/>
      <c r="Q1650" s="21"/>
    </row>
    <row r="1654" spans="1:17" s="31" customFormat="1" x14ac:dyDescent="0.2">
      <c r="A1654" s="30"/>
      <c r="B1654" s="21"/>
      <c r="C1654" s="35"/>
      <c r="D1654" s="29"/>
      <c r="E1654" s="53"/>
      <c r="G1654" s="32"/>
      <c r="I1654" s="33"/>
      <c r="J1654" s="33"/>
      <c r="K1654" s="33"/>
      <c r="L1654" s="34"/>
      <c r="M1654" s="34"/>
      <c r="N1654" s="33"/>
      <c r="O1654" s="124"/>
      <c r="P1654" s="36"/>
      <c r="Q1654" s="21"/>
    </row>
    <row r="1655" spans="1:17" s="31" customFormat="1" x14ac:dyDescent="0.2">
      <c r="A1655" s="30"/>
      <c r="B1655" s="21"/>
      <c r="C1655" s="35"/>
      <c r="D1655" s="29"/>
      <c r="E1655" s="53"/>
      <c r="G1655" s="32"/>
      <c r="I1655" s="33"/>
      <c r="J1655" s="33"/>
      <c r="K1655" s="33"/>
      <c r="L1655" s="34"/>
      <c r="M1655" s="34"/>
      <c r="N1655" s="33"/>
      <c r="O1655" s="124"/>
      <c r="P1655" s="36"/>
      <c r="Q1655" s="21"/>
    </row>
    <row r="1656" spans="1:17" s="31" customFormat="1" x14ac:dyDescent="0.2">
      <c r="A1656" s="30"/>
      <c r="B1656" s="21"/>
      <c r="C1656" s="35"/>
      <c r="D1656" s="29"/>
      <c r="E1656" s="53"/>
      <c r="G1656" s="32"/>
      <c r="I1656" s="33"/>
      <c r="J1656" s="33"/>
      <c r="K1656" s="33"/>
      <c r="L1656" s="34"/>
      <c r="M1656" s="34"/>
      <c r="N1656" s="33"/>
      <c r="O1656" s="124"/>
      <c r="P1656" s="36"/>
      <c r="Q1656" s="21"/>
    </row>
    <row r="1657" spans="1:17" s="31" customFormat="1" x14ac:dyDescent="0.2">
      <c r="A1657" s="30"/>
      <c r="B1657" s="21"/>
      <c r="C1657" s="35"/>
      <c r="D1657" s="29"/>
      <c r="E1657" s="53"/>
      <c r="G1657" s="32"/>
      <c r="I1657" s="33"/>
      <c r="J1657" s="33"/>
      <c r="K1657" s="33"/>
      <c r="L1657" s="34"/>
      <c r="M1657" s="34"/>
      <c r="N1657" s="33"/>
      <c r="O1657" s="124"/>
      <c r="P1657" s="36"/>
      <c r="Q1657" s="21"/>
    </row>
    <row r="1658" spans="1:17" s="31" customFormat="1" x14ac:dyDescent="0.2">
      <c r="A1658" s="30"/>
      <c r="B1658" s="21"/>
      <c r="C1658" s="35"/>
      <c r="D1658" s="29"/>
      <c r="E1658" s="53"/>
      <c r="G1658" s="32"/>
      <c r="I1658" s="33"/>
      <c r="J1658" s="33"/>
      <c r="K1658" s="33"/>
      <c r="L1658" s="34"/>
      <c r="M1658" s="34"/>
      <c r="N1658" s="33"/>
      <c r="O1658" s="124"/>
      <c r="P1658" s="36"/>
      <c r="Q1658" s="21"/>
    </row>
    <row r="1659" spans="1:17" s="31" customFormat="1" x14ac:dyDescent="0.2">
      <c r="A1659" s="30"/>
      <c r="B1659" s="21"/>
      <c r="C1659" s="35"/>
      <c r="D1659" s="29"/>
      <c r="E1659" s="53"/>
      <c r="G1659" s="32"/>
      <c r="I1659" s="33"/>
      <c r="J1659" s="33"/>
      <c r="K1659" s="33"/>
      <c r="L1659" s="34"/>
      <c r="M1659" s="34"/>
      <c r="N1659" s="33"/>
      <c r="O1659" s="124"/>
      <c r="P1659" s="36"/>
      <c r="Q1659" s="21"/>
    </row>
    <row r="1660" spans="1:17" s="31" customFormat="1" x14ac:dyDescent="0.2">
      <c r="A1660" s="30"/>
      <c r="B1660" s="21"/>
      <c r="C1660" s="35"/>
      <c r="D1660" s="29"/>
      <c r="E1660" s="53"/>
      <c r="G1660" s="32"/>
      <c r="I1660" s="33"/>
      <c r="J1660" s="89"/>
      <c r="K1660" s="33"/>
      <c r="L1660" s="34"/>
      <c r="M1660" s="34"/>
      <c r="N1660" s="33"/>
      <c r="O1660" s="124"/>
      <c r="P1660" s="36"/>
      <c r="Q1660" s="21"/>
    </row>
    <row r="1661" spans="1:17" s="31" customFormat="1" x14ac:dyDescent="0.2">
      <c r="A1661" s="30"/>
      <c r="B1661" s="21"/>
      <c r="C1661" s="35"/>
      <c r="D1661" s="29"/>
      <c r="E1661" s="53"/>
      <c r="G1661" s="32"/>
      <c r="I1661" s="33"/>
      <c r="J1661" s="33"/>
      <c r="K1661" s="33"/>
      <c r="L1661" s="34"/>
      <c r="M1661" s="34"/>
      <c r="N1661" s="33"/>
      <c r="O1661" s="124"/>
      <c r="P1661" s="36"/>
      <c r="Q1661" s="21"/>
    </row>
    <row r="1662" spans="1:17" s="31" customFormat="1" x14ac:dyDescent="0.2">
      <c r="A1662" s="30"/>
      <c r="B1662" s="21"/>
      <c r="C1662" s="35"/>
      <c r="D1662" s="29"/>
      <c r="E1662" s="53"/>
      <c r="G1662" s="32"/>
      <c r="I1662" s="33"/>
      <c r="J1662" s="33"/>
      <c r="K1662" s="33"/>
      <c r="L1662" s="34"/>
      <c r="M1662" s="34"/>
      <c r="N1662" s="33"/>
      <c r="O1662" s="124"/>
      <c r="P1662" s="36"/>
      <c r="Q1662" s="21"/>
    </row>
    <row r="1663" spans="1:17" s="31" customFormat="1" x14ac:dyDescent="0.2">
      <c r="A1663" s="30"/>
      <c r="B1663" s="21"/>
      <c r="C1663" s="35"/>
      <c r="D1663" s="29"/>
      <c r="E1663" s="53"/>
      <c r="I1663" s="33"/>
      <c r="J1663" s="33"/>
      <c r="K1663" s="33"/>
      <c r="L1663" s="34"/>
      <c r="M1663" s="34"/>
      <c r="N1663" s="33"/>
      <c r="O1663" s="124"/>
      <c r="P1663" s="36"/>
      <c r="Q1663" s="21"/>
    </row>
    <row r="1664" spans="1:17" s="31" customFormat="1" x14ac:dyDescent="0.2">
      <c r="A1664" s="30"/>
      <c r="B1664" s="21"/>
      <c r="C1664" s="35"/>
      <c r="D1664" s="29"/>
      <c r="E1664" s="30"/>
      <c r="G1664" s="32"/>
      <c r="I1664" s="33"/>
      <c r="J1664" s="33"/>
      <c r="K1664" s="33"/>
      <c r="L1664" s="34"/>
      <c r="M1664" s="34"/>
      <c r="N1664" s="33"/>
      <c r="O1664" s="124"/>
      <c r="P1664" s="36"/>
      <c r="Q1664" s="21"/>
    </row>
    <row r="1665" spans="1:17" s="31" customFormat="1" x14ac:dyDescent="0.2">
      <c r="A1665" s="30"/>
      <c r="B1665" s="21"/>
      <c r="C1665" s="35"/>
      <c r="D1665" s="29"/>
      <c r="E1665" s="30"/>
      <c r="I1665" s="33"/>
      <c r="J1665" s="33"/>
      <c r="K1665" s="33"/>
      <c r="L1665" s="34"/>
      <c r="M1665" s="34"/>
      <c r="N1665" s="33"/>
      <c r="O1665" s="124"/>
      <c r="P1665" s="36"/>
      <c r="Q1665" s="21"/>
    </row>
    <row r="1677" spans="1:17" s="31" customFormat="1" x14ac:dyDescent="0.2">
      <c r="A1677" s="30"/>
      <c r="B1677" s="21"/>
      <c r="C1677" s="35"/>
      <c r="D1677" s="29"/>
      <c r="E1677" s="30"/>
      <c r="I1677" s="33"/>
      <c r="J1677" s="33"/>
      <c r="K1677" s="33"/>
      <c r="L1677" s="34"/>
      <c r="M1677" s="34"/>
      <c r="N1677" s="33"/>
      <c r="O1677" s="124"/>
      <c r="P1677" s="36"/>
      <c r="Q1677" s="21"/>
    </row>
    <row r="1678" spans="1:17" s="31" customFormat="1" x14ac:dyDescent="0.2">
      <c r="A1678" s="30"/>
      <c r="B1678" s="21"/>
      <c r="C1678" s="35"/>
      <c r="D1678" s="29"/>
      <c r="E1678" s="30"/>
      <c r="I1678" s="33"/>
      <c r="J1678" s="33"/>
      <c r="K1678" s="33"/>
      <c r="L1678" s="34"/>
      <c r="M1678" s="34"/>
      <c r="N1678" s="33"/>
      <c r="O1678" s="124"/>
      <c r="P1678" s="36"/>
      <c r="Q1678" s="21"/>
    </row>
    <row r="1679" spans="1:17" s="31" customFormat="1" x14ac:dyDescent="0.2">
      <c r="A1679" s="30"/>
      <c r="B1679" s="21"/>
      <c r="C1679" s="35"/>
      <c r="D1679" s="29"/>
      <c r="E1679" s="30"/>
      <c r="I1679" s="33"/>
      <c r="J1679" s="33"/>
      <c r="K1679" s="33"/>
      <c r="L1679" s="34"/>
      <c r="M1679" s="34"/>
      <c r="N1679" s="33"/>
      <c r="O1679" s="124"/>
      <c r="P1679" s="36"/>
      <c r="Q1679" s="21"/>
    </row>
    <row r="1680" spans="1:17" s="31" customFormat="1" x14ac:dyDescent="0.2">
      <c r="A1680" s="30"/>
      <c r="B1680" s="21"/>
      <c r="C1680" s="35"/>
      <c r="D1680" s="29"/>
      <c r="E1680" s="30"/>
      <c r="G1680" s="32"/>
      <c r="I1680" s="33"/>
      <c r="J1680" s="33"/>
      <c r="K1680" s="33"/>
      <c r="L1680" s="34"/>
      <c r="M1680" s="34"/>
      <c r="N1680" s="33"/>
      <c r="O1680" s="124"/>
      <c r="P1680" s="36"/>
      <c r="Q1680" s="21"/>
    </row>
    <row r="1681" spans="1:17" s="31" customFormat="1" ht="14.25" customHeight="1" x14ac:dyDescent="0.2">
      <c r="A1681" s="30"/>
      <c r="B1681" s="21"/>
      <c r="C1681" s="35"/>
      <c r="D1681" s="29"/>
      <c r="E1681" s="30"/>
      <c r="G1681" s="32"/>
      <c r="I1681" s="33"/>
      <c r="J1681" s="33"/>
      <c r="K1681" s="33"/>
      <c r="L1681" s="34"/>
      <c r="M1681" s="34"/>
      <c r="N1681" s="33"/>
      <c r="O1681" s="124"/>
      <c r="P1681" s="36"/>
      <c r="Q1681" s="21"/>
    </row>
    <row r="1684" spans="1:17" s="31" customFormat="1" x14ac:dyDescent="0.2">
      <c r="A1684" s="30"/>
      <c r="B1684" s="21"/>
      <c r="C1684" s="35"/>
      <c r="D1684" s="29"/>
      <c r="E1684" s="30"/>
      <c r="I1684" s="33"/>
      <c r="J1684" s="33"/>
      <c r="K1684" s="33"/>
      <c r="L1684" s="34"/>
      <c r="M1684" s="34"/>
      <c r="N1684" s="33"/>
      <c r="O1684" s="124"/>
      <c r="P1684" s="36"/>
      <c r="Q1684" s="21"/>
    </row>
    <row r="1685" spans="1:17" s="31" customFormat="1" x14ac:dyDescent="0.2">
      <c r="A1685" s="30"/>
      <c r="B1685" s="21"/>
      <c r="C1685" s="35"/>
      <c r="D1685" s="29"/>
      <c r="E1685" s="30"/>
      <c r="I1685" s="33"/>
      <c r="J1685" s="33"/>
      <c r="K1685" s="33"/>
      <c r="L1685" s="34"/>
      <c r="M1685" s="34"/>
      <c r="N1685" s="33"/>
      <c r="O1685" s="124"/>
      <c r="P1685" s="36"/>
      <c r="Q1685" s="21"/>
    </row>
    <row r="1693" spans="1:17" s="31" customFormat="1" x14ac:dyDescent="0.2">
      <c r="A1693" s="70"/>
      <c r="B1693" s="21"/>
      <c r="C1693" s="35"/>
      <c r="D1693" s="29"/>
      <c r="E1693" s="30"/>
      <c r="G1693" s="32"/>
      <c r="I1693" s="33"/>
      <c r="J1693" s="33"/>
      <c r="K1693" s="33"/>
      <c r="L1693" s="34"/>
      <c r="M1693" s="34"/>
      <c r="N1693" s="33"/>
      <c r="O1693" s="44"/>
      <c r="P1693" s="36"/>
      <c r="Q1693" s="21"/>
    </row>
    <row r="1694" spans="1:17" s="31" customFormat="1" x14ac:dyDescent="0.2">
      <c r="A1694" s="70"/>
      <c r="B1694" s="21"/>
      <c r="C1694" s="35"/>
      <c r="D1694" s="29"/>
      <c r="E1694" s="30"/>
      <c r="G1694" s="32"/>
      <c r="I1694" s="33"/>
      <c r="J1694" s="33"/>
      <c r="K1694" s="33"/>
      <c r="L1694" s="34"/>
      <c r="M1694" s="34"/>
      <c r="N1694" s="33"/>
      <c r="O1694" s="44"/>
      <c r="P1694" s="36"/>
      <c r="Q1694" s="21"/>
    </row>
    <row r="1695" spans="1:17" s="31" customFormat="1" x14ac:dyDescent="0.2">
      <c r="A1695" s="30"/>
      <c r="B1695" s="21"/>
      <c r="C1695" s="35"/>
      <c r="D1695" s="29"/>
      <c r="E1695" s="30"/>
      <c r="G1695" s="32"/>
      <c r="I1695" s="33"/>
      <c r="J1695" s="33"/>
      <c r="K1695" s="33"/>
      <c r="L1695" s="34"/>
      <c r="M1695" s="34"/>
      <c r="N1695" s="33"/>
      <c r="O1695" s="124"/>
      <c r="P1695" s="36"/>
      <c r="Q1695" s="21"/>
    </row>
    <row r="1699" spans="1:17" s="31" customFormat="1" x14ac:dyDescent="0.2">
      <c r="A1699" s="30"/>
      <c r="B1699" s="21"/>
      <c r="C1699" s="35"/>
      <c r="D1699" s="29"/>
      <c r="E1699" s="30"/>
      <c r="I1699" s="33"/>
      <c r="J1699" s="33"/>
      <c r="K1699" s="33"/>
      <c r="L1699" s="34"/>
      <c r="M1699" s="34"/>
      <c r="N1699" s="33"/>
      <c r="O1699" s="124"/>
      <c r="P1699" s="36"/>
      <c r="Q1699" s="21"/>
    </row>
    <row r="1700" spans="1:17" s="31" customFormat="1" x14ac:dyDescent="0.2">
      <c r="A1700" s="30"/>
      <c r="B1700" s="21"/>
      <c r="C1700" s="35"/>
      <c r="D1700" s="29"/>
      <c r="E1700" s="30"/>
      <c r="I1700" s="33"/>
      <c r="J1700" s="33"/>
      <c r="K1700" s="33"/>
      <c r="L1700" s="34"/>
      <c r="M1700" s="34"/>
      <c r="N1700" s="33"/>
      <c r="O1700" s="124"/>
      <c r="P1700" s="36"/>
      <c r="Q1700" s="21"/>
    </row>
    <row r="1701" spans="1:17" s="31" customFormat="1" x14ac:dyDescent="0.2">
      <c r="A1701" s="30"/>
      <c r="B1701" s="21"/>
      <c r="C1701" s="35"/>
      <c r="D1701" s="29"/>
      <c r="E1701" s="30"/>
      <c r="I1701" s="33"/>
      <c r="J1701" s="33"/>
      <c r="K1701" s="33"/>
      <c r="L1701" s="34"/>
      <c r="M1701" s="34"/>
      <c r="N1701" s="33"/>
      <c r="O1701" s="124"/>
      <c r="P1701" s="36"/>
      <c r="Q1701" s="21"/>
    </row>
    <row r="1704" spans="1:17" s="31" customFormat="1" x14ac:dyDescent="0.2">
      <c r="A1704" s="30"/>
      <c r="B1704" s="21"/>
      <c r="C1704" s="35"/>
      <c r="D1704" s="29"/>
      <c r="E1704" s="30"/>
      <c r="I1704" s="33"/>
      <c r="J1704" s="33"/>
      <c r="K1704" s="33"/>
      <c r="L1704" s="34"/>
      <c r="M1704" s="34"/>
      <c r="N1704" s="33"/>
      <c r="O1704" s="124"/>
      <c r="P1704" s="36"/>
      <c r="Q1704" s="21"/>
    </row>
    <row r="1709" spans="1:17" s="31" customFormat="1" x14ac:dyDescent="0.2">
      <c r="A1709" s="30"/>
      <c r="B1709" s="21"/>
      <c r="C1709" s="35"/>
      <c r="D1709" s="29"/>
      <c r="E1709" s="30"/>
      <c r="F1709" s="29"/>
      <c r="G1709" s="29"/>
      <c r="I1709" s="33"/>
      <c r="J1709" s="33"/>
      <c r="K1709" s="33"/>
      <c r="L1709" s="34"/>
      <c r="M1709" s="34"/>
      <c r="N1709" s="33"/>
      <c r="O1709" s="124"/>
      <c r="P1709" s="36"/>
      <c r="Q1709" s="21"/>
    </row>
    <row r="1711" spans="1:17" s="31" customFormat="1" x14ac:dyDescent="0.2">
      <c r="A1711" s="30"/>
      <c r="B1711" s="21"/>
      <c r="C1711" s="35"/>
      <c r="D1711" s="29"/>
      <c r="E1711" s="30"/>
      <c r="I1711" s="33"/>
      <c r="J1711" s="33"/>
      <c r="K1711" s="33"/>
      <c r="L1711" s="34"/>
      <c r="M1711" s="34"/>
      <c r="N1711" s="33"/>
      <c r="O1711" s="124"/>
      <c r="P1711" s="36"/>
      <c r="Q1711" s="21"/>
    </row>
    <row r="1718" spans="1:17" s="31" customFormat="1" x14ac:dyDescent="0.2">
      <c r="A1718" s="30"/>
      <c r="B1718" s="21"/>
      <c r="C1718" s="35"/>
      <c r="D1718" s="29"/>
      <c r="E1718" s="30"/>
      <c r="F1718" s="32"/>
      <c r="G1718" s="32"/>
      <c r="I1718" s="33"/>
      <c r="J1718" s="33"/>
      <c r="K1718" s="33"/>
      <c r="L1718" s="34"/>
      <c r="M1718" s="34"/>
      <c r="N1718" s="33"/>
      <c r="O1718" s="124"/>
      <c r="P1718" s="36"/>
      <c r="Q1718" s="21"/>
    </row>
    <row r="1727" spans="1:17" s="31" customFormat="1" x14ac:dyDescent="0.2">
      <c r="A1727" s="30"/>
      <c r="B1727" s="21"/>
      <c r="C1727" s="35"/>
      <c r="D1727" s="29"/>
      <c r="E1727" s="30"/>
      <c r="G1727" s="32"/>
      <c r="I1727" s="33"/>
      <c r="J1727" s="33"/>
      <c r="K1727" s="33"/>
      <c r="L1727" s="34"/>
      <c r="M1727" s="34"/>
      <c r="N1727" s="33"/>
      <c r="O1727" s="124"/>
      <c r="P1727" s="36"/>
      <c r="Q1727" s="21"/>
    </row>
    <row r="1730" spans="1:17" s="31" customFormat="1" x14ac:dyDescent="0.2">
      <c r="A1730" s="30"/>
      <c r="B1730" s="21"/>
      <c r="C1730" s="35"/>
      <c r="D1730" s="29"/>
      <c r="E1730" s="30"/>
      <c r="I1730" s="33"/>
      <c r="J1730" s="33"/>
      <c r="K1730" s="33"/>
      <c r="L1730" s="34"/>
      <c r="M1730" s="34"/>
      <c r="N1730" s="33"/>
      <c r="O1730" s="124"/>
      <c r="P1730" s="36"/>
      <c r="Q1730" s="21"/>
    </row>
    <row r="1738" spans="1:17" s="31" customFormat="1" x14ac:dyDescent="0.2">
      <c r="A1738" s="30"/>
      <c r="B1738" s="21"/>
      <c r="C1738" s="35"/>
      <c r="D1738" s="29"/>
      <c r="E1738" s="30"/>
      <c r="F1738" s="32"/>
      <c r="G1738" s="32"/>
      <c r="I1738" s="33"/>
      <c r="J1738" s="33"/>
      <c r="K1738" s="33"/>
      <c r="L1738" s="34"/>
      <c r="M1738" s="34"/>
      <c r="N1738" s="33"/>
      <c r="O1738" s="124"/>
      <c r="P1738" s="36"/>
      <c r="Q1738" s="21"/>
    </row>
    <row r="1746" spans="1:17" s="31" customFormat="1" x14ac:dyDescent="0.2">
      <c r="A1746" s="30"/>
      <c r="B1746" s="21"/>
      <c r="C1746" s="35"/>
      <c r="D1746" s="29"/>
      <c r="E1746" s="30"/>
      <c r="F1746" s="32"/>
      <c r="G1746" s="32"/>
      <c r="I1746" s="33"/>
      <c r="J1746" s="33"/>
      <c r="K1746" s="33"/>
      <c r="L1746" s="34"/>
      <c r="M1746" s="34"/>
      <c r="N1746" s="33"/>
      <c r="O1746" s="124"/>
      <c r="P1746" s="36"/>
      <c r="Q1746" s="21"/>
    </row>
    <row r="1750" spans="1:17" s="31" customFormat="1" x14ac:dyDescent="0.2">
      <c r="A1750" s="30"/>
      <c r="B1750" s="52"/>
      <c r="C1750" s="35"/>
      <c r="D1750" s="29"/>
      <c r="E1750" s="30"/>
      <c r="G1750" s="32"/>
      <c r="I1750" s="33"/>
      <c r="J1750" s="33"/>
      <c r="K1750" s="33"/>
      <c r="L1750" s="34"/>
      <c r="M1750" s="34"/>
      <c r="N1750" s="33"/>
      <c r="O1750" s="124"/>
      <c r="P1750" s="36"/>
      <c r="Q1750" s="21"/>
    </row>
    <row r="1751" spans="1:17" s="31" customFormat="1" x14ac:dyDescent="0.2">
      <c r="A1751" s="30"/>
      <c r="B1751" s="52"/>
      <c r="C1751" s="35"/>
      <c r="D1751" s="29"/>
      <c r="E1751" s="30"/>
      <c r="G1751" s="32"/>
      <c r="I1751" s="33"/>
      <c r="J1751" s="33"/>
      <c r="K1751" s="33"/>
      <c r="L1751" s="34"/>
      <c r="M1751" s="34"/>
      <c r="N1751" s="33"/>
      <c r="O1751" s="124"/>
      <c r="P1751" s="36"/>
      <c r="Q1751" s="21"/>
    </row>
    <row r="1760" spans="1:17" s="31" customFormat="1" x14ac:dyDescent="0.2">
      <c r="A1760" s="30"/>
      <c r="B1760" s="21"/>
      <c r="C1760" s="35"/>
      <c r="D1760" s="29"/>
      <c r="E1760" s="30"/>
      <c r="G1760" s="32"/>
      <c r="I1760" s="33"/>
      <c r="J1760" s="33"/>
      <c r="K1760" s="33"/>
      <c r="L1760" s="34"/>
      <c r="M1760" s="34"/>
      <c r="N1760" s="33"/>
      <c r="O1760" s="124"/>
      <c r="P1760" s="36"/>
      <c r="Q1760" s="21"/>
    </row>
    <row r="1762" spans="1:17" s="31" customFormat="1" x14ac:dyDescent="0.2">
      <c r="A1762" s="30"/>
      <c r="B1762" s="21"/>
      <c r="C1762" s="35"/>
      <c r="D1762" s="29"/>
      <c r="E1762" s="30"/>
      <c r="I1762" s="33"/>
      <c r="J1762" s="33"/>
      <c r="K1762" s="33"/>
      <c r="L1762" s="34"/>
      <c r="M1762" s="34"/>
      <c r="N1762" s="33"/>
      <c r="O1762" s="124"/>
      <c r="P1762" s="36"/>
      <c r="Q1762" s="21"/>
    </row>
    <row r="1763" spans="1:17" s="31" customFormat="1" x14ac:dyDescent="0.2">
      <c r="A1763" s="30"/>
      <c r="B1763" s="21"/>
      <c r="C1763" s="35"/>
      <c r="D1763" s="29"/>
      <c r="E1763" s="30"/>
      <c r="I1763" s="33"/>
      <c r="J1763" s="33"/>
      <c r="K1763" s="33"/>
      <c r="L1763" s="34"/>
      <c r="M1763" s="34"/>
      <c r="N1763" s="33"/>
      <c r="O1763" s="124"/>
      <c r="P1763" s="36"/>
      <c r="Q1763" s="21"/>
    </row>
    <row r="1764" spans="1:17" s="31" customFormat="1" x14ac:dyDescent="0.2">
      <c r="A1764" s="30"/>
      <c r="B1764" s="21"/>
      <c r="C1764" s="35"/>
      <c r="D1764" s="29"/>
      <c r="E1764" s="30"/>
      <c r="I1764" s="33"/>
      <c r="J1764" s="33"/>
      <c r="K1764" s="33"/>
      <c r="L1764" s="34"/>
      <c r="M1764" s="34"/>
      <c r="N1764" s="33"/>
      <c r="O1764" s="124"/>
      <c r="P1764" s="36"/>
      <c r="Q1764" s="21"/>
    </row>
    <row r="1768" spans="1:17" s="31" customFormat="1" x14ac:dyDescent="0.2">
      <c r="A1768" s="30"/>
      <c r="B1768" s="21"/>
      <c r="C1768" s="35"/>
      <c r="D1768" s="29"/>
      <c r="E1768" s="30"/>
      <c r="I1768" s="33"/>
      <c r="J1768" s="33"/>
      <c r="K1768" s="33"/>
      <c r="L1768" s="34"/>
      <c r="M1768" s="34"/>
      <c r="N1768" s="33"/>
      <c r="O1768" s="124"/>
      <c r="P1768" s="36"/>
      <c r="Q1768" s="21"/>
    </row>
    <row r="1772" spans="1:17" s="31" customFormat="1" x14ac:dyDescent="0.2">
      <c r="A1772" s="30"/>
      <c r="B1772" s="21"/>
      <c r="C1772" s="35"/>
      <c r="D1772" s="29"/>
      <c r="E1772" s="30"/>
      <c r="I1772" s="33"/>
      <c r="J1772" s="33"/>
      <c r="K1772" s="33"/>
      <c r="L1772" s="34"/>
      <c r="M1772" s="34"/>
      <c r="N1772" s="33"/>
      <c r="O1772" s="124"/>
      <c r="P1772" s="36"/>
      <c r="Q1772" s="21"/>
    </row>
    <row r="1773" spans="1:17" s="31" customFormat="1" x14ac:dyDescent="0.2">
      <c r="A1773" s="30"/>
      <c r="B1773" s="21"/>
      <c r="C1773" s="35"/>
      <c r="D1773" s="29"/>
      <c r="E1773" s="30"/>
      <c r="I1773" s="33"/>
      <c r="J1773" s="33"/>
      <c r="K1773" s="33"/>
      <c r="L1773" s="34"/>
      <c r="M1773" s="34"/>
      <c r="N1773" s="33"/>
      <c r="O1773" s="124"/>
      <c r="P1773" s="36"/>
      <c r="Q1773" s="21"/>
    </row>
    <row r="1774" spans="1:17" s="31" customFormat="1" x14ac:dyDescent="0.2">
      <c r="A1774" s="30"/>
      <c r="B1774" s="21"/>
      <c r="C1774" s="35"/>
      <c r="D1774" s="29"/>
      <c r="E1774" s="30"/>
      <c r="I1774" s="33"/>
      <c r="J1774" s="33"/>
      <c r="K1774" s="33"/>
      <c r="L1774" s="34"/>
      <c r="M1774" s="34"/>
      <c r="N1774" s="33"/>
      <c r="O1774" s="124"/>
      <c r="P1774" s="36"/>
      <c r="Q1774" s="21"/>
    </row>
    <row r="1775" spans="1:17" s="31" customFormat="1" x14ac:dyDescent="0.2">
      <c r="A1775" s="30"/>
      <c r="B1775" s="21"/>
      <c r="C1775" s="35"/>
      <c r="D1775" s="29"/>
      <c r="E1775" s="30"/>
      <c r="I1775" s="33"/>
      <c r="J1775" s="33"/>
      <c r="K1775" s="33"/>
      <c r="L1775" s="34"/>
      <c r="M1775" s="34"/>
      <c r="N1775" s="33"/>
      <c r="O1775" s="124"/>
      <c r="P1775" s="36"/>
      <c r="Q1775" s="21"/>
    </row>
    <row r="1776" spans="1:17" s="31" customFormat="1" x14ac:dyDescent="0.2">
      <c r="A1776" s="30"/>
      <c r="B1776" s="21"/>
      <c r="C1776" s="35"/>
      <c r="D1776" s="29"/>
      <c r="E1776" s="30"/>
      <c r="I1776" s="33"/>
      <c r="J1776" s="33"/>
      <c r="K1776" s="33"/>
      <c r="L1776" s="34"/>
      <c r="M1776" s="34"/>
      <c r="N1776" s="33"/>
      <c r="O1776" s="124"/>
      <c r="P1776" s="36"/>
      <c r="Q1776" s="21"/>
    </row>
    <row r="1777" spans="1:17" s="31" customFormat="1" x14ac:dyDescent="0.2">
      <c r="A1777" s="30"/>
      <c r="B1777" s="21"/>
      <c r="C1777" s="35"/>
      <c r="D1777" s="29"/>
      <c r="E1777" s="30"/>
      <c r="I1777" s="33"/>
      <c r="J1777" s="33"/>
      <c r="K1777" s="33"/>
      <c r="L1777" s="34"/>
      <c r="M1777" s="34"/>
      <c r="N1777" s="33"/>
      <c r="O1777" s="124"/>
      <c r="P1777" s="36"/>
      <c r="Q1777" s="21"/>
    </row>
    <row r="1778" spans="1:17" s="31" customFormat="1" x14ac:dyDescent="0.2">
      <c r="A1778" s="30"/>
      <c r="B1778" s="21"/>
      <c r="C1778" s="35"/>
      <c r="D1778" s="29"/>
      <c r="E1778" s="30"/>
      <c r="I1778" s="33"/>
      <c r="J1778" s="33"/>
      <c r="K1778" s="33"/>
      <c r="L1778" s="34"/>
      <c r="M1778" s="34"/>
      <c r="N1778" s="33"/>
      <c r="O1778" s="124"/>
      <c r="P1778" s="36"/>
      <c r="Q1778" s="21"/>
    </row>
    <row r="1779" spans="1:17" s="31" customFormat="1" x14ac:dyDescent="0.2">
      <c r="A1779" s="30"/>
      <c r="B1779" s="21"/>
      <c r="C1779" s="35"/>
      <c r="D1779" s="29"/>
      <c r="E1779" s="30"/>
      <c r="I1779" s="33"/>
      <c r="J1779" s="33"/>
      <c r="K1779" s="33"/>
      <c r="L1779" s="34"/>
      <c r="M1779" s="34"/>
      <c r="N1779" s="33"/>
      <c r="O1779" s="124"/>
      <c r="P1779" s="36"/>
      <c r="Q1779" s="21"/>
    </row>
    <row r="1780" spans="1:17" s="31" customFormat="1" x14ac:dyDescent="0.2">
      <c r="A1780" s="30"/>
      <c r="B1780" s="21"/>
      <c r="C1780" s="35"/>
      <c r="D1780" s="29"/>
      <c r="E1780" s="30"/>
      <c r="I1780" s="33"/>
      <c r="J1780" s="33"/>
      <c r="K1780" s="33"/>
      <c r="L1780" s="34"/>
      <c r="M1780" s="34"/>
      <c r="N1780" s="33"/>
      <c r="O1780" s="124"/>
      <c r="P1780" s="36"/>
      <c r="Q1780" s="21"/>
    </row>
    <row r="1781" spans="1:17" s="31" customFormat="1" x14ac:dyDescent="0.2">
      <c r="A1781" s="30"/>
      <c r="B1781" s="21"/>
      <c r="C1781" s="35"/>
      <c r="D1781" s="29"/>
      <c r="E1781" s="30"/>
      <c r="I1781" s="33"/>
      <c r="J1781" s="33"/>
      <c r="K1781" s="33"/>
      <c r="L1781" s="34"/>
      <c r="M1781" s="34"/>
      <c r="N1781" s="33"/>
      <c r="O1781" s="124"/>
      <c r="P1781" s="36"/>
      <c r="Q1781" s="21"/>
    </row>
    <row r="1782" spans="1:17" s="31" customFormat="1" x14ac:dyDescent="0.2">
      <c r="A1782" s="30"/>
      <c r="B1782" s="21"/>
      <c r="C1782" s="35"/>
      <c r="D1782" s="29"/>
      <c r="E1782" s="30"/>
      <c r="I1782" s="33"/>
      <c r="J1782" s="33"/>
      <c r="K1782" s="33"/>
      <c r="L1782" s="34"/>
      <c r="M1782" s="34"/>
      <c r="N1782" s="33"/>
      <c r="O1782" s="124"/>
      <c r="P1782" s="36"/>
      <c r="Q1782" s="21"/>
    </row>
    <row r="1783" spans="1:17" s="31" customFormat="1" x14ac:dyDescent="0.2">
      <c r="A1783" s="30"/>
      <c r="B1783" s="21"/>
      <c r="C1783" s="35"/>
      <c r="D1783" s="29"/>
      <c r="E1783" s="30"/>
      <c r="I1783" s="33"/>
      <c r="J1783" s="33"/>
      <c r="K1783" s="33"/>
      <c r="L1783" s="34"/>
      <c r="M1783" s="34"/>
      <c r="N1783" s="33"/>
      <c r="O1783" s="124"/>
      <c r="P1783" s="36"/>
      <c r="Q1783" s="21"/>
    </row>
    <row r="1784" spans="1:17" s="31" customFormat="1" x14ac:dyDescent="0.2">
      <c r="A1784" s="30"/>
      <c r="B1784" s="21"/>
      <c r="C1784" s="35"/>
      <c r="D1784" s="29"/>
      <c r="E1784" s="30"/>
      <c r="I1784" s="33"/>
      <c r="J1784" s="33"/>
      <c r="K1784" s="33"/>
      <c r="L1784" s="34"/>
      <c r="M1784" s="34"/>
      <c r="N1784" s="33"/>
      <c r="O1784" s="124"/>
      <c r="P1784" s="36"/>
      <c r="Q1784" s="21"/>
    </row>
    <row r="1791" spans="1:17" s="31" customFormat="1" x14ac:dyDescent="0.2">
      <c r="A1791" s="30"/>
      <c r="B1791" s="21"/>
      <c r="C1791" s="35"/>
      <c r="D1791" s="29"/>
      <c r="E1791" s="30"/>
      <c r="I1791" s="33"/>
      <c r="J1791" s="33"/>
      <c r="K1791" s="33"/>
      <c r="L1791" s="34"/>
      <c r="M1791" s="34"/>
      <c r="N1791" s="33"/>
      <c r="O1791" s="124"/>
      <c r="P1791" s="36"/>
      <c r="Q1791" s="21"/>
    </row>
    <row r="1792" spans="1:17" s="31" customFormat="1" x14ac:dyDescent="0.2">
      <c r="A1792" s="30"/>
      <c r="B1792" s="21"/>
      <c r="C1792" s="35"/>
      <c r="D1792" s="29"/>
      <c r="E1792" s="30"/>
      <c r="I1792" s="33"/>
      <c r="J1792" s="33"/>
      <c r="K1792" s="33"/>
      <c r="L1792" s="34"/>
      <c r="M1792" s="34"/>
      <c r="N1792" s="33"/>
      <c r="O1792" s="124"/>
      <c r="P1792" s="36"/>
      <c r="Q1792" s="21"/>
    </row>
    <row r="1793" spans="1:17" s="31" customFormat="1" x14ac:dyDescent="0.2">
      <c r="A1793" s="30"/>
      <c r="B1793" s="21"/>
      <c r="C1793" s="35"/>
      <c r="D1793" s="29"/>
      <c r="E1793" s="30"/>
      <c r="I1793" s="33"/>
      <c r="J1793" s="33"/>
      <c r="K1793" s="33"/>
      <c r="L1793" s="34"/>
      <c r="M1793" s="34"/>
      <c r="N1793" s="33"/>
      <c r="O1793" s="124"/>
      <c r="P1793" s="36"/>
      <c r="Q1793" s="21"/>
    </row>
    <row r="1798" spans="1:17" s="31" customFormat="1" x14ac:dyDescent="0.2">
      <c r="A1798" s="30"/>
      <c r="B1798" s="21"/>
      <c r="C1798" s="35"/>
      <c r="D1798" s="29"/>
      <c r="E1798" s="30"/>
      <c r="I1798" s="33"/>
      <c r="J1798" s="33"/>
      <c r="K1798" s="33"/>
      <c r="L1798" s="34"/>
      <c r="M1798" s="34"/>
      <c r="N1798" s="33"/>
      <c r="O1798" s="124"/>
      <c r="P1798" s="36"/>
      <c r="Q1798" s="21"/>
    </row>
    <row r="1801" spans="1:17" s="31" customFormat="1" x14ac:dyDescent="0.2">
      <c r="A1801" s="30"/>
      <c r="B1801" s="54"/>
      <c r="C1801" s="35"/>
      <c r="D1801" s="29"/>
      <c r="E1801" s="30"/>
      <c r="G1801" s="32"/>
      <c r="I1801" s="33"/>
      <c r="J1801" s="33"/>
      <c r="K1801" s="33"/>
      <c r="L1801" s="34"/>
      <c r="M1801" s="34"/>
      <c r="N1801" s="33"/>
      <c r="O1801" s="124"/>
      <c r="P1801" s="36"/>
      <c r="Q1801" s="21"/>
    </row>
    <row r="1803" spans="1:17" s="31" customFormat="1" x14ac:dyDescent="0.2">
      <c r="A1803" s="30"/>
      <c r="B1803" s="21"/>
      <c r="C1803" s="35"/>
      <c r="D1803" s="29"/>
      <c r="E1803" s="30"/>
      <c r="I1803" s="33"/>
      <c r="J1803" s="33"/>
      <c r="K1803" s="33"/>
      <c r="L1803" s="34"/>
      <c r="M1803" s="34"/>
      <c r="N1803" s="33"/>
      <c r="O1803" s="124"/>
      <c r="P1803" s="36"/>
      <c r="Q1803" s="21"/>
    </row>
    <row r="1804" spans="1:17" s="31" customFormat="1" x14ac:dyDescent="0.2">
      <c r="A1804" s="30"/>
      <c r="B1804" s="21"/>
      <c r="C1804" s="35"/>
      <c r="D1804" s="29"/>
      <c r="E1804" s="30"/>
      <c r="I1804" s="33"/>
      <c r="J1804" s="33"/>
      <c r="K1804" s="33"/>
      <c r="L1804" s="34"/>
      <c r="M1804" s="34"/>
      <c r="N1804" s="33"/>
      <c r="O1804" s="124"/>
      <c r="P1804" s="36"/>
      <c r="Q1804" s="21"/>
    </row>
    <row r="1807" spans="1:17" s="31" customFormat="1" x14ac:dyDescent="0.2">
      <c r="A1807" s="30"/>
      <c r="B1807" s="21"/>
      <c r="C1807" s="35"/>
      <c r="D1807" s="29"/>
      <c r="E1807" s="30"/>
      <c r="I1807" s="33"/>
      <c r="J1807" s="33"/>
      <c r="K1807" s="33"/>
      <c r="L1807" s="34"/>
      <c r="M1807" s="34"/>
      <c r="N1807" s="33"/>
      <c r="O1807" s="124"/>
      <c r="P1807" s="36"/>
      <c r="Q1807" s="21"/>
    </row>
    <row r="1808" spans="1:17" s="31" customFormat="1" x14ac:dyDescent="0.2">
      <c r="A1808" s="30"/>
      <c r="B1808" s="21"/>
      <c r="C1808" s="35"/>
      <c r="D1808" s="29"/>
      <c r="E1808" s="30"/>
      <c r="I1808" s="33"/>
      <c r="J1808" s="33"/>
      <c r="K1808" s="33"/>
      <c r="L1808" s="34"/>
      <c r="M1808" s="34"/>
      <c r="N1808" s="33"/>
      <c r="O1808" s="124"/>
      <c r="P1808" s="36"/>
      <c r="Q1808" s="21"/>
    </row>
    <row r="1809" spans="1:17" s="31" customFormat="1" x14ac:dyDescent="0.2">
      <c r="A1809" s="30"/>
      <c r="B1809" s="21"/>
      <c r="C1809" s="35"/>
      <c r="D1809" s="29"/>
      <c r="E1809" s="30"/>
      <c r="I1809" s="33"/>
      <c r="J1809" s="33"/>
      <c r="K1809" s="33"/>
      <c r="L1809" s="34"/>
      <c r="M1809" s="34"/>
      <c r="N1809" s="33"/>
      <c r="O1809" s="124"/>
      <c r="P1809" s="36"/>
      <c r="Q1809" s="21"/>
    </row>
    <row r="1816" spans="1:17" s="31" customFormat="1" ht="12" customHeight="1" x14ac:dyDescent="0.2">
      <c r="A1816" s="30"/>
      <c r="B1816" s="21"/>
      <c r="C1816" s="35"/>
      <c r="D1816" s="29"/>
      <c r="E1816" s="30"/>
      <c r="I1816" s="33"/>
      <c r="J1816" s="33"/>
      <c r="K1816" s="33"/>
      <c r="L1816" s="34"/>
      <c r="M1816" s="34"/>
      <c r="N1816" s="33"/>
      <c r="O1816" s="124"/>
      <c r="P1816" s="36"/>
      <c r="Q1816" s="21"/>
    </row>
    <row r="1819" spans="1:17" s="31" customFormat="1" x14ac:dyDescent="0.2">
      <c r="A1819" s="30"/>
      <c r="B1819" s="21"/>
      <c r="C1819" s="35"/>
      <c r="D1819" s="29"/>
      <c r="E1819" s="30"/>
      <c r="I1819" s="33"/>
      <c r="J1819" s="33"/>
      <c r="K1819" s="33"/>
      <c r="L1819" s="34"/>
      <c r="M1819" s="34"/>
      <c r="N1819" s="33"/>
      <c r="O1819" s="124"/>
      <c r="P1819" s="36"/>
      <c r="Q1819" s="21"/>
    </row>
    <row r="1821" spans="1:17" s="31" customFormat="1" x14ac:dyDescent="0.2">
      <c r="A1821" s="30"/>
      <c r="B1821" s="21"/>
      <c r="C1821" s="35"/>
      <c r="D1821" s="29"/>
      <c r="E1821" s="30"/>
      <c r="F1821" s="32"/>
      <c r="I1821" s="33"/>
      <c r="J1821" s="33"/>
      <c r="K1821" s="33"/>
      <c r="L1821" s="34"/>
      <c r="M1821" s="34"/>
      <c r="N1821" s="33"/>
      <c r="O1821" s="124"/>
      <c r="P1821" s="36"/>
      <c r="Q1821" s="21"/>
    </row>
    <row r="1822" spans="1:17" s="31" customFormat="1" x14ac:dyDescent="0.2">
      <c r="A1822" s="30"/>
      <c r="B1822" s="21"/>
      <c r="C1822" s="35"/>
      <c r="D1822" s="29"/>
      <c r="E1822" s="30"/>
      <c r="I1822" s="33"/>
      <c r="J1822" s="33"/>
      <c r="K1822" s="33"/>
      <c r="L1822" s="34"/>
      <c r="M1822" s="34"/>
      <c r="N1822" s="33"/>
      <c r="O1822" s="124"/>
      <c r="P1822" s="36"/>
      <c r="Q1822" s="21"/>
    </row>
    <row r="1823" spans="1:17" s="31" customFormat="1" x14ac:dyDescent="0.2">
      <c r="A1823" s="30"/>
      <c r="B1823" s="21"/>
      <c r="C1823" s="35"/>
      <c r="D1823" s="29"/>
      <c r="E1823" s="30"/>
      <c r="G1823" s="32"/>
      <c r="I1823" s="33"/>
      <c r="J1823" s="33"/>
      <c r="K1823" s="33"/>
      <c r="L1823" s="34"/>
      <c r="M1823" s="34"/>
      <c r="N1823" s="33"/>
      <c r="O1823" s="124"/>
      <c r="P1823" s="36"/>
      <c r="Q1823" s="21"/>
    </row>
    <row r="1824" spans="1:17" s="31" customFormat="1" x14ac:dyDescent="0.2">
      <c r="A1824" s="30"/>
      <c r="B1824" s="21"/>
      <c r="C1824" s="35"/>
      <c r="D1824" s="29"/>
      <c r="E1824" s="30"/>
      <c r="G1824" s="32"/>
      <c r="I1824" s="33"/>
      <c r="J1824" s="33"/>
      <c r="K1824" s="33"/>
      <c r="L1824" s="34"/>
      <c r="M1824" s="34"/>
      <c r="N1824" s="33"/>
      <c r="O1824" s="124"/>
      <c r="P1824" s="36"/>
      <c r="Q1824" s="21"/>
    </row>
    <row r="1833" spans="1:17" s="31" customFormat="1" x14ac:dyDescent="0.2">
      <c r="A1833" s="30"/>
      <c r="B1833" s="21"/>
      <c r="C1833" s="35"/>
      <c r="D1833" s="29"/>
      <c r="E1833" s="30"/>
      <c r="F1833" s="32"/>
      <c r="G1833" s="32"/>
      <c r="I1833" s="33"/>
      <c r="J1833" s="33"/>
      <c r="K1833" s="33"/>
      <c r="L1833" s="34"/>
      <c r="M1833" s="34"/>
      <c r="N1833" s="33"/>
      <c r="O1833" s="124"/>
      <c r="P1833" s="36"/>
      <c r="Q1833" s="21"/>
    </row>
    <row r="1840" spans="1:17" s="31" customFormat="1" x14ac:dyDescent="0.2">
      <c r="A1840" s="30"/>
      <c r="B1840" s="21"/>
      <c r="C1840" s="35"/>
      <c r="D1840" s="29"/>
      <c r="E1840" s="30"/>
      <c r="G1840" s="32"/>
      <c r="I1840" s="33"/>
      <c r="J1840" s="33"/>
      <c r="K1840" s="33"/>
      <c r="L1840" s="34"/>
      <c r="M1840" s="34"/>
      <c r="N1840" s="33"/>
      <c r="O1840" s="124"/>
      <c r="P1840" s="36"/>
      <c r="Q1840" s="21"/>
    </row>
    <row r="1847" spans="1:17" s="31" customFormat="1" x14ac:dyDescent="0.2">
      <c r="A1847" s="30"/>
      <c r="B1847" s="21"/>
      <c r="C1847" s="35"/>
      <c r="D1847" s="29"/>
      <c r="E1847" s="30"/>
      <c r="I1847" s="33"/>
      <c r="J1847" s="33"/>
      <c r="K1847" s="33"/>
      <c r="L1847" s="34"/>
      <c r="M1847" s="34"/>
      <c r="N1847" s="33"/>
      <c r="O1847" s="124"/>
      <c r="P1847" s="36"/>
      <c r="Q1847" s="21"/>
    </row>
    <row r="1855" spans="1:17" s="31" customFormat="1" x14ac:dyDescent="0.2">
      <c r="A1855" s="30"/>
      <c r="B1855" s="21"/>
      <c r="C1855" s="35"/>
      <c r="D1855" s="29"/>
      <c r="E1855" s="30"/>
      <c r="G1855" s="32"/>
      <c r="I1855" s="33"/>
      <c r="J1855" s="33"/>
      <c r="K1855" s="33"/>
      <c r="L1855" s="34"/>
      <c r="M1855" s="34"/>
      <c r="N1855" s="33"/>
      <c r="O1855" s="221"/>
      <c r="P1855" s="36"/>
      <c r="Q1855" s="21"/>
    </row>
    <row r="1856" spans="1:17" s="31" customFormat="1" x14ac:dyDescent="0.2">
      <c r="A1856" s="30"/>
      <c r="B1856" s="21"/>
      <c r="C1856" s="35"/>
      <c r="D1856" s="29"/>
      <c r="E1856" s="30"/>
      <c r="I1856" s="33"/>
      <c r="J1856" s="33"/>
      <c r="K1856" s="33"/>
      <c r="L1856" s="34"/>
      <c r="M1856" s="34"/>
      <c r="N1856" s="33"/>
      <c r="O1856" s="221"/>
      <c r="P1856" s="36"/>
      <c r="Q1856" s="21"/>
    </row>
    <row r="1857" spans="1:17" s="31" customFormat="1" x14ac:dyDescent="0.2">
      <c r="A1857" s="30"/>
      <c r="B1857" s="21"/>
      <c r="C1857" s="35"/>
      <c r="D1857" s="29"/>
      <c r="E1857" s="30"/>
      <c r="I1857" s="33"/>
      <c r="J1857" s="33"/>
      <c r="K1857" s="33"/>
      <c r="L1857" s="34"/>
      <c r="M1857" s="34"/>
      <c r="N1857" s="33"/>
      <c r="O1857" s="221"/>
      <c r="P1857" s="36"/>
      <c r="Q1857" s="21"/>
    </row>
    <row r="1858" spans="1:17" s="31" customFormat="1" x14ac:dyDescent="0.2">
      <c r="A1858" s="30"/>
      <c r="B1858" s="21"/>
      <c r="C1858" s="35"/>
      <c r="D1858" s="29"/>
      <c r="E1858" s="30"/>
      <c r="I1858" s="33"/>
      <c r="J1858" s="33"/>
      <c r="K1858" s="33"/>
      <c r="L1858" s="34"/>
      <c r="M1858" s="34"/>
      <c r="N1858" s="33"/>
      <c r="O1858" s="221"/>
      <c r="P1858" s="36"/>
      <c r="Q1858" s="21"/>
    </row>
    <row r="1859" spans="1:17" s="31" customFormat="1" x14ac:dyDescent="0.2">
      <c r="A1859" s="30"/>
      <c r="B1859" s="21"/>
      <c r="C1859" s="35"/>
      <c r="D1859" s="29"/>
      <c r="E1859" s="30"/>
      <c r="I1859" s="33"/>
      <c r="J1859" s="33"/>
      <c r="K1859" s="33"/>
      <c r="L1859" s="34"/>
      <c r="M1859" s="34"/>
      <c r="N1859" s="33"/>
      <c r="O1859" s="221"/>
      <c r="P1859" s="36"/>
      <c r="Q1859" s="21"/>
    </row>
    <row r="1860" spans="1:17" s="31" customFormat="1" x14ac:dyDescent="0.2">
      <c r="A1860" s="30"/>
      <c r="B1860" s="21"/>
      <c r="C1860" s="35"/>
      <c r="D1860" s="29"/>
      <c r="E1860" s="30"/>
      <c r="I1860" s="33"/>
      <c r="J1860" s="33"/>
      <c r="K1860" s="33"/>
      <c r="L1860" s="34"/>
      <c r="M1860" s="34"/>
      <c r="N1860" s="33"/>
      <c r="O1860" s="221"/>
      <c r="P1860" s="36"/>
      <c r="Q1860" s="21"/>
    </row>
    <row r="1861" spans="1:17" s="31" customFormat="1" x14ac:dyDescent="0.2">
      <c r="A1861" s="30"/>
      <c r="B1861" s="21"/>
      <c r="C1861" s="35"/>
      <c r="D1861" s="29"/>
      <c r="E1861" s="30"/>
      <c r="I1861" s="33"/>
      <c r="J1861" s="33"/>
      <c r="K1861" s="33"/>
      <c r="L1861" s="34"/>
      <c r="M1861" s="34"/>
      <c r="N1861" s="33"/>
      <c r="O1861" s="221"/>
      <c r="P1861" s="36"/>
      <c r="Q1861" s="21"/>
    </row>
    <row r="1862" spans="1:17" s="31" customFormat="1" x14ac:dyDescent="0.2">
      <c r="A1862" s="30"/>
      <c r="B1862" s="21"/>
      <c r="C1862" s="35"/>
      <c r="D1862" s="29"/>
      <c r="E1862" s="30"/>
      <c r="I1862" s="33"/>
      <c r="J1862" s="33"/>
      <c r="K1862" s="33"/>
      <c r="L1862" s="34"/>
      <c r="M1862" s="34"/>
      <c r="N1862" s="33"/>
      <c r="O1862" s="221"/>
      <c r="P1862" s="36"/>
      <c r="Q1862" s="21"/>
    </row>
    <row r="1863" spans="1:17" s="31" customFormat="1" x14ac:dyDescent="0.2">
      <c r="A1863" s="30"/>
      <c r="B1863" s="21"/>
      <c r="C1863" s="35"/>
      <c r="D1863" s="29"/>
      <c r="E1863" s="30"/>
      <c r="I1863" s="33"/>
      <c r="J1863" s="33"/>
      <c r="K1863" s="33"/>
      <c r="L1863" s="34"/>
      <c r="M1863" s="34"/>
      <c r="N1863" s="33"/>
      <c r="O1863" s="124"/>
      <c r="P1863" s="36"/>
      <c r="Q1863" s="21"/>
    </row>
    <row r="1869" spans="1:17" s="31" customFormat="1" x14ac:dyDescent="0.2">
      <c r="A1869" s="30"/>
      <c r="B1869" s="21"/>
      <c r="C1869" s="35"/>
      <c r="D1869" s="29"/>
      <c r="E1869" s="30"/>
      <c r="I1869" s="33"/>
      <c r="J1869" s="33"/>
      <c r="K1869" s="33"/>
      <c r="L1869" s="34"/>
      <c r="M1869" s="34"/>
      <c r="N1869" s="33"/>
      <c r="O1869" s="124"/>
      <c r="P1869" s="36"/>
      <c r="Q1869" s="21"/>
    </row>
    <row r="1871" spans="1:17" s="31" customFormat="1" x14ac:dyDescent="0.2">
      <c r="A1871" s="30"/>
      <c r="B1871" s="21"/>
      <c r="C1871" s="35"/>
      <c r="D1871" s="29"/>
      <c r="E1871" s="30"/>
      <c r="G1871" s="32"/>
      <c r="I1871" s="33"/>
      <c r="J1871" s="33"/>
      <c r="K1871" s="33"/>
      <c r="L1871" s="34"/>
      <c r="M1871" s="34"/>
      <c r="N1871" s="33"/>
      <c r="O1871" s="124"/>
      <c r="P1871" s="36"/>
      <c r="Q1871" s="21"/>
    </row>
    <row r="1872" spans="1:17" s="31" customFormat="1" x14ac:dyDescent="0.2">
      <c r="A1872" s="30"/>
      <c r="B1872" s="21"/>
      <c r="C1872" s="35"/>
      <c r="D1872" s="29"/>
      <c r="E1872" s="30"/>
      <c r="G1872" s="32"/>
      <c r="I1872" s="33"/>
      <c r="J1872" s="33"/>
      <c r="K1872" s="33"/>
      <c r="L1872" s="34"/>
      <c r="M1872" s="34"/>
      <c r="N1872" s="33"/>
      <c r="O1872" s="124"/>
      <c r="P1872" s="36"/>
      <c r="Q1872" s="21"/>
    </row>
    <row r="1874" spans="1:17" s="31" customFormat="1" x14ac:dyDescent="0.2">
      <c r="A1874" s="30"/>
      <c r="B1874" s="21"/>
      <c r="C1874" s="35"/>
      <c r="D1874" s="29"/>
      <c r="E1874" s="30"/>
      <c r="F1874" s="32"/>
      <c r="G1874" s="32"/>
      <c r="I1874" s="33"/>
      <c r="J1874" s="33"/>
      <c r="K1874" s="33"/>
      <c r="L1874" s="34"/>
      <c r="M1874" s="34"/>
      <c r="N1874" s="33"/>
      <c r="O1874" s="124"/>
      <c r="P1874" s="36"/>
      <c r="Q1874" s="21"/>
    </row>
    <row r="1875" spans="1:17" s="31" customFormat="1" x14ac:dyDescent="0.2">
      <c r="A1875" s="30"/>
      <c r="B1875" s="21"/>
      <c r="C1875" s="35"/>
      <c r="D1875" s="29"/>
      <c r="E1875" s="30"/>
      <c r="F1875" s="32"/>
      <c r="G1875" s="32"/>
      <c r="I1875" s="33"/>
      <c r="J1875" s="33"/>
      <c r="K1875" s="33"/>
      <c r="L1875" s="34"/>
      <c r="M1875" s="34"/>
      <c r="N1875" s="33"/>
      <c r="O1875" s="124"/>
      <c r="P1875" s="36"/>
      <c r="Q1875" s="21"/>
    </row>
    <row r="1876" spans="1:17" s="31" customFormat="1" x14ac:dyDescent="0.2">
      <c r="A1876" s="30"/>
      <c r="B1876" s="21"/>
      <c r="C1876" s="35"/>
      <c r="D1876" s="29"/>
      <c r="E1876" s="30"/>
      <c r="F1876" s="32"/>
      <c r="G1876" s="32"/>
      <c r="I1876" s="33"/>
      <c r="J1876" s="33"/>
      <c r="K1876" s="33"/>
      <c r="L1876" s="34"/>
      <c r="M1876" s="34"/>
      <c r="N1876" s="33"/>
      <c r="O1876" s="124"/>
      <c r="P1876" s="36"/>
      <c r="Q1876" s="21"/>
    </row>
    <row r="1883" spans="1:17" s="31" customFormat="1" x14ac:dyDescent="0.2">
      <c r="A1883" s="30"/>
      <c r="B1883" s="21"/>
      <c r="C1883" s="35"/>
      <c r="D1883" s="29"/>
      <c r="E1883" s="30"/>
      <c r="I1883" s="33"/>
      <c r="J1883" s="33"/>
      <c r="K1883" s="33"/>
      <c r="L1883" s="34"/>
      <c r="M1883" s="34"/>
      <c r="N1883" s="33"/>
      <c r="O1883" s="124"/>
      <c r="P1883" s="36"/>
      <c r="Q1883" s="21"/>
    </row>
    <row r="1888" spans="1:17" s="31" customFormat="1" x14ac:dyDescent="0.2">
      <c r="A1888" s="30"/>
      <c r="B1888" s="21"/>
      <c r="C1888" s="35"/>
      <c r="D1888" s="29"/>
      <c r="E1888" s="30"/>
      <c r="G1888" s="32"/>
      <c r="I1888" s="33"/>
      <c r="J1888" s="33"/>
      <c r="K1888" s="33"/>
      <c r="L1888" s="34"/>
      <c r="M1888" s="34"/>
      <c r="N1888" s="33"/>
      <c r="O1888" s="124"/>
      <c r="P1888" s="36"/>
      <c r="Q1888" s="21"/>
    </row>
    <row r="1903" spans="1:17" s="31" customFormat="1" x14ac:dyDescent="0.2">
      <c r="A1903" s="30"/>
      <c r="B1903" s="21"/>
      <c r="C1903" s="35"/>
      <c r="D1903" s="29"/>
      <c r="E1903" s="30"/>
      <c r="I1903" s="33"/>
      <c r="J1903" s="33"/>
      <c r="K1903" s="33"/>
      <c r="L1903" s="34"/>
      <c r="M1903" s="34"/>
      <c r="N1903" s="33"/>
      <c r="O1903" s="124"/>
      <c r="P1903" s="36"/>
      <c r="Q1903" s="21"/>
    </row>
    <row r="1905" spans="1:17" s="31" customFormat="1" x14ac:dyDescent="0.2">
      <c r="A1905" s="30"/>
      <c r="B1905" s="21"/>
      <c r="C1905" s="35"/>
      <c r="D1905" s="29"/>
      <c r="E1905" s="30"/>
      <c r="I1905" s="33"/>
      <c r="J1905" s="33"/>
      <c r="K1905" s="33"/>
      <c r="L1905" s="34"/>
      <c r="M1905" s="34"/>
      <c r="N1905" s="33"/>
      <c r="O1905" s="124"/>
      <c r="P1905" s="36"/>
      <c r="Q1905" s="21"/>
    </row>
    <row r="1907" spans="1:17" s="31" customFormat="1" x14ac:dyDescent="0.2">
      <c r="A1907" s="30"/>
      <c r="B1907" s="21"/>
      <c r="C1907" s="35"/>
      <c r="D1907" s="29"/>
      <c r="E1907" s="30"/>
      <c r="I1907" s="33"/>
      <c r="J1907" s="33"/>
      <c r="K1907" s="33"/>
      <c r="L1907" s="34"/>
      <c r="M1907" s="34"/>
      <c r="N1907" s="33"/>
      <c r="O1907" s="124"/>
      <c r="P1907" s="36"/>
      <c r="Q1907" s="21"/>
    </row>
    <row r="1913" spans="1:17" s="31" customFormat="1" x14ac:dyDescent="0.2">
      <c r="A1913" s="30"/>
      <c r="B1913" s="21"/>
      <c r="C1913" s="35"/>
      <c r="D1913" s="29"/>
      <c r="E1913" s="30"/>
      <c r="F1913" s="32"/>
      <c r="G1913" s="32"/>
      <c r="I1913" s="33"/>
      <c r="J1913" s="33"/>
      <c r="K1913" s="33"/>
      <c r="L1913" s="34"/>
      <c r="M1913" s="34"/>
      <c r="N1913" s="33"/>
      <c r="O1913" s="124"/>
      <c r="P1913" s="36"/>
      <c r="Q1913" s="21"/>
    </row>
    <row r="1919" spans="1:17" s="31" customFormat="1" x14ac:dyDescent="0.2">
      <c r="A1919" s="30"/>
      <c r="B1919" s="21"/>
      <c r="C1919" s="35"/>
      <c r="D1919" s="29"/>
      <c r="E1919" s="30"/>
      <c r="G1919" s="32"/>
      <c r="I1919" s="33"/>
      <c r="J1919" s="33"/>
      <c r="K1919" s="33"/>
      <c r="L1919" s="34"/>
      <c r="M1919" s="34"/>
      <c r="N1919" s="33"/>
      <c r="O1919" s="124"/>
      <c r="P1919" s="36"/>
      <c r="Q1919" s="21"/>
    </row>
    <row r="1920" spans="1:17" s="31" customFormat="1" x14ac:dyDescent="0.2">
      <c r="A1920" s="30"/>
      <c r="B1920" s="21"/>
      <c r="C1920" s="35"/>
      <c r="D1920" s="29"/>
      <c r="E1920" s="30"/>
      <c r="G1920" s="32"/>
      <c r="I1920" s="33"/>
      <c r="J1920" s="33"/>
      <c r="K1920" s="33"/>
      <c r="L1920" s="34"/>
      <c r="M1920" s="34"/>
      <c r="N1920" s="33"/>
      <c r="O1920" s="124"/>
      <c r="P1920" s="36"/>
      <c r="Q1920" s="21"/>
    </row>
    <row r="1922" spans="1:17" s="31" customFormat="1" x14ac:dyDescent="0.2">
      <c r="A1922" s="30"/>
      <c r="B1922" s="21"/>
      <c r="C1922" s="35"/>
      <c r="D1922" s="57"/>
      <c r="E1922" s="30"/>
      <c r="G1922" s="32"/>
      <c r="I1922" s="33"/>
      <c r="J1922" s="33"/>
      <c r="K1922" s="33"/>
      <c r="L1922" s="34"/>
      <c r="M1922" s="34"/>
      <c r="N1922" s="33"/>
      <c r="O1922" s="124"/>
      <c r="P1922" s="36"/>
      <c r="Q1922" s="21"/>
    </row>
    <row r="1923" spans="1:17" s="31" customFormat="1" x14ac:dyDescent="0.2">
      <c r="A1923" s="30"/>
      <c r="B1923" s="21"/>
      <c r="C1923" s="35"/>
      <c r="D1923" s="57"/>
      <c r="E1923" s="30"/>
      <c r="G1923" s="32"/>
      <c r="I1923" s="33"/>
      <c r="J1923" s="33"/>
      <c r="K1923" s="33"/>
      <c r="L1923" s="34"/>
      <c r="M1923" s="34"/>
      <c r="N1923" s="33"/>
      <c r="O1923" s="124"/>
      <c r="P1923" s="36"/>
      <c r="Q1923" s="21"/>
    </row>
    <row r="1924" spans="1:17" s="31" customFormat="1" x14ac:dyDescent="0.2">
      <c r="A1924" s="30"/>
      <c r="B1924" s="21"/>
      <c r="C1924" s="35"/>
      <c r="D1924" s="57"/>
      <c r="E1924" s="30"/>
      <c r="G1924" s="32"/>
      <c r="I1924" s="33"/>
      <c r="J1924" s="33"/>
      <c r="K1924" s="33"/>
      <c r="L1924" s="34"/>
      <c r="M1924" s="34"/>
      <c r="N1924" s="33"/>
      <c r="O1924" s="124"/>
      <c r="P1924" s="36"/>
      <c r="Q1924" s="21"/>
    </row>
    <row r="1925" spans="1:17" s="31" customFormat="1" x14ac:dyDescent="0.2">
      <c r="A1925" s="30"/>
      <c r="B1925" s="21"/>
      <c r="C1925" s="35"/>
      <c r="D1925" s="57"/>
      <c r="E1925" s="30"/>
      <c r="G1925" s="32"/>
      <c r="I1925" s="33"/>
      <c r="J1925" s="33"/>
      <c r="K1925" s="33"/>
      <c r="L1925" s="34"/>
      <c r="M1925" s="34"/>
      <c r="N1925" s="33"/>
      <c r="O1925" s="124"/>
      <c r="P1925" s="36"/>
      <c r="Q1925" s="21"/>
    </row>
    <row r="1926" spans="1:17" s="31" customFormat="1" x14ac:dyDescent="0.2">
      <c r="A1926" s="30"/>
      <c r="B1926" s="21"/>
      <c r="C1926" s="35"/>
      <c r="D1926" s="57"/>
      <c r="E1926" s="30"/>
      <c r="G1926" s="32"/>
      <c r="I1926" s="33"/>
      <c r="J1926" s="33"/>
      <c r="K1926" s="33"/>
      <c r="L1926" s="34"/>
      <c r="M1926" s="34"/>
      <c r="N1926" s="33"/>
      <c r="O1926" s="124"/>
      <c r="P1926" s="36"/>
      <c r="Q1926" s="21"/>
    </row>
    <row r="1927" spans="1:17" s="31" customFormat="1" x14ac:dyDescent="0.2">
      <c r="A1927" s="30"/>
      <c r="B1927" s="21"/>
      <c r="C1927" s="35"/>
      <c r="D1927" s="57"/>
      <c r="E1927" s="30"/>
      <c r="G1927" s="32"/>
      <c r="I1927" s="33"/>
      <c r="J1927" s="33"/>
      <c r="K1927" s="33"/>
      <c r="L1927" s="34"/>
      <c r="M1927" s="34"/>
      <c r="N1927" s="33"/>
      <c r="O1927" s="124"/>
      <c r="P1927" s="36"/>
      <c r="Q1927" s="21"/>
    </row>
    <row r="1928" spans="1:17" s="31" customFormat="1" x14ac:dyDescent="0.2">
      <c r="A1928" s="30"/>
      <c r="B1928" s="21"/>
      <c r="C1928" s="35"/>
      <c r="D1928" s="57"/>
      <c r="E1928" s="30"/>
      <c r="G1928" s="32"/>
      <c r="I1928" s="33"/>
      <c r="J1928" s="33"/>
      <c r="K1928" s="33"/>
      <c r="L1928" s="34"/>
      <c r="M1928" s="34"/>
      <c r="N1928" s="33"/>
      <c r="O1928" s="124"/>
      <c r="P1928" s="36"/>
      <c r="Q1928" s="21"/>
    </row>
    <row r="1929" spans="1:17" s="31" customFormat="1" x14ac:dyDescent="0.2">
      <c r="A1929" s="30"/>
      <c r="B1929" s="21"/>
      <c r="C1929" s="35"/>
      <c r="D1929" s="57"/>
      <c r="E1929" s="30"/>
      <c r="G1929" s="32"/>
      <c r="I1929" s="33"/>
      <c r="J1929" s="33"/>
      <c r="K1929" s="33"/>
      <c r="L1929" s="34"/>
      <c r="M1929" s="34"/>
      <c r="N1929" s="33"/>
      <c r="O1929" s="87"/>
      <c r="P1929" s="36"/>
      <c r="Q1929" s="21"/>
    </row>
    <row r="1930" spans="1:17" s="31" customFormat="1" x14ac:dyDescent="0.2">
      <c r="A1930" s="30"/>
      <c r="B1930" s="21"/>
      <c r="C1930" s="35"/>
      <c r="D1930" s="57"/>
      <c r="E1930" s="30"/>
      <c r="G1930" s="32"/>
      <c r="I1930" s="33"/>
      <c r="J1930" s="33"/>
      <c r="K1930" s="33"/>
      <c r="L1930" s="34"/>
      <c r="M1930" s="34"/>
      <c r="N1930" s="33"/>
      <c r="O1930" s="87"/>
      <c r="P1930" s="36"/>
      <c r="Q1930" s="21"/>
    </row>
    <row r="1931" spans="1:17" s="31" customFormat="1" x14ac:dyDescent="0.2">
      <c r="A1931" s="30"/>
      <c r="B1931" s="21"/>
      <c r="C1931" s="35"/>
      <c r="D1931" s="57"/>
      <c r="E1931" s="30"/>
      <c r="G1931" s="32"/>
      <c r="I1931" s="33"/>
      <c r="J1931" s="33"/>
      <c r="K1931" s="33"/>
      <c r="L1931" s="34"/>
      <c r="M1931" s="34"/>
      <c r="N1931" s="33"/>
      <c r="O1931" s="87"/>
      <c r="P1931" s="36"/>
      <c r="Q1931" s="21"/>
    </row>
    <row r="1932" spans="1:17" s="31" customFormat="1" x14ac:dyDescent="0.2">
      <c r="A1932" s="30"/>
      <c r="B1932" s="21"/>
      <c r="C1932" s="35"/>
      <c r="D1932" s="57"/>
      <c r="E1932" s="30"/>
      <c r="G1932" s="32"/>
      <c r="I1932" s="33"/>
      <c r="J1932" s="33"/>
      <c r="K1932" s="33"/>
      <c r="L1932" s="34"/>
      <c r="M1932" s="34"/>
      <c r="N1932" s="33"/>
      <c r="O1932" s="124"/>
      <c r="P1932" s="36"/>
      <c r="Q1932" s="21"/>
    </row>
    <row r="1933" spans="1:17" s="31" customFormat="1" x14ac:dyDescent="0.2">
      <c r="A1933" s="30"/>
      <c r="B1933" s="21"/>
      <c r="C1933" s="35"/>
      <c r="D1933" s="57"/>
      <c r="E1933" s="30"/>
      <c r="G1933" s="32"/>
      <c r="I1933" s="33"/>
      <c r="J1933" s="33"/>
      <c r="K1933" s="33"/>
      <c r="L1933" s="34"/>
      <c r="M1933" s="34"/>
      <c r="N1933" s="33"/>
      <c r="O1933" s="124"/>
      <c r="P1933" s="36"/>
      <c r="Q1933" s="21"/>
    </row>
    <row r="1934" spans="1:17" s="31" customFormat="1" x14ac:dyDescent="0.2">
      <c r="A1934" s="30"/>
      <c r="B1934" s="21"/>
      <c r="C1934" s="35"/>
      <c r="D1934" s="57"/>
      <c r="E1934" s="30"/>
      <c r="I1934" s="33"/>
      <c r="J1934" s="33"/>
      <c r="K1934" s="33"/>
      <c r="L1934" s="34"/>
      <c r="M1934" s="34"/>
      <c r="N1934" s="33"/>
      <c r="O1934" s="124"/>
      <c r="P1934" s="36"/>
      <c r="Q1934" s="21"/>
    </row>
    <row r="1935" spans="1:17" s="31" customFormat="1" x14ac:dyDescent="0.2">
      <c r="A1935" s="30"/>
      <c r="B1935" s="21"/>
      <c r="C1935" s="35"/>
      <c r="D1935" s="57"/>
      <c r="E1935" s="30"/>
      <c r="I1935" s="33"/>
      <c r="J1935" s="33"/>
      <c r="K1935" s="33"/>
      <c r="L1935" s="34"/>
      <c r="M1935" s="34"/>
      <c r="N1935" s="33"/>
      <c r="O1935" s="124"/>
      <c r="P1935" s="36"/>
      <c r="Q1935" s="21"/>
    </row>
    <row r="1936" spans="1:17" s="31" customFormat="1" x14ac:dyDescent="0.2">
      <c r="A1936" s="30"/>
      <c r="B1936" s="21"/>
      <c r="C1936" s="35"/>
      <c r="D1936" s="57"/>
      <c r="E1936" s="30"/>
      <c r="G1936" s="32"/>
      <c r="I1936" s="33"/>
      <c r="J1936" s="33"/>
      <c r="K1936" s="33"/>
      <c r="L1936" s="34"/>
      <c r="M1936" s="34"/>
      <c r="N1936" s="33"/>
      <c r="O1936" s="124"/>
      <c r="P1936" s="36"/>
      <c r="Q1936" s="21"/>
    </row>
    <row r="1937" spans="1:17" s="31" customFormat="1" x14ac:dyDescent="0.2">
      <c r="A1937" s="30"/>
      <c r="B1937" s="21"/>
      <c r="C1937" s="35"/>
      <c r="D1937" s="57"/>
      <c r="E1937" s="30"/>
      <c r="G1937" s="32"/>
      <c r="I1937" s="33"/>
      <c r="J1937" s="33"/>
      <c r="K1937" s="33"/>
      <c r="L1937" s="34"/>
      <c r="M1937" s="34"/>
      <c r="N1937" s="33"/>
      <c r="O1937" s="124"/>
      <c r="P1937" s="36"/>
      <c r="Q1937" s="21"/>
    </row>
    <row r="1938" spans="1:17" s="31" customFormat="1" x14ac:dyDescent="0.2">
      <c r="A1938" s="30"/>
      <c r="B1938" s="21"/>
      <c r="C1938" s="35"/>
      <c r="D1938" s="57"/>
      <c r="E1938" s="30"/>
      <c r="G1938" s="32"/>
      <c r="I1938" s="33"/>
      <c r="J1938" s="33"/>
      <c r="K1938" s="33"/>
      <c r="L1938" s="34"/>
      <c r="M1938" s="34"/>
      <c r="N1938" s="33"/>
      <c r="O1938" s="124"/>
      <c r="P1938" s="36"/>
      <c r="Q1938" s="21"/>
    </row>
    <row r="1939" spans="1:17" s="31" customFormat="1" x14ac:dyDescent="0.2">
      <c r="A1939" s="30"/>
      <c r="B1939" s="21"/>
      <c r="C1939" s="35"/>
      <c r="D1939" s="57"/>
      <c r="E1939" s="30"/>
      <c r="G1939" s="32"/>
      <c r="I1939" s="33"/>
      <c r="J1939" s="33"/>
      <c r="K1939" s="33"/>
      <c r="L1939" s="34"/>
      <c r="M1939" s="34"/>
      <c r="N1939" s="33"/>
      <c r="O1939" s="124"/>
      <c r="P1939" s="36"/>
      <c r="Q1939" s="21"/>
    </row>
    <row r="1940" spans="1:17" s="31" customFormat="1" x14ac:dyDescent="0.2">
      <c r="A1940" s="30"/>
      <c r="B1940" s="21"/>
      <c r="C1940" s="35"/>
      <c r="D1940" s="57"/>
      <c r="E1940" s="30"/>
      <c r="I1940" s="33"/>
      <c r="J1940" s="33"/>
      <c r="K1940" s="33"/>
      <c r="L1940" s="34"/>
      <c r="M1940" s="34"/>
      <c r="N1940" s="33"/>
      <c r="O1940" s="124"/>
      <c r="P1940" s="36"/>
      <c r="Q1940" s="21"/>
    </row>
    <row r="1944" spans="1:17" s="31" customFormat="1" x14ac:dyDescent="0.2">
      <c r="A1944" s="30"/>
      <c r="B1944" s="21"/>
      <c r="C1944" s="35"/>
      <c r="D1944" s="29"/>
      <c r="E1944" s="30"/>
      <c r="I1944" s="33"/>
      <c r="J1944" s="33"/>
      <c r="K1944" s="33"/>
      <c r="L1944" s="34"/>
      <c r="M1944" s="34"/>
      <c r="N1944" s="33"/>
      <c r="O1944" s="124"/>
      <c r="P1944" s="36"/>
      <c r="Q1944" s="21"/>
    </row>
    <row r="1945" spans="1:17" s="31" customFormat="1" x14ac:dyDescent="0.2">
      <c r="A1945" s="30"/>
      <c r="B1945" s="21"/>
      <c r="C1945" s="35"/>
      <c r="D1945" s="29"/>
      <c r="E1945" s="30"/>
      <c r="I1945" s="33"/>
      <c r="J1945" s="33"/>
      <c r="K1945" s="33"/>
      <c r="L1945" s="34"/>
      <c r="M1945" s="34"/>
      <c r="N1945" s="33"/>
      <c r="O1945" s="124"/>
      <c r="P1945" s="36"/>
      <c r="Q1945" s="21"/>
    </row>
    <row r="1947" spans="1:17" s="31" customFormat="1" x14ac:dyDescent="0.2">
      <c r="A1947" s="30"/>
      <c r="B1947" s="21"/>
      <c r="C1947" s="35"/>
      <c r="D1947" s="29"/>
      <c r="E1947" s="30"/>
      <c r="I1947" s="33"/>
      <c r="J1947" s="33"/>
      <c r="K1947" s="33"/>
      <c r="L1947" s="34"/>
      <c r="M1947" s="34"/>
      <c r="N1947" s="33"/>
      <c r="O1947" s="124"/>
      <c r="P1947" s="36"/>
      <c r="Q1947" s="21"/>
    </row>
    <row r="1951" spans="1:17" s="31" customFormat="1" x14ac:dyDescent="0.2">
      <c r="A1951" s="30"/>
      <c r="B1951" s="21"/>
      <c r="C1951" s="35"/>
      <c r="D1951" s="29"/>
      <c r="E1951" s="30"/>
      <c r="F1951" s="32"/>
      <c r="G1951" s="32"/>
      <c r="I1951" s="33"/>
      <c r="J1951" s="33"/>
      <c r="K1951" s="33"/>
      <c r="L1951" s="34"/>
      <c r="M1951" s="34"/>
      <c r="N1951" s="33"/>
      <c r="O1951" s="124"/>
      <c r="P1951" s="36"/>
      <c r="Q1951" s="21"/>
    </row>
    <row r="1952" spans="1:17" s="31" customFormat="1" x14ac:dyDescent="0.2">
      <c r="A1952" s="30"/>
      <c r="B1952" s="21"/>
      <c r="C1952" s="35"/>
      <c r="D1952" s="29"/>
      <c r="E1952" s="30"/>
      <c r="G1952" s="32"/>
      <c r="I1952" s="33"/>
      <c r="J1952" s="33"/>
      <c r="K1952" s="33"/>
      <c r="L1952" s="34"/>
      <c r="M1952" s="34"/>
      <c r="N1952" s="33"/>
      <c r="O1952" s="124"/>
      <c r="P1952" s="36"/>
      <c r="Q1952" s="21"/>
    </row>
    <row r="1953" spans="1:17" s="31" customFormat="1" x14ac:dyDescent="0.2">
      <c r="A1953" s="30"/>
      <c r="B1953" s="21"/>
      <c r="C1953" s="35"/>
      <c r="D1953" s="29"/>
      <c r="E1953" s="30"/>
      <c r="I1953" s="33"/>
      <c r="J1953" s="33"/>
      <c r="K1953" s="33"/>
      <c r="L1953" s="34"/>
      <c r="M1953" s="34"/>
      <c r="N1953" s="33"/>
      <c r="O1953" s="124"/>
      <c r="P1953" s="36"/>
      <c r="Q1953" s="21"/>
    </row>
    <row r="1959" spans="1:17" s="31" customFormat="1" x14ac:dyDescent="0.2">
      <c r="A1959" s="30"/>
      <c r="B1959" s="21"/>
      <c r="C1959" s="35"/>
      <c r="D1959" s="29"/>
      <c r="E1959" s="30"/>
      <c r="I1959" s="33"/>
      <c r="J1959" s="33"/>
      <c r="K1959" s="33"/>
      <c r="L1959" s="34"/>
      <c r="M1959" s="34"/>
      <c r="N1959" s="33"/>
      <c r="O1959" s="95"/>
      <c r="P1959" s="36"/>
      <c r="Q1959" s="21"/>
    </row>
    <row r="1967" spans="1:17" s="31" customFormat="1" x14ac:dyDescent="0.2">
      <c r="A1967" s="30"/>
      <c r="B1967" s="21"/>
      <c r="C1967" s="35"/>
      <c r="D1967" s="29"/>
      <c r="E1967" s="30"/>
      <c r="G1967" s="32"/>
      <c r="I1967" s="33"/>
      <c r="J1967" s="33"/>
      <c r="K1967" s="33"/>
      <c r="L1967" s="34"/>
      <c r="M1967" s="34"/>
      <c r="N1967" s="33"/>
      <c r="O1967" s="124"/>
      <c r="P1967" s="36"/>
      <c r="Q1967" s="21"/>
    </row>
    <row r="1968" spans="1:17" s="31" customFormat="1" x14ac:dyDescent="0.2">
      <c r="A1968" s="30"/>
      <c r="B1968" s="21"/>
      <c r="C1968" s="35"/>
      <c r="D1968" s="29"/>
      <c r="E1968" s="30"/>
      <c r="G1968" s="32"/>
      <c r="I1968" s="33"/>
      <c r="J1968" s="33"/>
      <c r="K1968" s="33"/>
      <c r="L1968" s="34"/>
      <c r="M1968" s="34"/>
      <c r="N1968" s="33"/>
      <c r="O1968" s="124"/>
      <c r="P1968" s="36"/>
      <c r="Q1968" s="21"/>
    </row>
    <row r="1970" spans="1:17" s="31" customFormat="1" x14ac:dyDescent="0.2">
      <c r="A1970" s="30"/>
      <c r="B1970" s="21"/>
      <c r="C1970" s="35"/>
      <c r="D1970" s="29"/>
      <c r="E1970" s="30"/>
      <c r="G1970" s="32"/>
      <c r="I1970" s="33"/>
      <c r="J1970" s="33"/>
      <c r="K1970" s="33"/>
      <c r="L1970" s="34"/>
      <c r="M1970" s="34"/>
      <c r="N1970" s="95"/>
      <c r="O1970" s="124"/>
      <c r="P1970" s="36"/>
      <c r="Q1970" s="21"/>
    </row>
    <row r="1981" spans="1:17" s="31" customFormat="1" x14ac:dyDescent="0.2">
      <c r="A1981" s="30"/>
      <c r="B1981" s="21"/>
      <c r="C1981" s="35"/>
      <c r="D1981" s="29"/>
      <c r="E1981" s="30"/>
      <c r="I1981" s="33"/>
      <c r="J1981" s="33"/>
      <c r="K1981" s="33"/>
      <c r="L1981" s="34"/>
      <c r="M1981" s="34"/>
      <c r="N1981" s="33"/>
      <c r="O1981" s="124"/>
      <c r="P1981" s="36"/>
      <c r="Q1981" s="21"/>
    </row>
    <row r="1987" spans="1:17" s="31" customFormat="1" x14ac:dyDescent="0.2">
      <c r="A1987" s="30"/>
      <c r="B1987" s="21"/>
      <c r="C1987" s="35"/>
      <c r="D1987" s="29"/>
      <c r="E1987" s="30"/>
      <c r="I1987" s="33"/>
      <c r="J1987" s="33"/>
      <c r="K1987" s="33"/>
      <c r="L1987" s="34"/>
      <c r="M1987" s="34"/>
      <c r="N1987" s="33"/>
      <c r="O1987" s="124"/>
      <c r="P1987" s="36"/>
      <c r="Q1987" s="21"/>
    </row>
    <row r="1988" spans="1:17" s="31" customFormat="1" x14ac:dyDescent="0.2">
      <c r="A1988" s="30"/>
      <c r="B1988" s="21"/>
      <c r="C1988" s="35"/>
      <c r="D1988" s="29"/>
      <c r="E1988" s="30"/>
      <c r="I1988" s="33"/>
      <c r="J1988" s="33"/>
      <c r="K1988" s="33"/>
      <c r="L1988" s="34"/>
      <c r="M1988" s="34"/>
      <c r="N1988" s="33"/>
      <c r="O1988" s="124"/>
      <c r="P1988" s="36"/>
      <c r="Q1988" s="21"/>
    </row>
    <row r="2000" spans="1:17" s="31" customFormat="1" x14ac:dyDescent="0.2">
      <c r="A2000" s="30"/>
      <c r="B2000" s="21"/>
      <c r="C2000" s="35"/>
      <c r="D2000" s="29"/>
      <c r="E2000" s="30"/>
      <c r="G2000" s="32"/>
      <c r="I2000" s="33"/>
      <c r="J2000" s="33"/>
      <c r="K2000" s="33"/>
      <c r="L2000" s="34"/>
      <c r="M2000" s="34"/>
      <c r="N2000" s="33"/>
      <c r="O2000" s="124"/>
      <c r="P2000" s="36"/>
      <c r="Q2000" s="21"/>
    </row>
    <row r="2006" spans="1:17" s="31" customFormat="1" x14ac:dyDescent="0.2">
      <c r="A2006" s="30"/>
      <c r="B2006" s="21"/>
      <c r="C2006" s="35"/>
      <c r="D2006" s="29"/>
      <c r="E2006" s="30"/>
      <c r="I2006" s="33"/>
      <c r="J2006" s="33"/>
      <c r="K2006" s="33"/>
      <c r="L2006" s="34"/>
      <c r="M2006" s="34"/>
      <c r="N2006" s="33"/>
      <c r="O2006" s="124"/>
      <c r="P2006" s="36"/>
      <c r="Q2006" s="21"/>
    </row>
    <row r="2011" spans="1:17" s="31" customFormat="1" x14ac:dyDescent="0.2">
      <c r="A2011" s="30"/>
      <c r="B2011" s="21"/>
      <c r="C2011" s="35"/>
      <c r="D2011" s="29"/>
      <c r="E2011" s="30"/>
      <c r="I2011" s="33"/>
      <c r="J2011" s="33"/>
      <c r="K2011" s="33"/>
      <c r="L2011" s="34"/>
      <c r="M2011" s="34"/>
      <c r="N2011" s="33"/>
      <c r="O2011" s="124"/>
      <c r="P2011" s="36"/>
      <c r="Q2011" s="21"/>
    </row>
    <row r="2013" spans="1:17" s="31" customFormat="1" x14ac:dyDescent="0.2">
      <c r="A2013" s="30"/>
      <c r="B2013" s="21"/>
      <c r="C2013" s="35"/>
      <c r="D2013" s="29"/>
      <c r="E2013" s="30"/>
      <c r="F2013" s="29"/>
      <c r="G2013" s="32"/>
      <c r="I2013" s="33"/>
      <c r="J2013" s="33"/>
      <c r="K2013" s="33"/>
      <c r="L2013" s="34"/>
      <c r="M2013" s="34"/>
      <c r="N2013" s="33"/>
      <c r="O2013" s="124"/>
      <c r="P2013" s="36"/>
      <c r="Q2013" s="21"/>
    </row>
    <row r="2016" spans="1:17" s="31" customFormat="1" x14ac:dyDescent="0.2">
      <c r="A2016" s="30"/>
      <c r="B2016" s="21"/>
      <c r="C2016" s="35"/>
      <c r="D2016" s="29"/>
      <c r="E2016" s="30"/>
      <c r="I2016" s="33"/>
      <c r="J2016" s="33"/>
      <c r="K2016" s="33"/>
      <c r="L2016" s="34"/>
      <c r="M2016" s="34"/>
      <c r="N2016" s="33"/>
      <c r="O2016" s="124"/>
      <c r="P2016" s="36"/>
      <c r="Q2016" s="21"/>
    </row>
    <row r="2017" spans="1:17" s="31" customFormat="1" x14ac:dyDescent="0.2">
      <c r="A2017" s="30"/>
      <c r="B2017" s="21"/>
      <c r="C2017" s="35"/>
      <c r="D2017" s="29"/>
      <c r="E2017" s="30"/>
      <c r="I2017" s="33"/>
      <c r="J2017" s="33"/>
      <c r="K2017" s="33"/>
      <c r="L2017" s="34"/>
      <c r="M2017" s="34"/>
      <c r="N2017" s="33"/>
      <c r="O2017" s="124"/>
      <c r="P2017" s="36"/>
      <c r="Q2017" s="21"/>
    </row>
    <row r="2023" spans="1:17" s="31" customFormat="1" x14ac:dyDescent="0.2">
      <c r="A2023" s="30"/>
      <c r="B2023" s="21"/>
      <c r="C2023" s="35"/>
      <c r="D2023" s="29"/>
      <c r="E2023" s="30"/>
      <c r="F2023" s="32"/>
      <c r="I2023" s="33"/>
      <c r="J2023" s="33"/>
      <c r="K2023" s="33"/>
      <c r="L2023" s="34"/>
      <c r="M2023" s="34"/>
      <c r="N2023" s="33"/>
      <c r="O2023" s="124"/>
      <c r="P2023" s="36"/>
      <c r="Q2023" s="21"/>
    </row>
    <row r="2024" spans="1:17" s="31" customFormat="1" x14ac:dyDescent="0.2">
      <c r="A2024" s="30"/>
      <c r="B2024" s="21"/>
      <c r="C2024" s="35"/>
      <c r="D2024" s="29"/>
      <c r="E2024" s="30"/>
      <c r="F2024" s="32"/>
      <c r="G2024" s="32"/>
      <c r="I2024" s="33"/>
      <c r="J2024" s="33"/>
      <c r="K2024" s="33"/>
      <c r="L2024" s="34"/>
      <c r="M2024" s="34"/>
      <c r="N2024" s="33"/>
      <c r="O2024" s="124"/>
      <c r="P2024" s="36"/>
      <c r="Q2024" s="21"/>
    </row>
    <row r="2029" spans="1:17" s="31" customFormat="1" x14ac:dyDescent="0.2">
      <c r="A2029" s="30"/>
      <c r="B2029" s="54"/>
      <c r="C2029" s="35"/>
      <c r="D2029" s="29"/>
      <c r="E2029" s="30"/>
      <c r="G2029" s="32"/>
      <c r="I2029" s="33"/>
      <c r="J2029" s="33"/>
      <c r="K2029" s="33"/>
      <c r="L2029" s="34"/>
      <c r="M2029" s="34"/>
      <c r="N2029" s="33"/>
      <c r="O2029" s="124"/>
      <c r="P2029" s="36"/>
      <c r="Q2029" s="21"/>
    </row>
    <row r="2032" spans="1:17" s="31" customFormat="1" x14ac:dyDescent="0.2">
      <c r="A2032" s="30"/>
      <c r="B2032" s="21"/>
      <c r="C2032" s="35"/>
      <c r="D2032" s="29"/>
      <c r="E2032" s="30"/>
      <c r="G2032" s="32"/>
      <c r="I2032" s="33"/>
      <c r="J2032" s="33"/>
      <c r="K2032" s="33"/>
      <c r="L2032" s="34"/>
      <c r="M2032" s="34"/>
      <c r="N2032" s="33"/>
      <c r="O2032" s="124"/>
      <c r="P2032" s="36"/>
      <c r="Q2032" s="21"/>
    </row>
    <row r="2048" spans="1:17" s="31" customFormat="1" x14ac:dyDescent="0.2">
      <c r="A2048" s="30"/>
      <c r="B2048" s="21"/>
      <c r="C2048" s="35"/>
      <c r="D2048" s="29"/>
      <c r="E2048" s="30"/>
      <c r="G2048" s="32"/>
      <c r="I2048" s="33"/>
      <c r="J2048" s="33"/>
      <c r="K2048" s="33"/>
      <c r="L2048" s="34"/>
      <c r="M2048" s="34"/>
      <c r="N2048" s="33"/>
      <c r="O2048" s="124"/>
      <c r="P2048" s="36"/>
      <c r="Q2048" s="21"/>
    </row>
    <row r="2051" spans="1:17" s="31" customFormat="1" x14ac:dyDescent="0.2">
      <c r="A2051" s="30"/>
      <c r="B2051" s="21"/>
      <c r="C2051" s="35"/>
      <c r="D2051" s="29"/>
      <c r="E2051" s="30"/>
      <c r="F2051" s="29"/>
      <c r="G2051" s="32"/>
      <c r="I2051" s="33"/>
      <c r="J2051" s="33"/>
      <c r="K2051" s="33"/>
      <c r="L2051" s="34"/>
      <c r="M2051" s="34"/>
      <c r="N2051" s="33"/>
      <c r="O2051" s="124"/>
      <c r="P2051" s="36"/>
      <c r="Q2051" s="21"/>
    </row>
    <row r="2053" spans="1:17" s="31" customFormat="1" x14ac:dyDescent="0.2">
      <c r="A2053" s="30"/>
      <c r="B2053" s="21"/>
      <c r="C2053" s="35"/>
      <c r="D2053" s="29"/>
      <c r="E2053" s="30"/>
      <c r="I2053" s="33"/>
      <c r="J2053" s="33"/>
      <c r="K2053" s="33"/>
      <c r="L2053" s="34"/>
      <c r="M2053" s="34"/>
      <c r="N2053" s="33"/>
      <c r="O2053" s="124"/>
      <c r="P2053" s="36"/>
      <c r="Q2053" s="21"/>
    </row>
    <row r="2063" spans="1:17" s="31" customFormat="1" x14ac:dyDescent="0.2">
      <c r="A2063" s="30"/>
      <c r="B2063" s="21"/>
      <c r="C2063" s="35"/>
      <c r="D2063" s="29"/>
      <c r="E2063" s="30"/>
      <c r="I2063" s="33"/>
      <c r="J2063" s="33"/>
      <c r="K2063" s="33"/>
      <c r="L2063" s="34"/>
      <c r="M2063" s="34"/>
      <c r="N2063" s="33"/>
      <c r="O2063" s="124"/>
      <c r="P2063" s="36"/>
      <c r="Q2063" s="21"/>
    </row>
    <row r="2064" spans="1:17" s="31" customFormat="1" x14ac:dyDescent="0.2">
      <c r="A2064" s="30"/>
      <c r="B2064" s="21"/>
      <c r="C2064" s="35"/>
      <c r="D2064" s="29"/>
      <c r="E2064" s="30"/>
      <c r="I2064" s="33"/>
      <c r="J2064" s="33"/>
      <c r="K2064" s="33"/>
      <c r="L2064" s="34"/>
      <c r="M2064" s="34"/>
      <c r="N2064" s="33"/>
      <c r="O2064" s="124"/>
      <c r="P2064" s="36"/>
      <c r="Q2064" s="21"/>
    </row>
    <row r="2072" spans="1:17" s="31" customFormat="1" ht="15" customHeight="1" x14ac:dyDescent="0.2">
      <c r="A2072" s="30"/>
      <c r="B2072" s="21"/>
      <c r="C2072" s="35"/>
      <c r="D2072" s="29"/>
      <c r="E2072" s="30"/>
      <c r="F2072" s="32"/>
      <c r="G2072" s="32"/>
      <c r="I2072" s="33"/>
      <c r="J2072" s="33"/>
      <c r="K2072" s="33"/>
      <c r="L2072" s="34"/>
      <c r="M2072" s="34"/>
      <c r="N2072" s="33"/>
      <c r="O2072" s="124"/>
      <c r="P2072" s="36"/>
      <c r="Q2072" s="21"/>
    </row>
    <row r="2079" spans="1:17" s="31" customFormat="1" x14ac:dyDescent="0.2">
      <c r="A2079" s="30"/>
      <c r="B2079" s="21"/>
      <c r="C2079" s="35"/>
      <c r="D2079" s="29"/>
      <c r="E2079" s="30"/>
      <c r="G2079" s="32"/>
      <c r="I2079" s="33"/>
      <c r="J2079" s="33"/>
      <c r="K2079" s="33"/>
      <c r="L2079" s="34"/>
      <c r="M2079" s="34"/>
      <c r="N2079" s="33"/>
      <c r="O2079" s="124"/>
      <c r="P2079" s="36"/>
      <c r="Q2079" s="21"/>
    </row>
    <row r="2080" spans="1:17" s="31" customFormat="1" x14ac:dyDescent="0.2">
      <c r="A2080" s="30"/>
      <c r="B2080" s="21"/>
      <c r="C2080" s="35"/>
      <c r="D2080" s="29"/>
      <c r="E2080" s="30"/>
      <c r="G2080" s="32"/>
      <c r="I2080" s="33"/>
      <c r="J2080" s="33"/>
      <c r="K2080" s="33"/>
      <c r="L2080" s="34"/>
      <c r="M2080" s="34"/>
      <c r="N2080" s="33"/>
      <c r="O2080" s="124"/>
      <c r="P2080" s="36"/>
      <c r="Q2080" s="21"/>
    </row>
    <row r="2081" spans="1:17" s="31" customFormat="1" x14ac:dyDescent="0.2">
      <c r="A2081" s="30"/>
      <c r="B2081" s="21"/>
      <c r="C2081" s="35"/>
      <c r="D2081" s="29"/>
      <c r="E2081" s="30"/>
      <c r="F2081" s="32"/>
      <c r="G2081" s="32"/>
      <c r="I2081" s="33"/>
      <c r="J2081" s="33"/>
      <c r="K2081" s="33"/>
      <c r="L2081" s="34"/>
      <c r="M2081" s="34"/>
      <c r="N2081" s="33"/>
      <c r="O2081" s="124"/>
      <c r="P2081" s="36"/>
      <c r="Q2081" s="21"/>
    </row>
    <row r="2085" spans="1:17" s="31" customFormat="1" x14ac:dyDescent="0.2">
      <c r="A2085" s="30"/>
      <c r="B2085" s="21"/>
      <c r="C2085" s="35"/>
      <c r="D2085" s="29"/>
      <c r="E2085" s="30"/>
      <c r="I2085" s="33"/>
      <c r="J2085" s="33"/>
      <c r="K2085" s="33"/>
      <c r="L2085" s="34"/>
      <c r="M2085" s="34"/>
      <c r="N2085" s="33"/>
      <c r="O2085" s="124"/>
      <c r="P2085" s="36"/>
      <c r="Q2085" s="21"/>
    </row>
    <row r="2096" spans="1:17" s="31" customFormat="1" x14ac:dyDescent="0.2">
      <c r="A2096" s="30"/>
      <c r="B2096" s="21"/>
      <c r="C2096" s="35"/>
      <c r="D2096" s="29"/>
      <c r="E2096" s="30"/>
      <c r="G2096" s="32"/>
      <c r="I2096" s="33"/>
      <c r="J2096" s="33"/>
      <c r="K2096" s="33"/>
      <c r="L2096" s="34"/>
      <c r="M2096" s="34"/>
      <c r="N2096" s="33"/>
      <c r="O2096" s="124"/>
      <c r="P2096" s="36"/>
      <c r="Q2096" s="21"/>
    </row>
    <row r="2098" spans="1:17" s="31" customFormat="1" x14ac:dyDescent="0.2">
      <c r="A2098" s="30"/>
      <c r="B2098" s="21"/>
      <c r="C2098" s="35"/>
      <c r="D2098" s="29"/>
      <c r="E2098" s="30"/>
      <c r="F2098" s="32"/>
      <c r="G2098" s="32"/>
      <c r="I2098" s="33"/>
      <c r="J2098" s="33"/>
      <c r="K2098" s="33"/>
      <c r="L2098" s="34"/>
      <c r="M2098" s="34"/>
      <c r="N2098" s="33"/>
      <c r="O2098" s="124"/>
      <c r="P2098" s="36"/>
      <c r="Q2098" s="21"/>
    </row>
    <row r="2119" spans="1:17" s="31" customFormat="1" x14ac:dyDescent="0.2">
      <c r="A2119" s="30"/>
      <c r="B2119" s="21"/>
      <c r="C2119" s="35"/>
      <c r="D2119" s="29"/>
      <c r="E2119" s="30"/>
      <c r="I2119" s="33"/>
      <c r="J2119" s="33"/>
      <c r="K2119" s="33"/>
      <c r="L2119" s="34"/>
      <c r="M2119" s="34"/>
      <c r="N2119" s="33"/>
      <c r="O2119" s="124"/>
      <c r="P2119" s="36"/>
      <c r="Q2119" s="21"/>
    </row>
    <row r="2120" spans="1:17" s="31" customFormat="1" x14ac:dyDescent="0.2">
      <c r="A2120" s="30"/>
      <c r="B2120" s="21"/>
      <c r="C2120" s="35"/>
      <c r="D2120" s="29"/>
      <c r="E2120" s="30"/>
      <c r="I2120" s="33"/>
      <c r="J2120" s="33"/>
      <c r="K2120" s="33"/>
      <c r="L2120" s="34"/>
      <c r="M2120" s="34"/>
      <c r="N2120" s="33"/>
      <c r="O2120" s="124"/>
      <c r="P2120" s="36"/>
      <c r="Q2120" s="21"/>
    </row>
    <row r="2121" spans="1:17" s="31" customFormat="1" x14ac:dyDescent="0.2">
      <c r="A2121" s="30"/>
      <c r="B2121" s="21"/>
      <c r="C2121" s="35"/>
      <c r="D2121" s="29"/>
      <c r="E2121" s="30"/>
      <c r="I2121" s="33"/>
      <c r="J2121" s="33"/>
      <c r="K2121" s="33"/>
      <c r="L2121" s="34"/>
      <c r="M2121" s="34"/>
      <c r="N2121" s="33"/>
      <c r="O2121" s="124"/>
      <c r="P2121" s="36"/>
      <c r="Q2121" s="21"/>
    </row>
    <row r="2130" spans="1:17" s="31" customFormat="1" x14ac:dyDescent="0.2">
      <c r="A2130" s="30"/>
      <c r="B2130" s="21"/>
      <c r="C2130" s="35"/>
      <c r="D2130" s="29"/>
      <c r="E2130" s="30"/>
      <c r="I2130" s="33"/>
      <c r="J2130" s="33"/>
      <c r="K2130" s="33"/>
      <c r="L2130" s="34"/>
      <c r="M2130" s="34"/>
      <c r="N2130" s="33"/>
      <c r="O2130" s="124"/>
      <c r="P2130" s="36"/>
      <c r="Q2130" s="21"/>
    </row>
    <row r="2131" spans="1:17" s="31" customFormat="1" x14ac:dyDescent="0.2">
      <c r="A2131" s="30"/>
      <c r="B2131" s="21"/>
      <c r="C2131" s="35"/>
      <c r="D2131" s="29"/>
      <c r="E2131" s="30"/>
      <c r="I2131" s="33"/>
      <c r="J2131" s="33"/>
      <c r="K2131" s="33"/>
      <c r="L2131" s="34"/>
      <c r="M2131" s="34"/>
      <c r="N2131" s="33"/>
      <c r="O2131" s="124"/>
      <c r="P2131" s="36"/>
      <c r="Q2131" s="21"/>
    </row>
    <row r="2138" spans="1:17" s="31" customFormat="1" x14ac:dyDescent="0.2">
      <c r="A2138" s="30"/>
      <c r="B2138" s="21"/>
      <c r="C2138" s="35"/>
      <c r="D2138" s="29"/>
      <c r="E2138" s="30"/>
      <c r="G2138" s="32"/>
      <c r="I2138" s="33"/>
      <c r="J2138" s="33"/>
      <c r="K2138" s="120"/>
      <c r="L2138" s="121"/>
      <c r="M2138" s="121"/>
      <c r="N2138" s="120"/>
      <c r="O2138" s="124"/>
      <c r="P2138" s="36"/>
      <c r="Q2138" s="21"/>
    </row>
    <row r="2140" spans="1:17" s="118" customFormat="1" x14ac:dyDescent="0.2">
      <c r="A2140" s="114"/>
      <c r="B2140" s="115"/>
      <c r="C2140" s="116"/>
      <c r="D2140" s="117"/>
      <c r="E2140" s="114"/>
      <c r="G2140" s="119"/>
      <c r="I2140" s="120"/>
      <c r="J2140" s="120"/>
      <c r="K2140" s="33"/>
      <c r="L2140" s="34"/>
      <c r="M2140" s="34"/>
      <c r="N2140" s="33"/>
      <c r="O2140" s="113"/>
      <c r="P2140" s="122"/>
      <c r="Q2140" s="115"/>
    </row>
    <row r="2143" spans="1:17" s="31" customFormat="1" x14ac:dyDescent="0.2">
      <c r="A2143" s="21"/>
      <c r="C2143" s="35"/>
      <c r="D2143" s="29"/>
      <c r="E2143" s="30"/>
      <c r="G2143" s="32"/>
      <c r="I2143" s="33"/>
      <c r="J2143" s="33"/>
      <c r="K2143" s="33"/>
      <c r="L2143" s="34"/>
      <c r="M2143" s="34"/>
      <c r="N2143" s="33"/>
      <c r="O2143" s="124"/>
      <c r="P2143" s="36"/>
      <c r="Q2143" s="21"/>
    </row>
    <row r="2150" spans="1:17" s="31" customFormat="1" x14ac:dyDescent="0.2">
      <c r="A2150" s="30"/>
      <c r="B2150" s="21"/>
      <c r="C2150" s="35"/>
      <c r="D2150" s="29"/>
      <c r="E2150" s="30"/>
      <c r="I2150" s="33"/>
      <c r="J2150" s="33"/>
      <c r="K2150" s="33"/>
      <c r="L2150" s="34"/>
      <c r="M2150" s="34"/>
      <c r="N2150" s="33"/>
      <c r="O2150" s="124"/>
      <c r="P2150" s="36"/>
      <c r="Q2150" s="21"/>
    </row>
    <row r="2152" spans="1:17" s="31" customFormat="1" x14ac:dyDescent="0.2">
      <c r="A2152" s="30"/>
      <c r="B2152" s="21"/>
      <c r="C2152" s="35"/>
      <c r="D2152" s="29"/>
      <c r="E2152" s="30"/>
      <c r="F2152" s="32"/>
      <c r="G2152" s="32"/>
      <c r="I2152" s="33"/>
      <c r="J2152" s="33"/>
      <c r="K2152" s="33"/>
      <c r="L2152" s="34"/>
      <c r="M2152" s="34"/>
      <c r="N2152" s="33"/>
      <c r="O2152" s="124"/>
      <c r="P2152" s="36"/>
      <c r="Q2152" s="21"/>
    </row>
    <row r="2154" spans="1:17" s="31" customFormat="1" x14ac:dyDescent="0.2">
      <c r="A2154" s="30"/>
      <c r="B2154" s="21"/>
      <c r="C2154" s="35"/>
      <c r="D2154" s="29"/>
      <c r="E2154" s="30"/>
      <c r="F2154" s="32"/>
      <c r="G2154" s="32"/>
      <c r="I2154" s="33"/>
      <c r="J2154" s="33"/>
      <c r="K2154" s="33"/>
      <c r="L2154" s="34"/>
      <c r="M2154" s="34"/>
      <c r="N2154" s="33"/>
      <c r="O2154" s="124"/>
      <c r="P2154" s="36"/>
      <c r="Q2154" s="21"/>
    </row>
    <row r="2159" spans="1:17" s="31" customFormat="1" x14ac:dyDescent="0.2">
      <c r="A2159" s="30"/>
      <c r="B2159" s="21"/>
      <c r="C2159" s="35"/>
      <c r="D2159" s="29"/>
      <c r="E2159" s="30"/>
      <c r="G2159" s="32"/>
      <c r="I2159" s="33"/>
      <c r="J2159" s="33"/>
      <c r="K2159" s="33"/>
      <c r="L2159" s="34"/>
      <c r="M2159" s="34"/>
      <c r="N2159" s="33"/>
      <c r="O2159" s="124"/>
      <c r="P2159" s="36"/>
      <c r="Q2159" s="21"/>
    </row>
    <row r="2177" spans="1:17" s="31" customFormat="1" x14ac:dyDescent="0.2">
      <c r="A2177" s="30"/>
      <c r="B2177" s="21"/>
      <c r="C2177" s="35"/>
      <c r="D2177" s="29"/>
      <c r="E2177" s="30"/>
      <c r="F2177" s="32"/>
      <c r="G2177" s="32"/>
      <c r="I2177" s="33"/>
      <c r="J2177" s="33"/>
      <c r="K2177" s="33"/>
      <c r="L2177" s="34"/>
      <c r="M2177" s="34"/>
      <c r="N2177" s="33"/>
      <c r="O2177" s="124"/>
      <c r="P2177" s="36"/>
      <c r="Q2177" s="21"/>
    </row>
    <row r="2181" spans="1:17" s="31" customFormat="1" x14ac:dyDescent="0.2">
      <c r="A2181" s="30"/>
      <c r="B2181" s="21"/>
      <c r="C2181" s="35"/>
      <c r="D2181" s="29"/>
      <c r="E2181" s="30"/>
      <c r="I2181" s="33"/>
      <c r="J2181" s="33"/>
      <c r="K2181" s="33"/>
      <c r="L2181" s="34"/>
      <c r="M2181" s="34"/>
      <c r="N2181" s="33"/>
      <c r="O2181" s="71"/>
      <c r="P2181" s="36"/>
      <c r="Q2181" s="21"/>
    </row>
    <row r="2182" spans="1:17" s="31" customFormat="1" x14ac:dyDescent="0.2">
      <c r="A2182" s="30"/>
      <c r="B2182" s="21"/>
      <c r="C2182" s="35"/>
      <c r="D2182" s="29"/>
      <c r="E2182" s="30"/>
      <c r="I2182" s="33"/>
      <c r="J2182" s="33"/>
      <c r="K2182" s="33"/>
      <c r="L2182" s="34"/>
      <c r="M2182" s="34"/>
      <c r="N2182" s="33"/>
      <c r="O2182" s="71"/>
      <c r="P2182" s="36"/>
      <c r="Q2182" s="21"/>
    </row>
    <row r="2183" spans="1:17" s="31" customFormat="1" x14ac:dyDescent="0.2">
      <c r="A2183" s="30"/>
      <c r="B2183" s="21"/>
      <c r="C2183" s="35"/>
      <c r="D2183" s="29"/>
      <c r="E2183" s="30"/>
      <c r="I2183" s="33"/>
      <c r="J2183" s="33"/>
      <c r="K2183" s="33"/>
      <c r="L2183" s="34"/>
      <c r="M2183" s="34"/>
      <c r="N2183" s="33"/>
      <c r="O2183" s="124"/>
      <c r="P2183" s="36"/>
      <c r="Q2183" s="21"/>
    </row>
    <row r="2221" spans="1:17" s="31" customFormat="1" x14ac:dyDescent="0.2">
      <c r="A2221" s="30"/>
      <c r="B2221" s="21"/>
      <c r="C2221" s="35"/>
      <c r="D2221" s="29"/>
      <c r="E2221" s="30"/>
      <c r="I2221" s="33"/>
      <c r="J2221" s="33"/>
      <c r="K2221" s="33"/>
      <c r="L2221" s="34"/>
      <c r="M2221" s="34"/>
      <c r="N2221" s="33"/>
      <c r="O2221" s="124"/>
      <c r="P2221" s="36"/>
      <c r="Q2221" s="21"/>
    </row>
    <row r="2226" spans="1:17" s="31" customFormat="1" x14ac:dyDescent="0.2">
      <c r="A2226" s="30"/>
      <c r="B2226" s="21"/>
      <c r="C2226" s="35"/>
      <c r="D2226" s="29"/>
      <c r="E2226" s="30"/>
      <c r="I2226" s="33"/>
      <c r="J2226" s="33"/>
      <c r="K2226" s="33"/>
      <c r="L2226" s="34"/>
      <c r="M2226" s="34"/>
      <c r="N2226" s="33"/>
      <c r="O2226" s="124"/>
      <c r="P2226" s="36"/>
      <c r="Q2226" s="21"/>
    </row>
    <row r="2227" spans="1:17" s="31" customFormat="1" x14ac:dyDescent="0.2">
      <c r="A2227" s="30"/>
      <c r="B2227" s="21"/>
      <c r="C2227" s="35"/>
      <c r="D2227" s="29"/>
      <c r="E2227" s="30"/>
      <c r="I2227" s="33"/>
      <c r="J2227" s="33"/>
      <c r="K2227" s="33"/>
      <c r="L2227" s="34"/>
      <c r="M2227" s="34"/>
      <c r="N2227" s="33"/>
      <c r="O2227" s="124"/>
      <c r="P2227" s="36"/>
      <c r="Q2227" s="21"/>
    </row>
    <row r="2228" spans="1:17" s="31" customFormat="1" x14ac:dyDescent="0.2">
      <c r="A2228" s="30"/>
      <c r="B2228" s="21"/>
      <c r="C2228" s="35"/>
      <c r="D2228" s="29"/>
      <c r="E2228" s="30"/>
      <c r="I2228" s="33"/>
      <c r="J2228" s="33"/>
      <c r="K2228" s="33"/>
      <c r="L2228" s="34"/>
      <c r="M2228" s="34"/>
      <c r="N2228" s="33"/>
      <c r="O2228" s="124"/>
      <c r="P2228" s="36"/>
      <c r="Q2228" s="21"/>
    </row>
    <row r="2239" spans="1:17" s="31" customFormat="1" x14ac:dyDescent="0.2">
      <c r="A2239" s="30"/>
      <c r="B2239" s="21"/>
      <c r="C2239" s="35"/>
      <c r="D2239" s="29"/>
      <c r="E2239" s="30"/>
      <c r="F2239" s="32"/>
      <c r="G2239" s="32"/>
      <c r="I2239" s="33"/>
      <c r="J2239" s="33"/>
      <c r="K2239" s="33"/>
      <c r="L2239" s="34"/>
      <c r="M2239" s="34"/>
      <c r="N2239" s="33"/>
      <c r="O2239" s="124"/>
      <c r="P2239" s="36"/>
      <c r="Q2239" s="21"/>
    </row>
    <row r="2243" spans="1:17" s="31" customFormat="1" x14ac:dyDescent="0.2">
      <c r="A2243" s="30"/>
      <c r="B2243" s="21"/>
      <c r="C2243" s="35"/>
      <c r="D2243" s="29"/>
      <c r="E2243" s="30"/>
      <c r="I2243" s="33"/>
      <c r="J2243" s="33"/>
      <c r="K2243" s="33"/>
      <c r="L2243" s="34"/>
      <c r="M2243" s="34"/>
      <c r="N2243" s="33"/>
      <c r="O2243" s="124"/>
      <c r="P2243" s="36"/>
      <c r="Q2243" s="21"/>
    </row>
    <row r="2244" spans="1:17" s="31" customFormat="1" x14ac:dyDescent="0.2">
      <c r="A2244" s="30"/>
      <c r="B2244" s="21"/>
      <c r="C2244" s="35"/>
      <c r="D2244" s="29"/>
      <c r="E2244" s="30"/>
      <c r="I2244" s="33"/>
      <c r="J2244" s="33"/>
      <c r="K2244" s="33"/>
      <c r="L2244" s="34"/>
      <c r="M2244" s="34"/>
      <c r="N2244" s="33"/>
      <c r="O2244" s="124"/>
      <c r="P2244" s="36"/>
      <c r="Q2244" s="21"/>
    </row>
    <row r="2255" spans="1:17" s="31" customFormat="1" x14ac:dyDescent="0.2">
      <c r="A2255" s="30"/>
      <c r="B2255" s="21"/>
      <c r="C2255" s="35"/>
      <c r="D2255" s="29"/>
      <c r="E2255" s="30"/>
      <c r="I2255" s="33"/>
      <c r="J2255" s="33"/>
      <c r="K2255" s="33"/>
      <c r="L2255" s="34"/>
      <c r="M2255" s="34"/>
      <c r="N2255" s="33"/>
      <c r="O2255" s="124"/>
      <c r="P2255" s="36"/>
      <c r="Q2255" s="21"/>
    </row>
    <row r="2256" spans="1:17" s="31" customFormat="1" x14ac:dyDescent="0.2">
      <c r="A2256" s="30"/>
      <c r="B2256" s="21"/>
      <c r="C2256" s="35"/>
      <c r="D2256" s="29"/>
      <c r="E2256" s="30"/>
      <c r="G2256" s="32"/>
      <c r="I2256" s="33"/>
      <c r="J2256" s="33"/>
      <c r="K2256" s="33"/>
      <c r="L2256" s="34"/>
      <c r="M2256" s="34"/>
      <c r="N2256" s="33"/>
      <c r="O2256" s="124"/>
      <c r="P2256" s="36"/>
      <c r="Q2256" s="21"/>
    </row>
    <row r="2260" spans="1:17" s="31" customFormat="1" x14ac:dyDescent="0.2">
      <c r="A2260" s="30"/>
      <c r="B2260" s="21"/>
      <c r="C2260" s="35"/>
      <c r="D2260" s="29"/>
      <c r="E2260" s="30"/>
      <c r="I2260" s="33"/>
      <c r="J2260" s="33"/>
      <c r="K2260" s="33"/>
      <c r="L2260" s="34"/>
      <c r="M2260" s="34"/>
      <c r="N2260" s="33"/>
      <c r="O2260" s="124"/>
      <c r="P2260" s="36"/>
      <c r="Q2260" s="21"/>
    </row>
    <row r="2261" spans="1:17" s="31" customFormat="1" x14ac:dyDescent="0.2">
      <c r="A2261" s="30"/>
      <c r="B2261" s="21"/>
      <c r="C2261" s="35"/>
      <c r="D2261" s="29"/>
      <c r="E2261" s="30"/>
      <c r="I2261" s="33"/>
      <c r="J2261" s="33"/>
      <c r="K2261" s="33"/>
      <c r="L2261" s="34"/>
      <c r="M2261" s="34"/>
      <c r="N2261" s="33"/>
      <c r="O2261" s="124"/>
      <c r="P2261" s="36"/>
      <c r="Q2261" s="21"/>
    </row>
    <row r="2270" spans="1:17" s="31" customFormat="1" x14ac:dyDescent="0.2">
      <c r="A2270" s="30"/>
      <c r="B2270" s="21"/>
      <c r="C2270" s="35"/>
      <c r="D2270" s="29"/>
      <c r="E2270" s="30"/>
      <c r="I2270" s="33"/>
      <c r="J2270" s="33"/>
      <c r="K2270" s="33"/>
      <c r="L2270" s="34"/>
      <c r="M2270" s="34"/>
      <c r="N2270" s="33"/>
      <c r="O2270" s="124"/>
      <c r="P2270" s="36"/>
      <c r="Q2270" s="21"/>
    </row>
    <row r="2271" spans="1:17" s="31" customFormat="1" x14ac:dyDescent="0.2">
      <c r="A2271" s="30"/>
      <c r="B2271" s="21"/>
      <c r="C2271" s="35"/>
      <c r="D2271" s="29"/>
      <c r="E2271" s="30"/>
      <c r="G2271" s="32"/>
      <c r="I2271" s="33"/>
      <c r="J2271" s="33"/>
      <c r="K2271" s="33"/>
      <c r="L2271" s="34"/>
      <c r="M2271" s="34"/>
      <c r="N2271" s="33"/>
      <c r="O2271" s="124"/>
      <c r="P2271" s="36"/>
      <c r="Q2271" s="21"/>
    </row>
    <row r="2272" spans="1:17" s="31" customFormat="1" x14ac:dyDescent="0.2">
      <c r="A2272" s="30"/>
      <c r="B2272" s="21"/>
      <c r="C2272" s="35"/>
      <c r="D2272" s="29"/>
      <c r="E2272" s="30"/>
      <c r="F2272" s="32"/>
      <c r="G2272" s="32"/>
      <c r="I2272" s="33"/>
      <c r="J2272" s="33"/>
      <c r="K2272" s="33"/>
      <c r="L2272" s="34"/>
      <c r="M2272" s="34"/>
      <c r="N2272" s="33"/>
      <c r="O2272" s="124"/>
      <c r="P2272" s="36"/>
      <c r="Q2272" s="21"/>
    </row>
    <row r="2275" spans="1:17" s="31" customFormat="1" x14ac:dyDescent="0.2">
      <c r="A2275" s="30"/>
      <c r="B2275" s="21"/>
      <c r="C2275" s="35"/>
      <c r="D2275" s="29"/>
      <c r="E2275" s="30"/>
      <c r="I2275" s="33"/>
      <c r="J2275" s="33"/>
      <c r="K2275" s="33"/>
      <c r="L2275" s="34"/>
      <c r="M2275" s="34"/>
      <c r="N2275" s="33"/>
      <c r="O2275" s="124"/>
      <c r="P2275" s="36"/>
      <c r="Q2275" s="21"/>
    </row>
    <row r="2276" spans="1:17" s="31" customFormat="1" x14ac:dyDescent="0.2">
      <c r="A2276" s="30"/>
      <c r="B2276" s="21"/>
      <c r="C2276" s="35"/>
      <c r="D2276" s="29"/>
      <c r="E2276" s="30"/>
      <c r="I2276" s="33"/>
      <c r="J2276" s="33"/>
      <c r="K2276" s="33"/>
      <c r="L2276" s="34"/>
      <c r="M2276" s="34"/>
      <c r="N2276" s="33"/>
      <c r="O2276" s="124"/>
      <c r="P2276" s="36"/>
      <c r="Q2276" s="21"/>
    </row>
    <row r="2277" spans="1:17" s="31" customFormat="1" x14ac:dyDescent="0.2">
      <c r="A2277" s="30"/>
      <c r="B2277" s="21"/>
      <c r="C2277" s="35"/>
      <c r="D2277" s="29"/>
      <c r="E2277" s="30"/>
      <c r="I2277" s="33"/>
      <c r="J2277" s="33"/>
      <c r="K2277" s="33"/>
      <c r="L2277" s="34"/>
      <c r="M2277" s="34"/>
      <c r="N2277" s="33"/>
      <c r="O2277" s="124"/>
      <c r="P2277" s="36"/>
      <c r="Q2277" s="21"/>
    </row>
    <row r="2278" spans="1:17" s="31" customFormat="1" x14ac:dyDescent="0.2">
      <c r="A2278" s="30"/>
      <c r="B2278" s="21"/>
      <c r="C2278" s="35"/>
      <c r="D2278" s="29"/>
      <c r="E2278" s="30"/>
      <c r="I2278" s="33"/>
      <c r="J2278" s="33"/>
      <c r="K2278" s="33"/>
      <c r="L2278" s="34"/>
      <c r="M2278" s="34"/>
      <c r="N2278" s="33"/>
      <c r="O2278" s="124"/>
      <c r="P2278" s="36"/>
      <c r="Q2278" s="21"/>
    </row>
    <row r="2279" spans="1:17" s="31" customFormat="1" x14ac:dyDescent="0.2">
      <c r="A2279" s="30"/>
      <c r="B2279" s="21"/>
      <c r="C2279" s="35"/>
      <c r="D2279" s="29"/>
      <c r="E2279" s="30"/>
      <c r="I2279" s="33"/>
      <c r="J2279" s="33"/>
      <c r="K2279" s="33"/>
      <c r="L2279" s="34"/>
      <c r="M2279" s="34"/>
      <c r="N2279" s="33"/>
      <c r="O2279" s="124"/>
      <c r="P2279" s="36"/>
      <c r="Q2279" s="21"/>
    </row>
    <row r="2280" spans="1:17" s="31" customFormat="1" x14ac:dyDescent="0.2">
      <c r="A2280" s="30"/>
      <c r="B2280" s="21"/>
      <c r="C2280" s="35"/>
      <c r="D2280" s="29"/>
      <c r="E2280" s="30"/>
      <c r="I2280" s="33"/>
      <c r="J2280" s="33"/>
      <c r="K2280" s="33"/>
      <c r="L2280" s="34"/>
      <c r="M2280" s="34"/>
      <c r="N2280" s="33"/>
      <c r="O2280" s="124"/>
      <c r="P2280" s="36"/>
      <c r="Q2280" s="21"/>
    </row>
    <row r="2281" spans="1:17" s="31" customFormat="1" x14ac:dyDescent="0.2">
      <c r="A2281" s="30"/>
      <c r="B2281" s="21"/>
      <c r="C2281" s="35"/>
      <c r="D2281" s="29"/>
      <c r="E2281" s="30"/>
      <c r="I2281" s="33"/>
      <c r="J2281" s="33"/>
      <c r="K2281" s="33"/>
      <c r="L2281" s="34"/>
      <c r="M2281" s="34"/>
      <c r="N2281" s="33"/>
      <c r="O2281" s="124"/>
      <c r="P2281" s="36"/>
      <c r="Q2281" s="21"/>
    </row>
    <row r="2282" spans="1:17" s="31" customFormat="1" x14ac:dyDescent="0.2">
      <c r="A2282" s="30"/>
      <c r="B2282" s="21"/>
      <c r="C2282" s="35"/>
      <c r="D2282" s="29"/>
      <c r="E2282" s="30"/>
      <c r="I2282" s="33"/>
      <c r="J2282" s="33"/>
      <c r="K2282" s="33"/>
      <c r="L2282" s="34"/>
      <c r="M2282" s="34"/>
      <c r="N2282" s="33"/>
      <c r="O2282" s="124"/>
      <c r="P2282" s="36"/>
      <c r="Q2282" s="21"/>
    </row>
    <row r="2283" spans="1:17" s="31" customFormat="1" x14ac:dyDescent="0.2">
      <c r="A2283" s="30"/>
      <c r="B2283" s="21"/>
      <c r="C2283" s="35"/>
      <c r="D2283" s="29"/>
      <c r="E2283" s="30"/>
      <c r="I2283" s="33"/>
      <c r="J2283" s="33"/>
      <c r="K2283" s="33"/>
      <c r="L2283" s="34"/>
      <c r="M2283" s="34"/>
      <c r="N2283" s="33"/>
      <c r="O2283" s="124"/>
      <c r="P2283" s="36"/>
      <c r="Q2283" s="21"/>
    </row>
    <row r="2284" spans="1:17" s="31" customFormat="1" x14ac:dyDescent="0.2">
      <c r="A2284" s="30"/>
      <c r="B2284" s="21"/>
      <c r="C2284" s="35"/>
      <c r="D2284" s="29"/>
      <c r="E2284" s="30"/>
      <c r="I2284" s="33"/>
      <c r="J2284" s="33"/>
      <c r="K2284" s="33"/>
      <c r="L2284" s="34"/>
      <c r="M2284" s="34"/>
      <c r="N2284" s="33"/>
      <c r="O2284" s="124"/>
      <c r="P2284" s="36"/>
      <c r="Q2284" s="21"/>
    </row>
    <row r="2285" spans="1:17" s="31" customFormat="1" x14ac:dyDescent="0.2">
      <c r="A2285" s="30"/>
      <c r="B2285" s="21"/>
      <c r="C2285" s="35"/>
      <c r="D2285" s="29"/>
      <c r="E2285" s="30"/>
      <c r="I2285" s="33"/>
      <c r="J2285" s="33"/>
      <c r="K2285" s="33"/>
      <c r="L2285" s="34"/>
      <c r="M2285" s="34"/>
      <c r="N2285" s="33"/>
      <c r="O2285" s="124"/>
      <c r="P2285" s="36"/>
      <c r="Q2285" s="21"/>
    </row>
    <row r="2288" spans="1:17" s="31" customFormat="1" x14ac:dyDescent="0.2">
      <c r="A2288" s="30"/>
      <c r="B2288" s="21"/>
      <c r="C2288" s="35"/>
      <c r="D2288" s="29"/>
      <c r="E2288" s="30"/>
      <c r="G2288" s="32"/>
      <c r="I2288" s="33"/>
      <c r="J2288" s="33"/>
      <c r="K2288" s="33"/>
      <c r="L2288" s="34"/>
      <c r="M2288" s="34"/>
      <c r="N2288" s="33"/>
      <c r="O2288" s="124"/>
      <c r="P2288" s="36"/>
      <c r="Q2288" s="21"/>
    </row>
    <row r="2290" spans="1:17" s="31" customFormat="1" x14ac:dyDescent="0.2">
      <c r="A2290" s="30"/>
      <c r="B2290" s="21"/>
      <c r="C2290" s="35"/>
      <c r="D2290" s="29"/>
      <c r="E2290" s="30"/>
      <c r="I2290" s="33"/>
      <c r="J2290" s="33"/>
      <c r="K2290" s="33"/>
      <c r="L2290" s="34"/>
      <c r="M2290" s="34"/>
      <c r="N2290" s="33"/>
      <c r="O2290" s="124"/>
      <c r="P2290" s="36"/>
      <c r="Q2290" s="21"/>
    </row>
    <row r="2291" spans="1:17" s="31" customFormat="1" x14ac:dyDescent="0.2">
      <c r="A2291" s="30"/>
      <c r="B2291" s="21"/>
      <c r="C2291" s="35"/>
      <c r="D2291" s="29"/>
      <c r="E2291" s="30"/>
      <c r="I2291" s="33"/>
      <c r="J2291" s="33"/>
      <c r="K2291" s="33"/>
      <c r="L2291" s="34"/>
      <c r="M2291" s="34"/>
      <c r="N2291" s="33"/>
      <c r="O2291" s="124"/>
      <c r="P2291" s="36"/>
      <c r="Q2291" s="21"/>
    </row>
    <row r="2292" spans="1:17" s="31" customFormat="1" x14ac:dyDescent="0.2">
      <c r="A2292" s="30"/>
      <c r="B2292" s="21"/>
      <c r="C2292" s="35"/>
      <c r="D2292" s="29"/>
      <c r="E2292" s="30"/>
      <c r="I2292" s="33"/>
      <c r="J2292" s="33"/>
      <c r="K2292" s="33"/>
      <c r="L2292" s="34"/>
      <c r="M2292" s="34"/>
      <c r="N2292" s="33"/>
      <c r="O2292" s="124"/>
      <c r="P2292" s="36"/>
      <c r="Q2292" s="21"/>
    </row>
    <row r="2294" spans="1:17" s="31" customFormat="1" x14ac:dyDescent="0.2">
      <c r="A2294" s="30"/>
      <c r="B2294" s="21"/>
      <c r="C2294" s="35"/>
      <c r="D2294" s="29"/>
      <c r="E2294" s="30"/>
      <c r="I2294" s="33"/>
      <c r="J2294" s="33"/>
      <c r="K2294" s="33"/>
      <c r="L2294" s="34"/>
      <c r="M2294" s="34"/>
      <c r="N2294" s="33"/>
      <c r="O2294" s="124"/>
      <c r="P2294" s="36"/>
      <c r="Q2294" s="21"/>
    </row>
    <row r="2295" spans="1:17" s="31" customFormat="1" x14ac:dyDescent="0.2">
      <c r="A2295" s="30"/>
      <c r="B2295" s="21"/>
      <c r="C2295" s="35"/>
      <c r="D2295" s="29"/>
      <c r="E2295" s="30"/>
      <c r="I2295" s="33"/>
      <c r="J2295" s="33"/>
      <c r="K2295" s="33"/>
      <c r="L2295" s="34"/>
      <c r="M2295" s="34"/>
      <c r="N2295" s="33"/>
      <c r="O2295" s="124"/>
      <c r="P2295" s="36"/>
      <c r="Q2295" s="21"/>
    </row>
    <row r="2296" spans="1:17" s="31" customFormat="1" x14ac:dyDescent="0.2">
      <c r="A2296" s="30"/>
      <c r="B2296" s="21"/>
      <c r="C2296" s="35"/>
      <c r="D2296" s="29"/>
      <c r="E2296" s="30"/>
      <c r="I2296" s="33"/>
      <c r="J2296" s="33"/>
      <c r="K2296" s="33"/>
      <c r="L2296" s="34"/>
      <c r="M2296" s="34"/>
      <c r="N2296" s="33"/>
      <c r="O2296" s="124"/>
      <c r="P2296" s="36"/>
      <c r="Q2296" s="21"/>
    </row>
    <row r="2304" spans="1:17" s="31" customFormat="1" x14ac:dyDescent="0.2">
      <c r="A2304" s="30"/>
      <c r="B2304" s="21"/>
      <c r="C2304" s="35"/>
      <c r="D2304" s="29"/>
      <c r="E2304" s="30"/>
      <c r="I2304" s="33"/>
      <c r="J2304" s="33"/>
      <c r="K2304" s="33"/>
      <c r="L2304" s="34"/>
      <c r="M2304" s="34"/>
      <c r="N2304" s="33"/>
      <c r="O2304" s="124"/>
      <c r="P2304" s="36"/>
      <c r="Q2304" s="21"/>
    </row>
    <row r="2305" spans="1:17" s="31" customFormat="1" x14ac:dyDescent="0.2">
      <c r="A2305" s="30"/>
      <c r="B2305" s="21"/>
      <c r="C2305" s="35"/>
      <c r="D2305" s="29"/>
      <c r="E2305" s="30"/>
      <c r="I2305" s="33"/>
      <c r="J2305" s="33"/>
      <c r="K2305" s="33"/>
      <c r="L2305" s="34"/>
      <c r="M2305" s="34"/>
      <c r="N2305" s="33"/>
      <c r="O2305" s="124"/>
      <c r="P2305" s="36"/>
      <c r="Q2305" s="21"/>
    </row>
    <row r="2306" spans="1:17" s="31" customFormat="1" x14ac:dyDescent="0.2">
      <c r="A2306" s="30"/>
      <c r="B2306" s="21"/>
      <c r="C2306" s="35"/>
      <c r="D2306" s="29"/>
      <c r="E2306" s="30"/>
      <c r="I2306" s="33"/>
      <c r="J2306" s="33"/>
      <c r="K2306" s="33"/>
      <c r="L2306" s="34"/>
      <c r="M2306" s="34"/>
      <c r="N2306" s="33"/>
      <c r="O2306" s="124"/>
      <c r="P2306" s="36"/>
      <c r="Q2306" s="21"/>
    </row>
    <row r="2309" spans="1:17" s="31" customFormat="1" x14ac:dyDescent="0.2">
      <c r="A2309" s="30"/>
      <c r="B2309" s="21"/>
      <c r="C2309" s="35"/>
      <c r="D2309" s="29"/>
      <c r="E2309" s="30"/>
      <c r="I2309" s="33"/>
      <c r="J2309" s="33"/>
      <c r="K2309" s="33"/>
      <c r="L2309" s="34"/>
      <c r="M2309" s="34"/>
      <c r="N2309" s="33"/>
      <c r="O2309" s="124"/>
      <c r="P2309" s="36"/>
      <c r="Q2309" s="21"/>
    </row>
    <row r="2310" spans="1:17" s="31" customFormat="1" x14ac:dyDescent="0.2">
      <c r="A2310" s="30"/>
      <c r="B2310" s="21"/>
      <c r="C2310" s="35"/>
      <c r="D2310" s="29"/>
      <c r="E2310" s="30"/>
      <c r="I2310" s="33"/>
      <c r="J2310" s="33"/>
      <c r="K2310" s="33"/>
      <c r="L2310" s="34"/>
      <c r="M2310" s="34"/>
      <c r="N2310" s="33"/>
      <c r="O2310" s="124"/>
      <c r="P2310" s="36"/>
      <c r="Q2310" s="21"/>
    </row>
    <row r="2318" spans="1:17" s="31" customFormat="1" x14ac:dyDescent="0.2">
      <c r="A2318" s="30"/>
      <c r="B2318" s="21"/>
      <c r="C2318" s="35"/>
      <c r="D2318" s="29"/>
      <c r="E2318" s="30"/>
      <c r="I2318" s="33"/>
      <c r="J2318" s="33"/>
      <c r="K2318" s="33"/>
      <c r="L2318" s="34"/>
      <c r="M2318" s="34"/>
      <c r="N2318" s="33"/>
      <c r="O2318" s="124"/>
      <c r="P2318" s="36"/>
      <c r="Q2318" s="21"/>
    </row>
    <row r="2320" spans="1:17" s="31" customFormat="1" x14ac:dyDescent="0.2">
      <c r="A2320" s="30"/>
      <c r="B2320" s="21"/>
      <c r="C2320" s="35"/>
      <c r="D2320" s="29"/>
      <c r="E2320" s="30"/>
      <c r="G2320" s="32"/>
      <c r="I2320" s="33"/>
      <c r="J2320" s="33"/>
      <c r="K2320" s="33"/>
      <c r="L2320" s="34"/>
      <c r="M2320" s="34"/>
      <c r="N2320" s="33"/>
      <c r="O2320" s="124"/>
      <c r="P2320" s="36"/>
      <c r="Q2320" s="21"/>
    </row>
    <row r="2321" spans="1:17" s="31" customFormat="1" ht="13.5" customHeight="1" x14ac:dyDescent="0.2">
      <c r="A2321" s="30"/>
      <c r="B2321" s="21"/>
      <c r="C2321" s="35"/>
      <c r="D2321" s="29"/>
      <c r="E2321" s="30"/>
      <c r="G2321" s="32"/>
      <c r="I2321" s="33"/>
      <c r="J2321" s="33"/>
      <c r="K2321" s="33"/>
      <c r="L2321" s="34"/>
      <c r="M2321" s="34"/>
      <c r="N2321" s="33"/>
      <c r="O2321" s="124"/>
      <c r="P2321" s="36"/>
      <c r="Q2321" s="21"/>
    </row>
    <row r="2322" spans="1:17" s="31" customFormat="1" ht="13.5" customHeight="1" x14ac:dyDescent="0.2">
      <c r="A2322" s="30"/>
      <c r="B2322" s="21"/>
      <c r="C2322" s="35"/>
      <c r="D2322" s="29"/>
      <c r="E2322" s="30"/>
      <c r="G2322" s="32"/>
      <c r="I2322" s="33"/>
      <c r="J2322" s="33"/>
      <c r="K2322" s="33"/>
      <c r="L2322" s="34"/>
      <c r="M2322" s="34"/>
      <c r="N2322" s="33"/>
      <c r="O2322" s="124"/>
      <c r="P2322" s="36"/>
      <c r="Q2322" s="21"/>
    </row>
    <row r="2328" spans="1:17" s="31" customFormat="1" x14ac:dyDescent="0.2">
      <c r="A2328" s="30"/>
      <c r="B2328" s="21"/>
      <c r="C2328" s="35"/>
      <c r="D2328" s="29"/>
      <c r="E2328" s="30"/>
      <c r="I2328" s="33"/>
      <c r="J2328" s="33"/>
      <c r="K2328" s="33"/>
      <c r="L2328" s="34"/>
      <c r="M2328" s="34"/>
      <c r="N2328" s="33"/>
      <c r="O2328" s="124"/>
      <c r="P2328" s="36"/>
      <c r="Q2328" s="21"/>
    </row>
    <row r="2330" spans="1:17" s="31" customFormat="1" x14ac:dyDescent="0.2">
      <c r="A2330" s="30"/>
      <c r="B2330" s="21"/>
      <c r="C2330" s="35"/>
      <c r="D2330" s="29"/>
      <c r="E2330" s="30"/>
      <c r="I2330" s="33"/>
      <c r="J2330" s="33"/>
      <c r="K2330" s="33"/>
      <c r="L2330" s="34"/>
      <c r="M2330" s="34"/>
      <c r="N2330" s="33"/>
      <c r="O2330" s="124"/>
      <c r="P2330" s="36"/>
      <c r="Q2330" s="21"/>
    </row>
    <row r="2331" spans="1:17" s="31" customFormat="1" x14ac:dyDescent="0.2">
      <c r="A2331" s="30"/>
      <c r="B2331" s="21"/>
      <c r="C2331" s="35"/>
      <c r="D2331" s="29"/>
      <c r="E2331" s="30"/>
      <c r="I2331" s="33"/>
      <c r="J2331" s="33"/>
      <c r="K2331" s="33"/>
      <c r="L2331" s="34"/>
      <c r="M2331" s="34"/>
      <c r="N2331" s="33"/>
      <c r="O2331" s="124"/>
      <c r="P2331" s="36"/>
      <c r="Q2331" s="21"/>
    </row>
    <row r="2333" spans="1:17" s="31" customFormat="1" x14ac:dyDescent="0.2">
      <c r="A2333" s="30"/>
      <c r="B2333" s="21"/>
      <c r="C2333" s="35"/>
      <c r="D2333" s="29"/>
      <c r="E2333" s="30"/>
      <c r="I2333" s="33"/>
      <c r="J2333" s="33"/>
      <c r="K2333" s="33"/>
      <c r="L2333" s="34"/>
      <c r="M2333" s="34"/>
      <c r="N2333" s="33"/>
      <c r="O2333" s="124"/>
      <c r="P2333" s="36"/>
      <c r="Q2333" s="21"/>
    </row>
    <row r="2335" spans="1:17" s="31" customFormat="1" x14ac:dyDescent="0.2">
      <c r="A2335" s="30"/>
      <c r="B2335" s="21"/>
      <c r="C2335" s="35"/>
      <c r="D2335" s="29"/>
      <c r="E2335" s="30"/>
      <c r="I2335" s="33"/>
      <c r="J2335" s="33"/>
      <c r="K2335" s="33"/>
      <c r="L2335" s="34"/>
      <c r="M2335" s="34"/>
      <c r="N2335" s="33"/>
      <c r="O2335" s="124"/>
      <c r="P2335" s="36"/>
      <c r="Q2335" s="21"/>
    </row>
    <row r="2336" spans="1:17" s="31" customFormat="1" x14ac:dyDescent="0.2">
      <c r="A2336" s="30"/>
      <c r="B2336" s="21"/>
      <c r="C2336" s="35"/>
      <c r="D2336" s="29"/>
      <c r="E2336" s="30"/>
      <c r="I2336" s="33"/>
      <c r="J2336" s="33"/>
      <c r="K2336" s="33"/>
      <c r="L2336" s="34"/>
      <c r="M2336" s="34"/>
      <c r="N2336" s="33"/>
      <c r="O2336" s="124"/>
      <c r="P2336" s="36"/>
      <c r="Q2336" s="21"/>
    </row>
    <row r="2351" spans="1:17" s="31" customFormat="1" x14ac:dyDescent="0.2">
      <c r="A2351" s="30"/>
      <c r="B2351" s="21"/>
      <c r="C2351" s="35"/>
      <c r="D2351" s="29"/>
      <c r="E2351" s="30"/>
      <c r="F2351" s="32"/>
      <c r="G2351" s="32"/>
      <c r="I2351" s="33"/>
      <c r="J2351" s="33"/>
      <c r="K2351" s="33"/>
      <c r="L2351" s="34"/>
      <c r="M2351" s="34"/>
      <c r="N2351" s="33"/>
      <c r="O2351" s="124"/>
      <c r="P2351" s="36"/>
      <c r="Q2351" s="21"/>
    </row>
    <row r="2352" spans="1:17" s="31" customFormat="1" x14ac:dyDescent="0.2">
      <c r="A2352" s="30"/>
      <c r="B2352" s="21"/>
      <c r="C2352" s="35"/>
      <c r="D2352" s="29"/>
      <c r="E2352" s="30"/>
      <c r="G2352" s="32"/>
      <c r="I2352" s="33"/>
      <c r="J2352" s="33"/>
      <c r="K2352" s="33"/>
      <c r="L2352" s="34"/>
      <c r="M2352" s="34"/>
      <c r="N2352" s="33"/>
      <c r="O2352" s="124"/>
      <c r="P2352" s="36"/>
      <c r="Q2352" s="21"/>
    </row>
    <row r="2354" spans="1:17" s="31" customFormat="1" x14ac:dyDescent="0.2">
      <c r="A2354" s="30"/>
      <c r="B2354" s="21"/>
      <c r="C2354" s="35"/>
      <c r="D2354" s="29"/>
      <c r="E2354" s="30"/>
      <c r="I2354" s="33"/>
      <c r="J2354" s="33"/>
      <c r="K2354" s="33"/>
      <c r="L2354" s="34"/>
      <c r="M2354" s="34"/>
      <c r="N2354" s="33"/>
      <c r="O2354" s="124"/>
      <c r="P2354" s="36"/>
      <c r="Q2354" s="21"/>
    </row>
    <row r="2355" spans="1:17" s="31" customFormat="1" x14ac:dyDescent="0.2">
      <c r="A2355" s="30"/>
      <c r="B2355" s="21"/>
      <c r="C2355" s="35"/>
      <c r="D2355" s="29"/>
      <c r="E2355" s="30"/>
      <c r="I2355" s="33"/>
      <c r="J2355" s="33"/>
      <c r="K2355" s="33"/>
      <c r="L2355" s="34"/>
      <c r="M2355" s="34"/>
      <c r="N2355" s="33"/>
      <c r="O2355" s="124"/>
      <c r="P2355" s="36"/>
      <c r="Q2355" s="21"/>
    </row>
    <row r="2356" spans="1:17" s="31" customFormat="1" x14ac:dyDescent="0.2">
      <c r="A2356" s="30"/>
      <c r="B2356" s="21"/>
      <c r="C2356" s="35"/>
      <c r="D2356" s="29"/>
      <c r="E2356" s="30"/>
      <c r="I2356" s="33"/>
      <c r="J2356" s="33"/>
      <c r="K2356" s="33"/>
      <c r="L2356" s="34"/>
      <c r="M2356" s="34"/>
      <c r="N2356" s="33"/>
      <c r="O2356" s="124"/>
      <c r="P2356" s="36"/>
      <c r="Q2356" s="21"/>
    </row>
    <row r="2357" spans="1:17" s="31" customFormat="1" x14ac:dyDescent="0.2">
      <c r="A2357" s="30"/>
      <c r="B2357" s="21"/>
      <c r="C2357" s="35"/>
      <c r="D2357" s="29"/>
      <c r="E2357" s="30"/>
      <c r="I2357" s="33"/>
      <c r="J2357" s="33"/>
      <c r="K2357" s="33"/>
      <c r="L2357" s="34"/>
      <c r="M2357" s="34"/>
      <c r="N2357" s="33"/>
      <c r="O2357" s="124"/>
      <c r="P2357" s="36"/>
      <c r="Q2357" s="21"/>
    </row>
    <row r="2358" spans="1:17" s="31" customFormat="1" x14ac:dyDescent="0.2">
      <c r="A2358" s="30"/>
      <c r="B2358" s="21"/>
      <c r="C2358" s="35"/>
      <c r="D2358" s="29"/>
      <c r="E2358" s="30"/>
      <c r="I2358" s="33"/>
      <c r="J2358" s="33"/>
      <c r="K2358" s="33"/>
      <c r="L2358" s="34"/>
      <c r="M2358" s="34"/>
      <c r="N2358" s="33"/>
      <c r="O2358" s="124"/>
      <c r="P2358" s="36"/>
      <c r="Q2358" s="21"/>
    </row>
    <row r="2359" spans="1:17" s="31" customFormat="1" x14ac:dyDescent="0.2">
      <c r="A2359" s="30"/>
      <c r="B2359" s="21"/>
      <c r="C2359" s="35"/>
      <c r="D2359" s="29"/>
      <c r="E2359" s="30"/>
      <c r="I2359" s="33"/>
      <c r="J2359" s="33"/>
      <c r="K2359" s="33"/>
      <c r="L2359" s="34"/>
      <c r="M2359" s="34"/>
      <c r="N2359" s="33"/>
      <c r="O2359" s="124"/>
      <c r="P2359" s="36"/>
      <c r="Q2359" s="21"/>
    </row>
    <row r="2360" spans="1:17" s="31" customFormat="1" x14ac:dyDescent="0.2">
      <c r="A2360" s="30"/>
      <c r="B2360" s="21"/>
      <c r="C2360" s="35"/>
      <c r="D2360" s="29"/>
      <c r="E2360" s="30"/>
      <c r="I2360" s="33"/>
      <c r="J2360" s="33"/>
      <c r="K2360" s="33"/>
      <c r="L2360" s="34"/>
      <c r="M2360" s="34"/>
      <c r="N2360" s="33"/>
      <c r="O2360" s="124"/>
      <c r="P2360" s="36"/>
      <c r="Q2360" s="21"/>
    </row>
    <row r="2361" spans="1:17" s="31" customFormat="1" x14ac:dyDescent="0.2">
      <c r="A2361" s="30"/>
      <c r="B2361" s="21"/>
      <c r="C2361" s="35"/>
      <c r="D2361" s="29"/>
      <c r="E2361" s="30"/>
      <c r="I2361" s="33"/>
      <c r="J2361" s="33"/>
      <c r="K2361" s="33"/>
      <c r="L2361" s="34"/>
      <c r="M2361" s="34"/>
      <c r="N2361" s="33"/>
      <c r="O2361" s="124"/>
      <c r="P2361" s="36"/>
      <c r="Q2361" s="21"/>
    </row>
    <row r="2362" spans="1:17" s="31" customFormat="1" x14ac:dyDescent="0.2">
      <c r="A2362" s="30"/>
      <c r="B2362" s="21"/>
      <c r="C2362" s="35"/>
      <c r="D2362" s="29"/>
      <c r="E2362" s="30"/>
      <c r="I2362" s="33"/>
      <c r="J2362" s="33"/>
      <c r="K2362" s="33"/>
      <c r="L2362" s="34"/>
      <c r="M2362" s="34"/>
      <c r="N2362" s="33"/>
      <c r="O2362" s="124"/>
      <c r="P2362" s="36"/>
      <c r="Q2362" s="21"/>
    </row>
    <row r="2363" spans="1:17" s="31" customFormat="1" x14ac:dyDescent="0.2">
      <c r="A2363" s="30"/>
      <c r="B2363" s="21"/>
      <c r="C2363" s="35"/>
      <c r="D2363" s="29"/>
      <c r="E2363" s="30"/>
      <c r="I2363" s="33"/>
      <c r="J2363" s="33"/>
      <c r="K2363" s="33"/>
      <c r="L2363" s="34"/>
      <c r="M2363" s="34"/>
      <c r="N2363" s="33"/>
      <c r="O2363" s="124"/>
      <c r="P2363" s="36"/>
      <c r="Q2363" s="21"/>
    </row>
    <row r="2364" spans="1:17" s="31" customFormat="1" ht="14.25" customHeight="1" x14ac:dyDescent="0.2">
      <c r="A2364" s="30"/>
      <c r="B2364" s="21"/>
      <c r="C2364" s="35"/>
      <c r="D2364" s="29"/>
      <c r="E2364" s="30"/>
      <c r="I2364" s="33"/>
      <c r="J2364" s="33"/>
      <c r="K2364" s="33"/>
      <c r="L2364" s="34"/>
      <c r="M2364" s="34"/>
      <c r="N2364" s="33"/>
      <c r="O2364" s="221"/>
      <c r="P2364" s="36"/>
      <c r="Q2364" s="21"/>
    </row>
    <row r="2365" spans="1:17" s="31" customFormat="1" ht="14.25" customHeight="1" x14ac:dyDescent="0.2">
      <c r="A2365" s="30"/>
      <c r="B2365" s="21"/>
      <c r="C2365" s="35"/>
      <c r="D2365" s="29"/>
      <c r="E2365" s="30"/>
      <c r="G2365" s="32"/>
      <c r="I2365" s="33"/>
      <c r="J2365" s="33"/>
      <c r="K2365" s="33"/>
      <c r="L2365" s="34"/>
      <c r="M2365" s="34"/>
      <c r="N2365" s="33"/>
      <c r="O2365" s="221"/>
      <c r="P2365" s="36"/>
      <c r="Q2365" s="21"/>
    </row>
    <row r="2366" spans="1:17" s="31" customFormat="1" x14ac:dyDescent="0.2">
      <c r="A2366" s="30"/>
      <c r="B2366" s="21"/>
      <c r="C2366" s="35"/>
      <c r="D2366" s="29"/>
      <c r="E2366" s="30"/>
      <c r="G2366" s="32"/>
      <c r="I2366" s="33"/>
      <c r="J2366" s="33"/>
      <c r="K2366" s="33"/>
      <c r="L2366" s="34"/>
      <c r="M2366" s="34"/>
      <c r="N2366" s="33"/>
      <c r="O2366" s="221"/>
      <c r="P2366" s="36"/>
      <c r="Q2366" s="21"/>
    </row>
    <row r="2367" spans="1:17" s="31" customFormat="1" x14ac:dyDescent="0.2">
      <c r="A2367" s="30"/>
      <c r="B2367" s="21"/>
      <c r="C2367" s="35"/>
      <c r="D2367" s="29"/>
      <c r="E2367" s="30"/>
      <c r="G2367" s="32"/>
      <c r="I2367" s="33"/>
      <c r="J2367" s="33"/>
      <c r="K2367" s="33"/>
      <c r="L2367" s="34"/>
      <c r="M2367" s="34"/>
      <c r="N2367" s="33"/>
      <c r="O2367" s="124"/>
      <c r="P2367" s="36"/>
      <c r="Q2367" s="21"/>
    </row>
    <row r="2368" spans="1:17" s="31" customFormat="1" x14ac:dyDescent="0.2">
      <c r="A2368" s="30"/>
      <c r="B2368" s="21"/>
      <c r="C2368" s="35"/>
      <c r="D2368" s="29"/>
      <c r="E2368" s="30"/>
      <c r="G2368" s="32"/>
      <c r="I2368" s="33"/>
      <c r="J2368" s="33"/>
      <c r="K2368" s="33"/>
      <c r="L2368" s="34"/>
      <c r="M2368" s="34"/>
      <c r="N2368" s="33"/>
      <c r="O2368" s="124"/>
      <c r="P2368" s="36"/>
      <c r="Q2368" s="21"/>
    </row>
    <row r="2375" spans="1:17" s="31" customFormat="1" x14ac:dyDescent="0.2">
      <c r="A2375" s="30"/>
      <c r="B2375" s="21"/>
      <c r="C2375" s="35"/>
      <c r="D2375" s="29"/>
      <c r="E2375" s="30"/>
      <c r="I2375" s="33"/>
      <c r="J2375" s="33"/>
      <c r="K2375" s="33"/>
      <c r="L2375" s="34"/>
      <c r="M2375" s="34"/>
      <c r="N2375" s="33"/>
      <c r="O2375" s="124"/>
      <c r="P2375" s="36"/>
      <c r="Q2375" s="21"/>
    </row>
    <row r="2376" spans="1:17" s="31" customFormat="1" x14ac:dyDescent="0.2">
      <c r="A2376" s="30"/>
      <c r="B2376" s="21"/>
      <c r="C2376" s="35"/>
      <c r="D2376" s="29"/>
      <c r="E2376" s="30"/>
      <c r="I2376" s="33"/>
      <c r="J2376" s="33"/>
      <c r="K2376" s="33"/>
      <c r="L2376" s="34"/>
      <c r="M2376" s="34"/>
      <c r="N2376" s="33"/>
      <c r="O2376" s="124"/>
      <c r="P2376" s="36"/>
      <c r="Q2376" s="21"/>
    </row>
    <row r="2377" spans="1:17" s="31" customFormat="1" x14ac:dyDescent="0.2">
      <c r="A2377" s="30"/>
      <c r="B2377" s="21"/>
      <c r="C2377" s="35"/>
      <c r="D2377" s="29"/>
      <c r="E2377" s="30"/>
      <c r="I2377" s="33"/>
      <c r="J2377" s="33"/>
      <c r="K2377" s="33"/>
      <c r="L2377" s="34"/>
      <c r="M2377" s="34"/>
      <c r="N2377" s="33"/>
      <c r="O2377" s="124"/>
      <c r="P2377" s="36"/>
      <c r="Q2377" s="21"/>
    </row>
    <row r="2381" spans="1:17" s="31" customFormat="1" x14ac:dyDescent="0.2">
      <c r="A2381" s="30"/>
      <c r="B2381" s="21"/>
      <c r="C2381" s="35"/>
      <c r="D2381" s="29"/>
      <c r="E2381" s="30"/>
      <c r="I2381" s="33"/>
      <c r="J2381" s="33"/>
      <c r="K2381" s="33"/>
      <c r="L2381" s="34"/>
      <c r="M2381" s="34"/>
      <c r="N2381" s="33"/>
      <c r="O2381" s="124"/>
      <c r="P2381" s="36"/>
      <c r="Q2381" s="21"/>
    </row>
    <row r="2383" spans="1:17" s="31" customFormat="1" x14ac:dyDescent="0.2">
      <c r="A2383" s="30"/>
      <c r="B2383" s="21"/>
      <c r="C2383" s="35"/>
      <c r="D2383" s="29"/>
      <c r="E2383" s="30"/>
      <c r="I2383" s="33"/>
      <c r="J2383" s="33"/>
      <c r="K2383" s="33"/>
      <c r="L2383" s="34"/>
      <c r="M2383" s="34"/>
      <c r="N2383" s="33"/>
      <c r="O2383" s="124"/>
      <c r="P2383" s="36"/>
      <c r="Q2383" s="21"/>
    </row>
    <row r="2388" spans="1:17" s="31" customFormat="1" x14ac:dyDescent="0.2">
      <c r="A2388" s="30"/>
      <c r="B2388" s="21"/>
      <c r="C2388" s="35"/>
      <c r="D2388" s="29"/>
      <c r="E2388" s="30"/>
      <c r="I2388" s="33"/>
      <c r="J2388" s="33"/>
      <c r="K2388" s="33"/>
      <c r="L2388" s="34"/>
      <c r="M2388" s="34"/>
      <c r="N2388" s="33"/>
      <c r="O2388" s="124"/>
      <c r="P2388" s="36"/>
      <c r="Q2388" s="21"/>
    </row>
    <row r="2392" spans="1:17" s="31" customFormat="1" x14ac:dyDescent="0.2">
      <c r="A2392" s="30"/>
      <c r="B2392" s="21"/>
      <c r="C2392" s="35"/>
      <c r="D2392" s="29"/>
      <c r="E2392" s="30"/>
      <c r="I2392" s="33"/>
      <c r="J2392" s="33"/>
      <c r="K2392" s="33"/>
      <c r="L2392" s="34"/>
      <c r="M2392" s="34"/>
      <c r="N2392" s="33"/>
      <c r="O2392" s="124"/>
      <c r="P2392" s="36"/>
      <c r="Q2392" s="21"/>
    </row>
    <row r="2393" spans="1:17" s="31" customFormat="1" x14ac:dyDescent="0.2">
      <c r="A2393" s="30"/>
      <c r="B2393" s="21"/>
      <c r="C2393" s="35"/>
      <c r="D2393" s="29"/>
      <c r="E2393" s="30"/>
      <c r="I2393" s="33"/>
      <c r="J2393" s="33"/>
      <c r="K2393" s="33"/>
      <c r="L2393" s="34"/>
      <c r="M2393" s="34"/>
      <c r="N2393" s="33"/>
      <c r="O2393" s="124"/>
      <c r="P2393" s="36"/>
      <c r="Q2393" s="21"/>
    </row>
    <row r="2399" spans="1:17" s="31" customFormat="1" x14ac:dyDescent="0.2">
      <c r="A2399" s="30"/>
      <c r="B2399" s="21"/>
      <c r="C2399" s="35"/>
      <c r="D2399" s="29"/>
      <c r="E2399" s="30"/>
      <c r="G2399" s="32"/>
      <c r="I2399" s="33"/>
      <c r="J2399" s="33"/>
      <c r="K2399" s="33"/>
      <c r="L2399" s="34"/>
      <c r="M2399" s="34"/>
      <c r="N2399" s="33"/>
      <c r="O2399" s="124"/>
      <c r="P2399" s="36"/>
      <c r="Q2399" s="21"/>
    </row>
    <row r="2411" spans="1:17" s="31" customFormat="1" x14ac:dyDescent="0.2">
      <c r="A2411" s="30"/>
      <c r="B2411" s="21"/>
      <c r="C2411" s="35"/>
      <c r="D2411" s="29"/>
      <c r="E2411" s="30"/>
      <c r="I2411" s="33"/>
      <c r="J2411" s="33"/>
      <c r="K2411" s="33"/>
      <c r="L2411" s="34"/>
      <c r="M2411" s="34"/>
      <c r="N2411" s="33"/>
      <c r="O2411" s="124"/>
      <c r="P2411" s="36"/>
      <c r="Q2411" s="21"/>
    </row>
    <row r="2413" spans="1:17" s="31" customFormat="1" ht="12" customHeight="1" x14ac:dyDescent="0.2">
      <c r="A2413" s="30"/>
      <c r="B2413" s="21"/>
      <c r="C2413" s="35"/>
      <c r="D2413" s="29"/>
      <c r="E2413" s="30"/>
      <c r="G2413" s="32"/>
      <c r="I2413" s="33"/>
      <c r="J2413" s="33"/>
      <c r="K2413" s="33"/>
      <c r="L2413" s="34"/>
      <c r="M2413" s="34"/>
      <c r="N2413" s="33"/>
      <c r="O2413" s="124"/>
      <c r="P2413" s="36"/>
      <c r="Q2413" s="21"/>
    </row>
    <row r="2415" spans="1:17" s="31" customFormat="1" x14ac:dyDescent="0.2">
      <c r="A2415" s="30"/>
      <c r="B2415" s="21"/>
      <c r="C2415" s="35"/>
      <c r="D2415" s="29"/>
      <c r="E2415" s="30"/>
      <c r="I2415" s="33"/>
      <c r="J2415" s="33"/>
      <c r="K2415" s="33"/>
      <c r="L2415" s="34"/>
      <c r="M2415" s="34"/>
      <c r="N2415" s="33"/>
      <c r="O2415" s="124"/>
      <c r="P2415" s="36"/>
      <c r="Q2415" s="21"/>
    </row>
    <row r="2420" spans="1:17" s="31" customFormat="1" x14ac:dyDescent="0.2">
      <c r="A2420" s="30"/>
      <c r="B2420" s="21"/>
      <c r="C2420" s="35"/>
      <c r="D2420" s="29"/>
      <c r="E2420" s="30"/>
      <c r="I2420" s="33"/>
      <c r="J2420" s="33"/>
      <c r="K2420" s="33"/>
      <c r="L2420" s="34"/>
      <c r="M2420" s="34"/>
      <c r="N2420" s="33"/>
      <c r="O2420" s="124"/>
      <c r="P2420" s="36"/>
      <c r="Q2420" s="21"/>
    </row>
    <row r="2421" spans="1:17" s="31" customFormat="1" x14ac:dyDescent="0.2">
      <c r="A2421" s="30"/>
      <c r="B2421" s="21"/>
      <c r="C2421" s="35"/>
      <c r="D2421" s="29"/>
      <c r="E2421" s="30"/>
      <c r="I2421" s="33"/>
      <c r="J2421" s="33"/>
      <c r="K2421" s="33"/>
      <c r="L2421" s="34"/>
      <c r="M2421" s="34"/>
      <c r="N2421" s="33"/>
      <c r="O2421" s="124"/>
      <c r="P2421" s="36"/>
      <c r="Q2421" s="21"/>
    </row>
    <row r="2431" spans="1:17" s="31" customFormat="1" x14ac:dyDescent="0.2">
      <c r="A2431" s="30"/>
      <c r="B2431" s="21"/>
      <c r="C2431" s="35"/>
      <c r="D2431" s="29"/>
      <c r="E2431" s="30"/>
      <c r="G2431" s="32"/>
      <c r="I2431" s="33"/>
      <c r="J2431" s="33"/>
      <c r="K2431" s="33"/>
      <c r="L2431" s="34"/>
      <c r="M2431" s="34"/>
      <c r="N2431" s="33"/>
      <c r="O2431" s="124"/>
      <c r="P2431" s="36"/>
      <c r="Q2431" s="21"/>
    </row>
    <row r="2432" spans="1:17" s="31" customFormat="1" x14ac:dyDescent="0.2">
      <c r="A2432" s="30"/>
      <c r="B2432" s="21"/>
      <c r="C2432" s="35"/>
      <c r="D2432" s="29"/>
      <c r="E2432" s="30"/>
      <c r="G2432" s="32"/>
      <c r="I2432" s="33"/>
      <c r="J2432" s="33"/>
      <c r="K2432" s="33"/>
      <c r="L2432" s="34"/>
      <c r="M2432" s="34"/>
      <c r="N2432" s="33"/>
      <c r="O2432" s="124"/>
      <c r="P2432" s="36"/>
      <c r="Q2432" s="21"/>
    </row>
    <row r="2440" spans="1:17" s="31" customFormat="1" x14ac:dyDescent="0.2">
      <c r="A2440" s="30"/>
      <c r="B2440" s="21"/>
      <c r="C2440" s="35"/>
      <c r="D2440" s="29"/>
      <c r="E2440" s="30"/>
      <c r="I2440" s="33"/>
      <c r="J2440" s="33"/>
      <c r="K2440" s="33"/>
      <c r="L2440" s="34"/>
      <c r="M2440" s="34"/>
      <c r="N2440" s="33"/>
      <c r="O2440" s="124"/>
      <c r="P2440" s="36"/>
      <c r="Q2440" s="21"/>
    </row>
    <row r="2442" spans="1:17" s="31" customFormat="1" ht="13.5" customHeight="1" x14ac:dyDescent="0.2">
      <c r="A2442" s="30"/>
      <c r="B2442" s="21"/>
      <c r="C2442" s="35"/>
      <c r="D2442" s="29"/>
      <c r="E2442" s="30"/>
      <c r="G2442" s="32"/>
      <c r="I2442" s="33"/>
      <c r="J2442" s="33"/>
      <c r="K2442" s="33"/>
      <c r="L2442" s="34"/>
      <c r="M2442" s="34"/>
      <c r="N2442" s="33"/>
      <c r="O2442" s="124"/>
      <c r="P2442" s="36"/>
      <c r="Q2442" s="21"/>
    </row>
    <row r="2443" spans="1:17" s="31" customFormat="1" x14ac:dyDescent="0.2">
      <c r="A2443" s="30"/>
      <c r="B2443" s="21"/>
      <c r="C2443" s="35"/>
      <c r="D2443" s="29"/>
      <c r="E2443" s="30"/>
      <c r="I2443" s="33"/>
      <c r="J2443" s="33"/>
      <c r="K2443" s="33"/>
      <c r="L2443" s="34"/>
      <c r="M2443" s="34"/>
      <c r="N2443" s="33"/>
      <c r="O2443" s="124"/>
      <c r="P2443" s="36"/>
      <c r="Q2443" s="21"/>
    </row>
    <row r="2444" spans="1:17" s="31" customFormat="1" x14ac:dyDescent="0.2">
      <c r="A2444" s="30"/>
      <c r="B2444" s="21"/>
      <c r="C2444" s="35"/>
      <c r="D2444" s="29"/>
      <c r="E2444" s="30"/>
      <c r="I2444" s="33"/>
      <c r="J2444" s="33"/>
      <c r="K2444" s="33"/>
      <c r="L2444" s="34"/>
      <c r="M2444" s="34"/>
      <c r="N2444" s="33"/>
      <c r="O2444" s="124"/>
      <c r="P2444" s="36"/>
      <c r="Q2444" s="21"/>
    </row>
    <row r="2445" spans="1:17" s="31" customFormat="1" x14ac:dyDescent="0.2">
      <c r="A2445" s="30"/>
      <c r="B2445" s="21"/>
      <c r="C2445" s="35"/>
      <c r="D2445" s="29"/>
      <c r="E2445" s="30"/>
      <c r="I2445" s="33"/>
      <c r="J2445" s="33"/>
      <c r="K2445" s="33"/>
      <c r="L2445" s="34"/>
      <c r="M2445" s="34"/>
      <c r="N2445" s="33"/>
      <c r="O2445" s="124"/>
      <c r="P2445" s="36"/>
      <c r="Q2445" s="21"/>
    </row>
    <row r="2446" spans="1:17" s="31" customFormat="1" x14ac:dyDescent="0.2">
      <c r="A2446" s="30"/>
      <c r="B2446" s="21"/>
      <c r="C2446" s="35"/>
      <c r="D2446" s="29"/>
      <c r="E2446" s="30"/>
      <c r="I2446" s="33"/>
      <c r="J2446" s="33"/>
      <c r="K2446" s="33"/>
      <c r="L2446" s="34"/>
      <c r="M2446" s="34"/>
      <c r="N2446" s="33"/>
      <c r="O2446" s="124"/>
      <c r="P2446" s="36"/>
      <c r="Q2446" s="21"/>
    </row>
    <row r="2447" spans="1:17" s="31" customFormat="1" x14ac:dyDescent="0.2">
      <c r="A2447" s="30"/>
      <c r="B2447" s="21"/>
      <c r="C2447" s="35"/>
      <c r="D2447" s="29"/>
      <c r="E2447" s="30"/>
      <c r="I2447" s="33"/>
      <c r="J2447" s="33"/>
      <c r="K2447" s="33"/>
      <c r="L2447" s="34"/>
      <c r="M2447" s="34"/>
      <c r="N2447" s="33"/>
      <c r="O2447" s="124"/>
      <c r="P2447" s="36"/>
      <c r="Q2447" s="21"/>
    </row>
    <row r="2448" spans="1:17" s="31" customFormat="1" x14ac:dyDescent="0.2">
      <c r="A2448" s="30"/>
      <c r="B2448" s="21"/>
      <c r="C2448" s="35"/>
      <c r="D2448" s="29"/>
      <c r="E2448" s="30"/>
      <c r="I2448" s="33"/>
      <c r="J2448" s="33"/>
      <c r="K2448" s="33"/>
      <c r="L2448" s="34"/>
      <c r="M2448" s="34"/>
      <c r="N2448" s="33"/>
      <c r="O2448" s="124"/>
      <c r="P2448" s="36"/>
      <c r="Q2448" s="21"/>
    </row>
    <row r="2449" spans="1:17" s="31" customFormat="1" x14ac:dyDescent="0.2">
      <c r="A2449" s="30"/>
      <c r="B2449" s="21"/>
      <c r="C2449" s="35"/>
      <c r="D2449" s="29"/>
      <c r="E2449" s="30"/>
      <c r="I2449" s="33"/>
      <c r="J2449" s="33"/>
      <c r="K2449" s="33"/>
      <c r="L2449" s="34"/>
      <c r="M2449" s="34"/>
      <c r="N2449" s="33"/>
      <c r="O2449" s="124"/>
      <c r="P2449" s="36"/>
      <c r="Q2449" s="21"/>
    </row>
    <row r="2451" spans="1:17" s="31" customFormat="1" x14ac:dyDescent="0.2">
      <c r="A2451" s="30"/>
      <c r="B2451" s="21"/>
      <c r="C2451" s="35"/>
      <c r="D2451" s="29"/>
      <c r="E2451" s="30"/>
      <c r="I2451" s="33"/>
      <c r="J2451" s="33"/>
      <c r="K2451" s="33"/>
      <c r="L2451" s="34"/>
      <c r="M2451" s="34"/>
      <c r="N2451" s="33"/>
      <c r="O2451" s="124"/>
      <c r="P2451" s="36"/>
      <c r="Q2451" s="21"/>
    </row>
    <row r="2454" spans="1:17" s="31" customFormat="1" x14ac:dyDescent="0.2">
      <c r="A2454" s="30"/>
      <c r="B2454" s="21"/>
      <c r="C2454" s="35"/>
      <c r="D2454" s="29"/>
      <c r="E2454" s="30"/>
      <c r="F2454" s="32"/>
      <c r="G2454" s="32"/>
      <c r="I2454" s="33"/>
      <c r="J2454" s="33"/>
      <c r="K2454" s="33"/>
      <c r="L2454" s="34"/>
      <c r="M2454" s="34"/>
      <c r="N2454" s="33"/>
      <c r="O2454" s="124"/>
      <c r="P2454" s="36"/>
      <c r="Q2454" s="21"/>
    </row>
    <row r="2455" spans="1:17" s="31" customFormat="1" x14ac:dyDescent="0.2">
      <c r="A2455" s="30"/>
      <c r="B2455" s="21"/>
      <c r="C2455" s="35"/>
      <c r="D2455" s="29"/>
      <c r="E2455" s="30"/>
      <c r="F2455" s="32"/>
      <c r="G2455" s="32"/>
      <c r="I2455" s="33"/>
      <c r="J2455" s="33"/>
      <c r="K2455" s="33"/>
      <c r="L2455" s="34"/>
      <c r="M2455" s="34"/>
      <c r="N2455" s="33"/>
      <c r="O2455" s="124"/>
      <c r="P2455" s="36"/>
      <c r="Q2455" s="21"/>
    </row>
    <row r="2459" spans="1:17" s="31" customFormat="1" x14ac:dyDescent="0.2">
      <c r="A2459" s="30"/>
      <c r="B2459" s="21"/>
      <c r="C2459" s="35"/>
      <c r="D2459" s="29"/>
      <c r="E2459" s="30"/>
      <c r="F2459" s="32"/>
      <c r="G2459" s="32"/>
      <c r="I2459" s="33"/>
      <c r="J2459" s="33"/>
      <c r="K2459" s="33"/>
      <c r="L2459" s="34"/>
      <c r="M2459" s="34"/>
      <c r="N2459" s="33"/>
      <c r="O2459" s="124"/>
      <c r="P2459" s="36"/>
      <c r="Q2459" s="21"/>
    </row>
    <row r="2463" spans="1:17" s="31" customFormat="1" x14ac:dyDescent="0.2">
      <c r="A2463" s="30"/>
      <c r="B2463" s="21"/>
      <c r="C2463" s="35"/>
      <c r="D2463" s="29"/>
      <c r="E2463" s="30"/>
      <c r="G2463" s="32"/>
      <c r="I2463" s="33"/>
      <c r="J2463" s="33"/>
      <c r="K2463" s="33"/>
      <c r="L2463" s="34"/>
      <c r="M2463" s="34"/>
      <c r="N2463" s="33"/>
      <c r="O2463" s="124"/>
      <c r="P2463" s="36"/>
      <c r="Q2463" s="21"/>
    </row>
    <row r="2464" spans="1:17" s="31" customFormat="1" x14ac:dyDescent="0.2">
      <c r="A2464" s="30"/>
      <c r="B2464" s="21"/>
      <c r="C2464" s="35"/>
      <c r="D2464" s="29"/>
      <c r="E2464" s="30"/>
      <c r="G2464" s="32"/>
      <c r="I2464" s="33"/>
      <c r="J2464" s="33"/>
      <c r="K2464" s="33"/>
      <c r="L2464" s="34"/>
      <c r="M2464" s="34"/>
      <c r="N2464" s="33"/>
      <c r="O2464" s="124"/>
      <c r="P2464" s="36"/>
      <c r="Q2464" s="21"/>
    </row>
    <row r="2472" spans="1:17" s="31" customFormat="1" x14ac:dyDescent="0.2">
      <c r="A2472" s="30"/>
      <c r="B2472" s="21"/>
      <c r="C2472" s="35"/>
      <c r="D2472" s="29"/>
      <c r="E2472" s="30"/>
      <c r="I2472" s="33"/>
      <c r="J2472" s="33"/>
      <c r="K2472" s="33"/>
      <c r="L2472" s="34"/>
      <c r="M2472" s="34"/>
      <c r="N2472" s="33"/>
      <c r="O2472" s="124"/>
      <c r="P2472" s="36"/>
      <c r="Q2472" s="21"/>
    </row>
    <row r="2480" spans="1:17" s="31" customFormat="1" x14ac:dyDescent="0.2">
      <c r="A2480" s="30"/>
      <c r="B2480" s="21"/>
      <c r="C2480" s="35"/>
      <c r="D2480" s="29"/>
      <c r="E2480" s="30"/>
      <c r="G2480" s="32"/>
      <c r="I2480" s="33"/>
      <c r="J2480" s="33"/>
      <c r="K2480" s="33"/>
      <c r="L2480" s="34"/>
      <c r="M2480" s="34"/>
      <c r="N2480" s="33"/>
      <c r="O2480" s="124"/>
      <c r="P2480" s="36"/>
      <c r="Q2480" s="21"/>
    </row>
    <row r="2487" spans="1:17" s="31" customFormat="1" x14ac:dyDescent="0.2">
      <c r="A2487" s="30"/>
      <c r="B2487" s="21"/>
      <c r="C2487" s="35"/>
      <c r="D2487" s="29"/>
      <c r="E2487" s="30"/>
      <c r="I2487" s="33"/>
      <c r="J2487" s="33"/>
      <c r="K2487" s="33"/>
      <c r="L2487" s="34"/>
      <c r="M2487" s="34"/>
      <c r="N2487" s="33"/>
      <c r="O2487" s="124"/>
      <c r="P2487" s="36"/>
      <c r="Q2487" s="21"/>
    </row>
    <row r="2496" spans="1:17" s="31" customFormat="1" x14ac:dyDescent="0.2">
      <c r="A2496" s="30"/>
      <c r="B2496" s="21"/>
      <c r="C2496" s="35"/>
      <c r="D2496" s="29"/>
      <c r="E2496" s="30"/>
      <c r="G2496" s="32"/>
      <c r="I2496" s="33"/>
      <c r="J2496" s="33"/>
      <c r="K2496" s="33"/>
      <c r="L2496" s="34"/>
      <c r="M2496" s="34"/>
      <c r="N2496" s="33"/>
      <c r="O2496" s="124"/>
      <c r="P2496" s="36"/>
      <c r="Q2496" s="21"/>
    </row>
    <row r="2499" spans="1:17" s="31" customFormat="1" x14ac:dyDescent="0.2">
      <c r="A2499" s="30"/>
      <c r="B2499" s="21"/>
      <c r="C2499" s="35"/>
      <c r="D2499" s="29"/>
      <c r="E2499" s="30"/>
      <c r="I2499" s="33"/>
      <c r="J2499" s="33"/>
      <c r="K2499" s="33"/>
      <c r="L2499" s="34"/>
      <c r="M2499" s="34"/>
      <c r="N2499" s="33"/>
      <c r="O2499" s="124"/>
      <c r="P2499" s="36"/>
      <c r="Q2499" s="21"/>
    </row>
    <row r="2509" spans="1:17" s="31" customFormat="1" x14ac:dyDescent="0.2">
      <c r="A2509" s="30"/>
      <c r="B2509" s="21"/>
      <c r="C2509" s="35"/>
      <c r="D2509" s="29"/>
      <c r="E2509" s="30"/>
      <c r="F2509" s="32"/>
      <c r="G2509" s="32"/>
      <c r="I2509" s="33"/>
      <c r="J2509" s="33"/>
      <c r="K2509" s="33"/>
      <c r="L2509" s="34"/>
      <c r="M2509" s="34"/>
      <c r="N2509" s="33"/>
      <c r="O2509" s="124"/>
      <c r="P2509" s="36"/>
      <c r="Q2509" s="21"/>
    </row>
    <row r="2511" spans="1:17" s="31" customFormat="1" x14ac:dyDescent="0.2">
      <c r="A2511" s="30"/>
      <c r="B2511" s="21"/>
      <c r="C2511" s="35"/>
      <c r="D2511" s="29"/>
      <c r="E2511" s="30"/>
      <c r="I2511" s="33"/>
      <c r="J2511" s="33"/>
      <c r="K2511" s="33"/>
      <c r="L2511" s="34"/>
      <c r="M2511" s="34"/>
      <c r="N2511" s="33"/>
      <c r="O2511" s="124"/>
      <c r="P2511" s="36"/>
      <c r="Q2511" s="21"/>
    </row>
    <row r="2512" spans="1:17" s="31" customFormat="1" x14ac:dyDescent="0.2">
      <c r="A2512" s="30"/>
      <c r="B2512" s="21"/>
      <c r="C2512" s="35"/>
      <c r="D2512" s="29"/>
      <c r="E2512" s="30"/>
      <c r="I2512" s="33"/>
      <c r="J2512" s="33"/>
      <c r="K2512" s="33"/>
      <c r="L2512" s="34"/>
      <c r="M2512" s="34"/>
      <c r="N2512" s="33"/>
      <c r="O2512" s="124"/>
      <c r="P2512" s="36"/>
      <c r="Q2512" s="21"/>
    </row>
    <row r="2513" spans="1:17" s="31" customFormat="1" x14ac:dyDescent="0.2">
      <c r="A2513" s="30"/>
      <c r="B2513" s="21"/>
      <c r="C2513" s="35"/>
      <c r="D2513" s="29"/>
      <c r="E2513" s="30"/>
      <c r="F2513" s="32"/>
      <c r="G2513" s="32"/>
      <c r="I2513" s="33"/>
      <c r="J2513" s="33"/>
      <c r="K2513" s="33"/>
      <c r="L2513" s="34"/>
      <c r="M2513" s="34"/>
      <c r="N2513" s="33"/>
      <c r="O2513" s="124"/>
      <c r="P2513" s="36"/>
      <c r="Q2513" s="21"/>
    </row>
    <row r="2514" spans="1:17" s="31" customFormat="1" x14ac:dyDescent="0.2">
      <c r="A2514" s="30"/>
      <c r="B2514" s="21"/>
      <c r="C2514" s="35"/>
      <c r="D2514" s="29"/>
      <c r="E2514" s="30"/>
      <c r="I2514" s="33"/>
      <c r="J2514" s="33"/>
      <c r="K2514" s="33"/>
      <c r="L2514" s="34"/>
      <c r="M2514" s="34"/>
      <c r="N2514" s="33"/>
      <c r="O2514" s="124"/>
      <c r="P2514" s="36"/>
      <c r="Q2514" s="21"/>
    </row>
    <row r="2515" spans="1:17" s="31" customFormat="1" x14ac:dyDescent="0.2">
      <c r="A2515" s="30"/>
      <c r="B2515" s="21"/>
      <c r="C2515" s="35"/>
      <c r="D2515" s="29"/>
      <c r="E2515" s="30"/>
      <c r="I2515" s="33"/>
      <c r="J2515" s="33"/>
      <c r="K2515" s="33"/>
      <c r="L2515" s="34"/>
      <c r="M2515" s="34"/>
      <c r="N2515" s="33"/>
      <c r="O2515" s="124"/>
      <c r="P2515" s="36"/>
      <c r="Q2515" s="21"/>
    </row>
    <row r="2527" spans="1:17" s="31" customFormat="1" x14ac:dyDescent="0.2">
      <c r="A2527" s="30"/>
      <c r="B2527" s="21"/>
      <c r="C2527" s="35"/>
      <c r="D2527" s="29"/>
      <c r="E2527" s="30"/>
      <c r="F2527" s="32"/>
      <c r="I2527" s="33"/>
      <c r="J2527" s="33"/>
      <c r="K2527" s="33"/>
      <c r="L2527" s="34"/>
      <c r="M2527" s="34"/>
      <c r="N2527" s="33"/>
      <c r="O2527" s="124"/>
      <c r="P2527" s="36"/>
      <c r="Q2527" s="21"/>
    </row>
    <row r="2528" spans="1:17" s="31" customFormat="1" x14ac:dyDescent="0.2">
      <c r="A2528" s="30"/>
      <c r="B2528" s="21"/>
      <c r="C2528" s="35"/>
      <c r="D2528" s="29"/>
      <c r="E2528" s="30"/>
      <c r="G2528" s="32"/>
      <c r="I2528" s="33"/>
      <c r="J2528" s="33"/>
      <c r="K2528" s="33"/>
      <c r="L2528" s="34"/>
      <c r="M2528" s="34"/>
      <c r="N2528" s="33"/>
      <c r="O2528" s="124"/>
      <c r="P2528" s="36"/>
      <c r="Q2528" s="21"/>
    </row>
    <row r="2538" spans="1:17" s="31" customFormat="1" x14ac:dyDescent="0.2">
      <c r="A2538" s="30"/>
      <c r="B2538" s="21"/>
      <c r="C2538" s="35"/>
      <c r="D2538" s="29"/>
      <c r="E2538" s="30"/>
      <c r="F2538" s="32"/>
      <c r="G2538" s="32"/>
      <c r="I2538" s="33"/>
      <c r="J2538" s="33"/>
      <c r="K2538" s="33"/>
      <c r="L2538" s="34"/>
      <c r="M2538" s="34"/>
      <c r="N2538" s="33"/>
      <c r="O2538" s="124"/>
      <c r="P2538" s="36"/>
      <c r="Q2538" s="21"/>
    </row>
    <row r="2542" spans="1:17" s="31" customFormat="1" x14ac:dyDescent="0.2">
      <c r="A2542" s="30"/>
      <c r="B2542" s="21"/>
      <c r="C2542" s="35"/>
      <c r="D2542" s="29"/>
      <c r="E2542" s="30"/>
      <c r="G2542" s="32"/>
      <c r="I2542" s="33"/>
      <c r="J2542" s="33"/>
      <c r="K2542" s="33"/>
      <c r="L2542" s="34"/>
      <c r="M2542" s="34"/>
      <c r="O2542" s="124"/>
      <c r="P2542" s="36"/>
      <c r="Q2542" s="21"/>
    </row>
    <row r="2543" spans="1:17" s="31" customFormat="1" x14ac:dyDescent="0.2">
      <c r="A2543" s="30"/>
      <c r="B2543" s="21"/>
      <c r="C2543" s="35"/>
      <c r="D2543" s="29"/>
      <c r="E2543" s="30"/>
      <c r="G2543" s="32"/>
      <c r="I2543" s="33"/>
      <c r="J2543" s="33"/>
      <c r="K2543" s="33"/>
      <c r="L2543" s="34"/>
      <c r="M2543" s="34"/>
      <c r="N2543" s="33"/>
      <c r="O2543" s="124"/>
      <c r="P2543" s="36"/>
      <c r="Q2543" s="21"/>
    </row>
    <row r="2544" spans="1:17" s="31" customFormat="1" x14ac:dyDescent="0.2">
      <c r="A2544" s="30"/>
      <c r="B2544" s="21"/>
      <c r="C2544" s="35"/>
      <c r="D2544" s="29"/>
      <c r="E2544" s="30"/>
      <c r="G2544" s="32"/>
      <c r="I2544" s="33"/>
      <c r="J2544" s="33"/>
      <c r="K2544" s="33"/>
      <c r="L2544" s="34"/>
      <c r="M2544" s="34"/>
      <c r="N2544" s="33"/>
    </row>
    <row r="2556" spans="1:17" s="31" customFormat="1" x14ac:dyDescent="0.2">
      <c r="A2556" s="30"/>
      <c r="B2556" s="21"/>
      <c r="C2556" s="35"/>
      <c r="D2556" s="29"/>
      <c r="E2556" s="30"/>
      <c r="I2556" s="33"/>
      <c r="J2556" s="33"/>
      <c r="K2556" s="33"/>
      <c r="L2556" s="34"/>
      <c r="M2556" s="34"/>
      <c r="N2556" s="89"/>
      <c r="O2556" s="124"/>
      <c r="P2556" s="36"/>
      <c r="Q2556" s="21"/>
    </row>
    <row r="2557" spans="1:17" s="31" customFormat="1" x14ac:dyDescent="0.2">
      <c r="A2557" s="30"/>
      <c r="B2557" s="21"/>
      <c r="C2557" s="35"/>
      <c r="D2557" s="29"/>
      <c r="E2557" s="30"/>
      <c r="I2557" s="33"/>
      <c r="J2557" s="33"/>
      <c r="K2557" s="33"/>
      <c r="L2557" s="34"/>
      <c r="M2557" s="34"/>
      <c r="N2557" s="33"/>
      <c r="O2557" s="124"/>
      <c r="P2557" s="36"/>
      <c r="Q2557" s="21"/>
    </row>
    <row r="2558" spans="1:17" s="31" customFormat="1" x14ac:dyDescent="0.2">
      <c r="A2558" s="30"/>
      <c r="B2558" s="21"/>
      <c r="C2558" s="35"/>
      <c r="D2558" s="29"/>
      <c r="E2558" s="30"/>
      <c r="I2558" s="33"/>
      <c r="J2558" s="33"/>
      <c r="K2558" s="33"/>
      <c r="L2558" s="34"/>
      <c r="M2558" s="34"/>
      <c r="N2558" s="89"/>
      <c r="O2558" s="124"/>
      <c r="P2558" s="36"/>
      <c r="Q2558" s="21"/>
    </row>
    <row r="2559" spans="1:17" s="31" customFormat="1" x14ac:dyDescent="0.2">
      <c r="A2559" s="30"/>
      <c r="B2559" s="21"/>
      <c r="C2559" s="35"/>
      <c r="D2559" s="29"/>
      <c r="E2559" s="30"/>
      <c r="G2559" s="32"/>
      <c r="I2559" s="33"/>
      <c r="J2559" s="33"/>
      <c r="K2559" s="33"/>
      <c r="L2559" s="34"/>
      <c r="M2559" s="34"/>
      <c r="N2559" s="89"/>
      <c r="O2559" s="124"/>
      <c r="P2559" s="36"/>
      <c r="Q2559" s="21"/>
    </row>
    <row r="2560" spans="1:17" s="31" customFormat="1" x14ac:dyDescent="0.2">
      <c r="A2560" s="30"/>
      <c r="B2560" s="21"/>
      <c r="C2560" s="35"/>
      <c r="D2560" s="29"/>
      <c r="E2560" s="30"/>
      <c r="G2560" s="32"/>
      <c r="I2560" s="33"/>
      <c r="J2560" s="33"/>
      <c r="K2560" s="33"/>
      <c r="L2560" s="34"/>
      <c r="M2560" s="34"/>
      <c r="N2560" s="89"/>
      <c r="O2560" s="124"/>
      <c r="P2560" s="36"/>
      <c r="Q2560" s="21"/>
    </row>
    <row r="2561" spans="1:17" s="31" customFormat="1" x14ac:dyDescent="0.2">
      <c r="A2561" s="30"/>
      <c r="B2561" s="21"/>
      <c r="C2561" s="35"/>
      <c r="D2561" s="29"/>
      <c r="E2561" s="30"/>
      <c r="G2561" s="32"/>
      <c r="I2561" s="33"/>
      <c r="J2561" s="33"/>
      <c r="K2561" s="33"/>
      <c r="L2561" s="34"/>
      <c r="M2561" s="34"/>
      <c r="N2561" s="89"/>
      <c r="O2561" s="124"/>
      <c r="P2561" s="36"/>
      <c r="Q2561" s="21"/>
    </row>
    <row r="2562" spans="1:17" s="31" customFormat="1" x14ac:dyDescent="0.2">
      <c r="A2562" s="30"/>
      <c r="B2562" s="21"/>
      <c r="C2562" s="35"/>
      <c r="D2562" s="29"/>
      <c r="E2562" s="30"/>
      <c r="G2562" s="32"/>
      <c r="I2562" s="33"/>
      <c r="J2562" s="33"/>
      <c r="K2562" s="33"/>
      <c r="L2562" s="34"/>
      <c r="M2562" s="34"/>
      <c r="N2562" s="89"/>
      <c r="O2562" s="124"/>
      <c r="P2562" s="36"/>
      <c r="Q2562" s="21"/>
    </row>
    <row r="2564" spans="1:17" s="31" customFormat="1" x14ac:dyDescent="0.2">
      <c r="A2564" s="30"/>
      <c r="B2564" s="21"/>
      <c r="C2564" s="35"/>
      <c r="D2564" s="29"/>
      <c r="E2564" s="30"/>
      <c r="G2564" s="32"/>
      <c r="I2564" s="33"/>
      <c r="J2564" s="33"/>
      <c r="K2564" s="33"/>
      <c r="L2564" s="34"/>
      <c r="M2564" s="34"/>
      <c r="N2564" s="89"/>
      <c r="O2564" s="124"/>
      <c r="P2564" s="36"/>
      <c r="Q2564" s="21"/>
    </row>
    <row r="2565" spans="1:17" s="31" customFormat="1" x14ac:dyDescent="0.2">
      <c r="A2565" s="30"/>
      <c r="B2565" s="21"/>
      <c r="C2565" s="35"/>
      <c r="D2565" s="29"/>
      <c r="E2565" s="30"/>
      <c r="G2565" s="32"/>
      <c r="I2565" s="33"/>
      <c r="J2565" s="33"/>
      <c r="K2565" s="33"/>
      <c r="L2565" s="34"/>
      <c r="M2565" s="34"/>
      <c r="N2565" s="89"/>
      <c r="O2565" s="124"/>
      <c r="P2565" s="36"/>
      <c r="Q2565" s="21"/>
    </row>
    <row r="2566" spans="1:17" s="31" customFormat="1" x14ac:dyDescent="0.2">
      <c r="A2566" s="30"/>
      <c r="B2566" s="21"/>
      <c r="C2566" s="35"/>
      <c r="D2566" s="29"/>
      <c r="E2566" s="30"/>
      <c r="G2566" s="32"/>
      <c r="I2566" s="33"/>
      <c r="J2566" s="33"/>
      <c r="K2566" s="33"/>
      <c r="L2566" s="34"/>
      <c r="M2566" s="34"/>
      <c r="N2566" s="89"/>
      <c r="O2566" s="124"/>
      <c r="P2566" s="36"/>
      <c r="Q2566" s="21"/>
    </row>
    <row r="2575" spans="1:17" s="31" customFormat="1" x14ac:dyDescent="0.2">
      <c r="A2575" s="30"/>
      <c r="B2575" s="21"/>
      <c r="C2575" s="35"/>
      <c r="D2575" s="29"/>
      <c r="E2575" s="30"/>
      <c r="G2575" s="32"/>
      <c r="I2575" s="33"/>
      <c r="J2575" s="33"/>
      <c r="K2575" s="33"/>
      <c r="L2575" s="34"/>
      <c r="M2575" s="34"/>
      <c r="N2575" s="33"/>
      <c r="O2575" s="124"/>
      <c r="P2575" s="36"/>
      <c r="Q2575" s="21"/>
    </row>
    <row r="2576" spans="1:17" s="31" customFormat="1" x14ac:dyDescent="0.2">
      <c r="A2576" s="30"/>
      <c r="B2576" s="21"/>
      <c r="C2576" s="35"/>
      <c r="D2576" s="29"/>
      <c r="E2576" s="30"/>
      <c r="G2576" s="32"/>
      <c r="I2576" s="33"/>
      <c r="J2576" s="33"/>
      <c r="K2576" s="33"/>
      <c r="L2576" s="34"/>
      <c r="M2576" s="34"/>
      <c r="N2576" s="33"/>
      <c r="O2576" s="124"/>
      <c r="P2576" s="36"/>
      <c r="Q2576" s="21"/>
    </row>
    <row r="2578" spans="1:17" s="31" customFormat="1" x14ac:dyDescent="0.2">
      <c r="A2578" s="30"/>
      <c r="B2578" s="21"/>
      <c r="C2578" s="35"/>
      <c r="D2578" s="29"/>
      <c r="E2578" s="30"/>
      <c r="G2578" s="32"/>
      <c r="I2578" s="33"/>
      <c r="J2578" s="33"/>
      <c r="K2578" s="33"/>
      <c r="L2578" s="34"/>
      <c r="M2578" s="34"/>
      <c r="N2578" s="33"/>
      <c r="O2578" s="72"/>
      <c r="P2578" s="36"/>
      <c r="Q2578" s="21"/>
    </row>
    <row r="2579" spans="1:17" s="31" customFormat="1" x14ac:dyDescent="0.2">
      <c r="A2579" s="30"/>
      <c r="B2579" s="21"/>
      <c r="C2579" s="35"/>
      <c r="D2579" s="29"/>
      <c r="E2579" s="30"/>
      <c r="G2579" s="32"/>
      <c r="I2579" s="33"/>
      <c r="J2579" s="33"/>
      <c r="K2579" s="33"/>
      <c r="L2579" s="34"/>
      <c r="M2579" s="34"/>
      <c r="N2579" s="33"/>
      <c r="O2579" s="72"/>
      <c r="P2579" s="36"/>
      <c r="Q2579" s="21"/>
    </row>
    <row r="2580" spans="1:17" s="31" customFormat="1" x14ac:dyDescent="0.2">
      <c r="A2580" s="30"/>
      <c r="B2580" s="21"/>
      <c r="C2580" s="35"/>
      <c r="D2580" s="29"/>
      <c r="E2580" s="30"/>
      <c r="G2580" s="32"/>
      <c r="I2580" s="33"/>
      <c r="J2580" s="33"/>
      <c r="K2580" s="33"/>
      <c r="L2580" s="34"/>
      <c r="M2580" s="34"/>
      <c r="N2580" s="33"/>
      <c r="O2580" s="72"/>
      <c r="P2580" s="36"/>
      <c r="Q2580" s="21"/>
    </row>
    <row r="2581" spans="1:17" s="31" customFormat="1" x14ac:dyDescent="0.2">
      <c r="A2581" s="30"/>
      <c r="B2581" s="21"/>
      <c r="C2581" s="35"/>
      <c r="D2581" s="29"/>
      <c r="E2581" s="30"/>
      <c r="G2581" s="32"/>
      <c r="I2581" s="33"/>
      <c r="J2581" s="33"/>
      <c r="K2581" s="33"/>
      <c r="L2581" s="34"/>
      <c r="M2581" s="34"/>
      <c r="N2581" s="33"/>
      <c r="O2581" s="72"/>
      <c r="P2581" s="36"/>
      <c r="Q2581" s="21"/>
    </row>
    <row r="2591" spans="1:17" s="31" customFormat="1" x14ac:dyDescent="0.2">
      <c r="A2591" s="30"/>
      <c r="B2591" s="21"/>
      <c r="C2591" s="35"/>
      <c r="D2591" s="29"/>
      <c r="E2591" s="30"/>
      <c r="I2591" s="33"/>
      <c r="J2591" s="33"/>
      <c r="K2591" s="33"/>
      <c r="L2591" s="34"/>
      <c r="M2591" s="34"/>
      <c r="N2591" s="33"/>
      <c r="O2591" s="124"/>
      <c r="P2591" s="36"/>
      <c r="Q2591" s="21"/>
    </row>
    <row r="2592" spans="1:17" s="31" customFormat="1" x14ac:dyDescent="0.2">
      <c r="A2592" s="30"/>
      <c r="B2592" s="21"/>
      <c r="C2592" s="35"/>
      <c r="D2592" s="29"/>
      <c r="E2592" s="30"/>
      <c r="G2592" s="32"/>
      <c r="I2592" s="33"/>
      <c r="J2592" s="33"/>
      <c r="K2592" s="33"/>
      <c r="L2592" s="34"/>
      <c r="M2592" s="34"/>
      <c r="N2592" s="33"/>
      <c r="O2592" s="124"/>
      <c r="P2592" s="36"/>
      <c r="Q2592" s="21"/>
    </row>
    <row r="2594" spans="1:17" s="31" customFormat="1" x14ac:dyDescent="0.2">
      <c r="A2594" s="30"/>
      <c r="B2594" s="21"/>
      <c r="C2594" s="35"/>
      <c r="D2594" s="29"/>
      <c r="E2594" s="30"/>
      <c r="I2594" s="33"/>
      <c r="J2594" s="33"/>
      <c r="K2594" s="33"/>
      <c r="L2594" s="34"/>
      <c r="M2594" s="34"/>
      <c r="N2594" s="33"/>
      <c r="O2594" s="124"/>
      <c r="P2594" s="36"/>
      <c r="Q2594" s="21"/>
    </row>
    <row r="2595" spans="1:17" s="31" customFormat="1" x14ac:dyDescent="0.2">
      <c r="A2595" s="30"/>
      <c r="B2595" s="21"/>
      <c r="C2595" s="35"/>
      <c r="D2595" s="29"/>
      <c r="E2595" s="30"/>
      <c r="I2595" s="33"/>
      <c r="J2595" s="33"/>
      <c r="K2595" s="33"/>
      <c r="L2595" s="34"/>
      <c r="M2595" s="34"/>
      <c r="N2595" s="33"/>
      <c r="O2595" s="124"/>
      <c r="P2595" s="36"/>
      <c r="Q2595" s="21"/>
    </row>
    <row r="2596" spans="1:17" s="31" customFormat="1" x14ac:dyDescent="0.2">
      <c r="A2596" s="30"/>
      <c r="B2596" s="21"/>
      <c r="C2596" s="35"/>
      <c r="D2596" s="29"/>
      <c r="E2596" s="30"/>
      <c r="G2596" s="32"/>
      <c r="I2596" s="33"/>
      <c r="J2596" s="33"/>
      <c r="K2596" s="33"/>
      <c r="L2596" s="34"/>
      <c r="M2596" s="34"/>
      <c r="N2596" s="33"/>
      <c r="O2596" s="222"/>
      <c r="P2596" s="36"/>
      <c r="Q2596" s="21"/>
    </row>
    <row r="2597" spans="1:17" s="31" customFormat="1" x14ac:dyDescent="0.2">
      <c r="A2597" s="30"/>
      <c r="B2597" s="21"/>
      <c r="C2597" s="35"/>
      <c r="D2597" s="29"/>
      <c r="E2597" s="30"/>
      <c r="G2597" s="32"/>
      <c r="I2597" s="33"/>
      <c r="J2597" s="33"/>
      <c r="K2597" s="33"/>
      <c r="L2597" s="34"/>
      <c r="M2597" s="34"/>
      <c r="N2597" s="33"/>
      <c r="O2597" s="222"/>
      <c r="P2597" s="36"/>
      <c r="Q2597" s="21"/>
    </row>
    <row r="2600" spans="1:17" s="31" customFormat="1" x14ac:dyDescent="0.2">
      <c r="A2600" s="30"/>
      <c r="B2600" s="21"/>
      <c r="C2600" s="35"/>
      <c r="D2600" s="29"/>
      <c r="E2600" s="30"/>
      <c r="I2600" s="33"/>
      <c r="J2600" s="33"/>
      <c r="K2600" s="33"/>
      <c r="L2600" s="34"/>
      <c r="M2600" s="34"/>
      <c r="N2600" s="33"/>
      <c r="O2600" s="124"/>
      <c r="P2600" s="36"/>
      <c r="Q2600" s="21"/>
    </row>
    <row r="2601" spans="1:17" s="31" customFormat="1" x14ac:dyDescent="0.2">
      <c r="A2601" s="30"/>
      <c r="B2601" s="21"/>
      <c r="C2601" s="35"/>
      <c r="D2601" s="29"/>
      <c r="E2601" s="30"/>
      <c r="I2601" s="33"/>
      <c r="J2601" s="33"/>
      <c r="K2601" s="33"/>
      <c r="L2601" s="34"/>
      <c r="M2601" s="34"/>
      <c r="N2601" s="33"/>
      <c r="O2601" s="124"/>
      <c r="P2601" s="36"/>
      <c r="Q2601" s="21"/>
    </row>
    <row r="2602" spans="1:17" s="31" customFormat="1" x14ac:dyDescent="0.2">
      <c r="A2602" s="30"/>
      <c r="B2602" s="21"/>
      <c r="C2602" s="35"/>
      <c r="D2602" s="29"/>
      <c r="E2602" s="30"/>
      <c r="I2602" s="33"/>
      <c r="J2602" s="33"/>
      <c r="K2602" s="33"/>
      <c r="L2602" s="34"/>
      <c r="M2602" s="34"/>
      <c r="N2602" s="33"/>
      <c r="O2602" s="124"/>
      <c r="P2602" s="36"/>
      <c r="Q2602" s="21"/>
    </row>
    <row r="2603" spans="1:17" s="31" customFormat="1" x14ac:dyDescent="0.2">
      <c r="A2603" s="30"/>
      <c r="B2603" s="21"/>
      <c r="C2603" s="35"/>
      <c r="D2603" s="29"/>
      <c r="E2603" s="30"/>
      <c r="I2603" s="33"/>
      <c r="J2603" s="33"/>
      <c r="K2603" s="33"/>
      <c r="L2603" s="34"/>
      <c r="M2603" s="34"/>
      <c r="N2603" s="33"/>
      <c r="O2603" s="124"/>
      <c r="P2603" s="36"/>
      <c r="Q2603" s="21"/>
    </row>
    <row r="2604" spans="1:17" s="31" customFormat="1" x14ac:dyDescent="0.2">
      <c r="A2604" s="30"/>
      <c r="B2604" s="21"/>
      <c r="C2604" s="35"/>
      <c r="D2604" s="29"/>
      <c r="E2604" s="30"/>
      <c r="I2604" s="33"/>
      <c r="J2604" s="33"/>
      <c r="K2604" s="33"/>
      <c r="L2604" s="34"/>
      <c r="M2604" s="34"/>
      <c r="N2604" s="33"/>
      <c r="O2604" s="124"/>
      <c r="P2604" s="36"/>
      <c r="Q2604" s="21"/>
    </row>
    <row r="2606" spans="1:17" s="31" customFormat="1" x14ac:dyDescent="0.2">
      <c r="A2606" s="30"/>
      <c r="B2606" s="21"/>
      <c r="C2606" s="35"/>
      <c r="D2606" s="29"/>
      <c r="E2606" s="30"/>
      <c r="F2606" s="32"/>
      <c r="G2606" s="32"/>
      <c r="I2606" s="33"/>
      <c r="J2606" s="33"/>
      <c r="K2606" s="33"/>
      <c r="L2606" s="34"/>
      <c r="M2606" s="34"/>
      <c r="N2606" s="33"/>
      <c r="O2606" s="124"/>
      <c r="P2606" s="36"/>
      <c r="Q2606" s="21"/>
    </row>
    <row r="2607" spans="1:17" s="31" customFormat="1" x14ac:dyDescent="0.2">
      <c r="A2607" s="30"/>
      <c r="B2607" s="21"/>
      <c r="C2607" s="35"/>
      <c r="D2607" s="29"/>
      <c r="E2607" s="30"/>
      <c r="I2607" s="33"/>
      <c r="J2607" s="33"/>
      <c r="K2607" s="33"/>
      <c r="L2607" s="34"/>
      <c r="M2607" s="34"/>
      <c r="N2607" s="33"/>
      <c r="O2607" s="124"/>
      <c r="P2607" s="36"/>
      <c r="Q2607" s="21"/>
    </row>
    <row r="2608" spans="1:17" s="31" customFormat="1" ht="16.5" customHeight="1" x14ac:dyDescent="0.2">
      <c r="A2608" s="30"/>
      <c r="B2608" s="21"/>
      <c r="C2608" s="35"/>
      <c r="D2608" s="29"/>
      <c r="E2608" s="30"/>
      <c r="I2608" s="33"/>
      <c r="J2608" s="33"/>
      <c r="K2608" s="33"/>
      <c r="L2608" s="34"/>
      <c r="M2608" s="34"/>
      <c r="N2608" s="33"/>
      <c r="O2608" s="124"/>
      <c r="P2608" s="36"/>
      <c r="Q2608" s="21"/>
    </row>
    <row r="2609" spans="1:17" s="31" customFormat="1" x14ac:dyDescent="0.2">
      <c r="A2609" s="30"/>
      <c r="B2609" s="21"/>
      <c r="C2609" s="35"/>
      <c r="D2609" s="29"/>
      <c r="E2609" s="30"/>
      <c r="I2609" s="33"/>
      <c r="J2609" s="33"/>
      <c r="K2609" s="33"/>
      <c r="L2609" s="34"/>
      <c r="M2609" s="34"/>
      <c r="N2609" s="33"/>
      <c r="O2609" s="124"/>
      <c r="P2609" s="36"/>
      <c r="Q2609" s="21"/>
    </row>
    <row r="2610" spans="1:17" s="31" customFormat="1" x14ac:dyDescent="0.2">
      <c r="A2610" s="30"/>
      <c r="B2610" s="21"/>
      <c r="C2610" s="35"/>
      <c r="D2610" s="29"/>
      <c r="E2610" s="30"/>
      <c r="I2610" s="33"/>
      <c r="J2610" s="33"/>
      <c r="K2610" s="33"/>
      <c r="L2610" s="34"/>
      <c r="M2610" s="34"/>
      <c r="N2610" s="33"/>
      <c r="O2610" s="124"/>
      <c r="P2610" s="36"/>
      <c r="Q2610" s="21"/>
    </row>
    <row r="2611" spans="1:17" s="31" customFormat="1" x14ac:dyDescent="0.2">
      <c r="A2611" s="30"/>
      <c r="B2611" s="21"/>
      <c r="C2611" s="35"/>
      <c r="D2611" s="29"/>
      <c r="E2611" s="30"/>
      <c r="I2611" s="33"/>
      <c r="J2611" s="33"/>
      <c r="K2611" s="33"/>
      <c r="L2611" s="34"/>
      <c r="M2611" s="34"/>
      <c r="N2611" s="33"/>
      <c r="O2611" s="124"/>
      <c r="P2611" s="36"/>
      <c r="Q2611" s="21"/>
    </row>
    <row r="2612" spans="1:17" s="31" customFormat="1" x14ac:dyDescent="0.2">
      <c r="A2612" s="30"/>
      <c r="B2612" s="21"/>
      <c r="C2612" s="35"/>
      <c r="D2612" s="29"/>
      <c r="E2612" s="30"/>
      <c r="I2612" s="33"/>
      <c r="J2612" s="33"/>
      <c r="K2612" s="33"/>
      <c r="L2612" s="34"/>
      <c r="M2612" s="34"/>
      <c r="N2612" s="33"/>
      <c r="O2612" s="124"/>
      <c r="P2612" s="36"/>
      <c r="Q2612" s="21"/>
    </row>
    <row r="2613" spans="1:17" s="31" customFormat="1" x14ac:dyDescent="0.2">
      <c r="A2613" s="30"/>
      <c r="B2613" s="21"/>
      <c r="C2613" s="35"/>
      <c r="D2613" s="29"/>
      <c r="E2613" s="30"/>
      <c r="I2613" s="33"/>
      <c r="J2613" s="33"/>
      <c r="K2613" s="33"/>
      <c r="L2613" s="34"/>
      <c r="M2613" s="34"/>
      <c r="N2613" s="33"/>
      <c r="O2613" s="124"/>
      <c r="P2613" s="36"/>
      <c r="Q2613" s="21"/>
    </row>
    <row r="2614" spans="1:17" s="31" customFormat="1" x14ac:dyDescent="0.2">
      <c r="A2614" s="30"/>
      <c r="B2614" s="21"/>
      <c r="C2614" s="35"/>
      <c r="D2614" s="29"/>
      <c r="E2614" s="30"/>
      <c r="I2614" s="33"/>
      <c r="J2614" s="33"/>
      <c r="K2614" s="33"/>
      <c r="L2614" s="34"/>
      <c r="M2614" s="34"/>
      <c r="N2614" s="33"/>
      <c r="O2614" s="124"/>
      <c r="P2614" s="36"/>
      <c r="Q2614" s="21"/>
    </row>
    <row r="2617" spans="1:17" s="31" customFormat="1" x14ac:dyDescent="0.2">
      <c r="A2617" s="103"/>
      <c r="B2617" s="21"/>
      <c r="C2617" s="35"/>
      <c r="D2617" s="29"/>
      <c r="E2617" s="30"/>
      <c r="I2617" s="33"/>
      <c r="J2617" s="33"/>
      <c r="K2617" s="33"/>
      <c r="L2617" s="34"/>
      <c r="M2617" s="34"/>
      <c r="N2617" s="33"/>
      <c r="O2617" s="124"/>
      <c r="P2617" s="36"/>
      <c r="Q2617" s="21"/>
    </row>
    <row r="2618" spans="1:17" s="31" customFormat="1" x14ac:dyDescent="0.2">
      <c r="A2618" s="30"/>
      <c r="B2618" s="21"/>
      <c r="C2618" s="35"/>
      <c r="D2618" s="29"/>
      <c r="E2618" s="30"/>
      <c r="I2618" s="33"/>
      <c r="J2618" s="33"/>
      <c r="K2618" s="33"/>
      <c r="L2618" s="34"/>
      <c r="M2618" s="34"/>
      <c r="N2618" s="33"/>
      <c r="O2618" s="124"/>
      <c r="P2618" s="36"/>
      <c r="Q2618" s="21"/>
    </row>
    <row r="2619" spans="1:17" s="31" customFormat="1" x14ac:dyDescent="0.2">
      <c r="A2619" s="30"/>
      <c r="B2619" s="21"/>
      <c r="C2619" s="35"/>
      <c r="D2619" s="29"/>
      <c r="E2619" s="30"/>
      <c r="I2619" s="33"/>
      <c r="J2619" s="33"/>
      <c r="K2619" s="33"/>
      <c r="L2619" s="34"/>
      <c r="M2619" s="34"/>
      <c r="N2619" s="33"/>
      <c r="O2619" s="124"/>
      <c r="P2619" s="36"/>
      <c r="Q2619" s="21"/>
    </row>
    <row r="2620" spans="1:17" s="31" customFormat="1" x14ac:dyDescent="0.2">
      <c r="A2620" s="30"/>
      <c r="B2620" s="21"/>
      <c r="C2620" s="35"/>
      <c r="D2620" s="29"/>
      <c r="E2620" s="30"/>
      <c r="I2620" s="33"/>
      <c r="J2620" s="33"/>
      <c r="K2620" s="33"/>
      <c r="L2620" s="34"/>
      <c r="M2620" s="34"/>
      <c r="N2620" s="33"/>
      <c r="O2620" s="124"/>
      <c r="P2620" s="36"/>
      <c r="Q2620" s="21"/>
    </row>
    <row r="2621" spans="1:17" s="31" customFormat="1" x14ac:dyDescent="0.2">
      <c r="A2621" s="30"/>
      <c r="B2621" s="21"/>
      <c r="C2621" s="35"/>
      <c r="D2621" s="29"/>
      <c r="E2621" s="30"/>
      <c r="I2621" s="33"/>
      <c r="J2621" s="33"/>
      <c r="K2621" s="33"/>
      <c r="L2621" s="34"/>
      <c r="M2621" s="34"/>
      <c r="N2621" s="33"/>
      <c r="O2621" s="124"/>
      <c r="P2621" s="36"/>
      <c r="Q2621" s="21"/>
    </row>
    <row r="2622" spans="1:17" s="31" customFormat="1" x14ac:dyDescent="0.2">
      <c r="A2622" s="30"/>
      <c r="B2622" s="21"/>
      <c r="C2622" s="35"/>
      <c r="D2622" s="29"/>
      <c r="E2622" s="30"/>
      <c r="I2622" s="33"/>
      <c r="J2622" s="33"/>
      <c r="K2622" s="33"/>
      <c r="L2622" s="34"/>
      <c r="M2622" s="34"/>
      <c r="N2622" s="33"/>
      <c r="O2622" s="124"/>
      <c r="P2622" s="36"/>
      <c r="Q2622" s="21"/>
    </row>
    <row r="2623" spans="1:17" s="31" customFormat="1" x14ac:dyDescent="0.2">
      <c r="A2623" s="30"/>
      <c r="B2623" s="21"/>
      <c r="C2623" s="35"/>
      <c r="D2623" s="29"/>
      <c r="E2623" s="30"/>
      <c r="I2623" s="33"/>
      <c r="J2623" s="33"/>
      <c r="K2623" s="33"/>
      <c r="L2623" s="34"/>
      <c r="M2623" s="34"/>
      <c r="N2623" s="33"/>
      <c r="O2623" s="124"/>
      <c r="P2623" s="36"/>
      <c r="Q2623" s="21"/>
    </row>
    <row r="2624" spans="1:17" s="31" customFormat="1" x14ac:dyDescent="0.2">
      <c r="A2624" s="30"/>
      <c r="B2624" s="21"/>
      <c r="C2624" s="35"/>
      <c r="D2624" s="29"/>
      <c r="E2624" s="30"/>
      <c r="G2624" s="32"/>
      <c r="I2624" s="33"/>
      <c r="J2624" s="33"/>
      <c r="K2624" s="33"/>
      <c r="L2624" s="34"/>
      <c r="M2624" s="34"/>
      <c r="N2624" s="33"/>
      <c r="O2624" s="124"/>
      <c r="P2624" s="36"/>
      <c r="Q2624" s="21"/>
    </row>
    <row r="2627" spans="1:17" s="31" customFormat="1" x14ac:dyDescent="0.2">
      <c r="A2627" s="30"/>
      <c r="B2627" s="21"/>
      <c r="C2627" s="35"/>
      <c r="D2627" s="29"/>
      <c r="E2627" s="30"/>
      <c r="G2627" s="32"/>
      <c r="I2627" s="33"/>
      <c r="J2627" s="33"/>
      <c r="K2627" s="33"/>
      <c r="L2627" s="34"/>
      <c r="M2627" s="34"/>
      <c r="N2627" s="33"/>
      <c r="O2627" s="44"/>
      <c r="P2627" s="36"/>
      <c r="Q2627" s="21"/>
    </row>
    <row r="2628" spans="1:17" s="31" customFormat="1" x14ac:dyDescent="0.2">
      <c r="A2628" s="30"/>
      <c r="B2628" s="21"/>
      <c r="C2628" s="35"/>
      <c r="D2628" s="29"/>
      <c r="E2628" s="30"/>
      <c r="G2628" s="32"/>
      <c r="I2628" s="33"/>
      <c r="J2628" s="33"/>
      <c r="K2628" s="33"/>
      <c r="L2628" s="34"/>
      <c r="M2628" s="34"/>
      <c r="N2628" s="33"/>
      <c r="O2628" s="123"/>
      <c r="P2628" s="36"/>
      <c r="Q2628" s="21"/>
    </row>
    <row r="2629" spans="1:17" s="31" customFormat="1" x14ac:dyDescent="0.2">
      <c r="A2629" s="30"/>
      <c r="B2629" s="21"/>
      <c r="C2629" s="35"/>
      <c r="D2629" s="29"/>
      <c r="E2629" s="30"/>
      <c r="I2629" s="33"/>
      <c r="J2629" s="33"/>
      <c r="K2629" s="33"/>
      <c r="L2629" s="34"/>
      <c r="M2629" s="34"/>
      <c r="N2629" s="33"/>
      <c r="O2629" s="124"/>
      <c r="P2629" s="36"/>
      <c r="Q2629" s="21"/>
    </row>
    <row r="2630" spans="1:17" s="31" customFormat="1" x14ac:dyDescent="0.2">
      <c r="A2630" s="30"/>
      <c r="B2630" s="21"/>
      <c r="C2630" s="35"/>
      <c r="D2630" s="29"/>
      <c r="E2630" s="30"/>
      <c r="I2630" s="33"/>
      <c r="J2630" s="33"/>
      <c r="K2630" s="33"/>
      <c r="L2630" s="34"/>
      <c r="M2630" s="34"/>
      <c r="N2630" s="33"/>
      <c r="O2630" s="124"/>
      <c r="P2630" s="36"/>
      <c r="Q2630" s="21"/>
    </row>
    <row r="2631" spans="1:17" s="31" customFormat="1" x14ac:dyDescent="0.2">
      <c r="A2631" s="30"/>
      <c r="B2631" s="21"/>
      <c r="C2631" s="35"/>
      <c r="D2631" s="29"/>
      <c r="E2631" s="30"/>
      <c r="I2631" s="33"/>
      <c r="J2631" s="33"/>
      <c r="K2631" s="33"/>
      <c r="L2631" s="34"/>
      <c r="M2631" s="34"/>
      <c r="N2631" s="33"/>
      <c r="O2631" s="124"/>
      <c r="P2631" s="36"/>
      <c r="Q2631" s="21"/>
    </row>
    <row r="2635" spans="1:17" s="31" customFormat="1" x14ac:dyDescent="0.2">
      <c r="A2635" s="30"/>
      <c r="B2635" s="54"/>
      <c r="C2635" s="35"/>
      <c r="D2635" s="29"/>
      <c r="E2635" s="30"/>
      <c r="G2635" s="32"/>
      <c r="I2635" s="33"/>
      <c r="J2635" s="33"/>
      <c r="K2635" s="33"/>
      <c r="L2635" s="34"/>
      <c r="M2635" s="34"/>
      <c r="N2635" s="33"/>
      <c r="O2635" s="124"/>
      <c r="P2635" s="36"/>
      <c r="Q2635" s="21"/>
    </row>
    <row r="2636" spans="1:17" s="31" customFormat="1" x14ac:dyDescent="0.2">
      <c r="A2636" s="30"/>
      <c r="B2636" s="21"/>
      <c r="C2636" s="35"/>
      <c r="D2636" s="29"/>
      <c r="E2636" s="30"/>
      <c r="F2636" s="32"/>
      <c r="G2636" s="32"/>
      <c r="I2636" s="33"/>
      <c r="J2636" s="33"/>
      <c r="K2636" s="33"/>
      <c r="L2636" s="34"/>
      <c r="M2636" s="34"/>
      <c r="N2636" s="33"/>
      <c r="O2636" s="124"/>
      <c r="P2636" s="36"/>
      <c r="Q2636" s="21"/>
    </row>
    <row r="2637" spans="1:17" s="31" customFormat="1" x14ac:dyDescent="0.2">
      <c r="A2637" s="30"/>
      <c r="B2637" s="21"/>
      <c r="C2637" s="35"/>
      <c r="D2637" s="29"/>
      <c r="E2637" s="30"/>
      <c r="I2637" s="33"/>
      <c r="J2637" s="33"/>
      <c r="K2637" s="33"/>
      <c r="L2637" s="34"/>
      <c r="M2637" s="34"/>
      <c r="N2637" s="33"/>
      <c r="O2637" s="124"/>
      <c r="P2637" s="36"/>
      <c r="Q2637" s="21"/>
    </row>
    <row r="2638" spans="1:17" s="31" customFormat="1" x14ac:dyDescent="0.2">
      <c r="A2638" s="30"/>
      <c r="B2638" s="21"/>
      <c r="C2638" s="35"/>
      <c r="D2638" s="29"/>
      <c r="E2638" s="30"/>
      <c r="I2638" s="33"/>
      <c r="J2638" s="33"/>
      <c r="K2638" s="33"/>
      <c r="L2638" s="34"/>
      <c r="M2638" s="34"/>
      <c r="N2638" s="33"/>
      <c r="O2638" s="124"/>
      <c r="P2638" s="36"/>
      <c r="Q2638" s="21"/>
    </row>
    <row r="2639" spans="1:17" s="31" customFormat="1" x14ac:dyDescent="0.2">
      <c r="A2639" s="30"/>
      <c r="B2639" s="21"/>
      <c r="C2639" s="35"/>
      <c r="D2639" s="29"/>
      <c r="E2639" s="30"/>
      <c r="I2639" s="33"/>
      <c r="J2639" s="33"/>
      <c r="K2639" s="33"/>
      <c r="L2639" s="34"/>
      <c r="M2639" s="34"/>
      <c r="N2639" s="33"/>
      <c r="O2639" s="124"/>
      <c r="P2639" s="36"/>
      <c r="Q2639" s="21"/>
    </row>
    <row r="2640" spans="1:17" s="31" customFormat="1" x14ac:dyDescent="0.2">
      <c r="A2640" s="30"/>
      <c r="B2640" s="21"/>
      <c r="C2640" s="35"/>
      <c r="D2640" s="29"/>
      <c r="E2640" s="30"/>
      <c r="I2640" s="33"/>
      <c r="J2640" s="33"/>
      <c r="K2640" s="33"/>
      <c r="L2640" s="34"/>
      <c r="M2640" s="34"/>
      <c r="N2640" s="33"/>
      <c r="O2640" s="124"/>
      <c r="P2640" s="36"/>
      <c r="Q2640" s="21"/>
    </row>
    <row r="2641" spans="1:17" s="31" customFormat="1" x14ac:dyDescent="0.2">
      <c r="A2641" s="30"/>
      <c r="B2641" s="21"/>
      <c r="C2641" s="35"/>
      <c r="D2641" s="29"/>
      <c r="E2641" s="30"/>
      <c r="I2641" s="33"/>
      <c r="J2641" s="33"/>
      <c r="K2641" s="33"/>
      <c r="L2641" s="34"/>
      <c r="M2641" s="34"/>
      <c r="N2641" s="33"/>
      <c r="O2641" s="124"/>
      <c r="P2641" s="36"/>
      <c r="Q2641" s="21"/>
    </row>
    <row r="2642" spans="1:17" s="31" customFormat="1" x14ac:dyDescent="0.2">
      <c r="A2642" s="30"/>
      <c r="B2642" s="21"/>
      <c r="C2642" s="35"/>
      <c r="D2642" s="29"/>
      <c r="E2642" s="30"/>
      <c r="I2642" s="33"/>
      <c r="J2642" s="33"/>
      <c r="K2642" s="33"/>
      <c r="L2642" s="34"/>
      <c r="M2642" s="34"/>
      <c r="N2642" s="33"/>
      <c r="O2642" s="124"/>
      <c r="P2642" s="36"/>
      <c r="Q2642" s="21"/>
    </row>
    <row r="2643" spans="1:17" s="31" customFormat="1" x14ac:dyDescent="0.2">
      <c r="A2643" s="30"/>
      <c r="B2643" s="21"/>
      <c r="C2643" s="35"/>
      <c r="D2643" s="29"/>
      <c r="E2643" s="30"/>
      <c r="I2643" s="33"/>
      <c r="J2643" s="33"/>
      <c r="K2643" s="33"/>
      <c r="L2643" s="34"/>
      <c r="M2643" s="34"/>
      <c r="N2643" s="33"/>
      <c r="O2643" s="124"/>
      <c r="P2643" s="36"/>
      <c r="Q2643" s="21"/>
    </row>
    <row r="2644" spans="1:17" s="31" customFormat="1" x14ac:dyDescent="0.2">
      <c r="A2644" s="30"/>
      <c r="B2644" s="21"/>
      <c r="C2644" s="35"/>
      <c r="D2644" s="29"/>
      <c r="E2644" s="30"/>
      <c r="I2644" s="33"/>
      <c r="J2644" s="33"/>
      <c r="K2644" s="33"/>
      <c r="L2644" s="34"/>
      <c r="M2644" s="34"/>
      <c r="N2644" s="33"/>
      <c r="O2644" s="124"/>
      <c r="P2644" s="36"/>
      <c r="Q2644" s="21"/>
    </row>
    <row r="2646" spans="1:17" s="31" customFormat="1" x14ac:dyDescent="0.2">
      <c r="A2646" s="30"/>
      <c r="B2646" s="21"/>
      <c r="C2646" s="35"/>
      <c r="D2646" s="29"/>
      <c r="E2646" s="30"/>
      <c r="I2646" s="33"/>
      <c r="J2646" s="33"/>
      <c r="K2646" s="33"/>
      <c r="L2646" s="34"/>
      <c r="M2646" s="34"/>
      <c r="N2646" s="33"/>
      <c r="O2646" s="124"/>
      <c r="P2646" s="36"/>
      <c r="Q2646" s="21"/>
    </row>
    <row r="2647" spans="1:17" s="31" customFormat="1" x14ac:dyDescent="0.2">
      <c r="A2647" s="30"/>
      <c r="B2647" s="21"/>
      <c r="C2647" s="35"/>
      <c r="D2647" s="29"/>
      <c r="E2647" s="30"/>
      <c r="I2647" s="33"/>
      <c r="J2647" s="33"/>
      <c r="K2647" s="33"/>
      <c r="L2647" s="34"/>
      <c r="M2647" s="34"/>
      <c r="N2647" s="33"/>
      <c r="O2647" s="124"/>
      <c r="P2647" s="36"/>
      <c r="Q2647" s="21"/>
    </row>
    <row r="2655" spans="1:17" s="31" customFormat="1" x14ac:dyDescent="0.2">
      <c r="A2655" s="30"/>
      <c r="B2655" s="21"/>
      <c r="C2655" s="35"/>
      <c r="D2655" s="29"/>
      <c r="E2655" s="30"/>
      <c r="G2655" s="32"/>
      <c r="I2655" s="33"/>
      <c r="J2655" s="33"/>
      <c r="K2655" s="33"/>
      <c r="L2655" s="34"/>
      <c r="M2655" s="34"/>
      <c r="N2655" s="33"/>
      <c r="O2655" s="124"/>
      <c r="P2655" s="36"/>
      <c r="Q2655" s="21"/>
    </row>
    <row r="2656" spans="1:17" s="31" customFormat="1" x14ac:dyDescent="0.2">
      <c r="A2656" s="30"/>
      <c r="B2656" s="21"/>
      <c r="C2656" s="35"/>
      <c r="D2656" s="29"/>
      <c r="E2656" s="30"/>
      <c r="G2656" s="32"/>
      <c r="I2656" s="33"/>
      <c r="J2656" s="33"/>
      <c r="K2656" s="33"/>
      <c r="L2656" s="34"/>
      <c r="M2656" s="34"/>
      <c r="N2656" s="33"/>
      <c r="O2656" s="124"/>
      <c r="P2656" s="36"/>
      <c r="Q2656" s="21"/>
    </row>
    <row r="2657" spans="1:17" s="31" customFormat="1" x14ac:dyDescent="0.2">
      <c r="A2657" s="30"/>
      <c r="B2657" s="21"/>
      <c r="C2657" s="35"/>
      <c r="D2657" s="29"/>
      <c r="E2657" s="30"/>
      <c r="I2657" s="33"/>
      <c r="J2657" s="33"/>
      <c r="K2657" s="33"/>
      <c r="L2657" s="34"/>
      <c r="M2657" s="34"/>
      <c r="N2657" s="33"/>
      <c r="O2657" s="124"/>
      <c r="P2657" s="36"/>
      <c r="Q2657" s="21"/>
    </row>
    <row r="2658" spans="1:17" s="31" customFormat="1" x14ac:dyDescent="0.2">
      <c r="A2658" s="30"/>
      <c r="B2658" s="21"/>
      <c r="C2658" s="35"/>
      <c r="D2658" s="29"/>
      <c r="E2658" s="30"/>
      <c r="I2658" s="33"/>
      <c r="J2658" s="33"/>
      <c r="K2658" s="33"/>
      <c r="L2658" s="34"/>
      <c r="M2658" s="34"/>
      <c r="N2658" s="33"/>
      <c r="O2658" s="124"/>
      <c r="P2658" s="36"/>
      <c r="Q2658" s="21"/>
    </row>
    <row r="2661" spans="1:17" s="31" customFormat="1" x14ac:dyDescent="0.2">
      <c r="A2661" s="30"/>
      <c r="B2661" s="21"/>
      <c r="C2661" s="35"/>
      <c r="D2661" s="29"/>
      <c r="E2661" s="30"/>
      <c r="I2661" s="33"/>
      <c r="J2661" s="33"/>
      <c r="K2661" s="33"/>
      <c r="L2661" s="34"/>
      <c r="M2661" s="34"/>
      <c r="N2661" s="33"/>
      <c r="O2661" s="124"/>
      <c r="P2661" s="36"/>
      <c r="Q2661" s="21"/>
    </row>
    <row r="2663" spans="1:17" s="31" customFormat="1" ht="15" customHeight="1" x14ac:dyDescent="0.2">
      <c r="A2663" s="30"/>
      <c r="B2663" s="21"/>
      <c r="C2663" s="35"/>
      <c r="D2663" s="29"/>
      <c r="E2663" s="30"/>
      <c r="G2663" s="32"/>
      <c r="I2663" s="33"/>
      <c r="J2663" s="33"/>
      <c r="K2663" s="33"/>
      <c r="L2663" s="34"/>
      <c r="M2663" s="34"/>
      <c r="N2663" s="33"/>
      <c r="O2663" s="124"/>
      <c r="P2663" s="36"/>
      <c r="Q2663" s="21"/>
    </row>
    <row r="2665" spans="1:17" s="31" customFormat="1" x14ac:dyDescent="0.2">
      <c r="A2665" s="30"/>
      <c r="B2665" s="21"/>
      <c r="C2665" s="35"/>
      <c r="D2665" s="29"/>
      <c r="E2665" s="30"/>
      <c r="G2665" s="32"/>
      <c r="I2665" s="33"/>
      <c r="J2665" s="33"/>
      <c r="K2665" s="109"/>
      <c r="L2665" s="110"/>
      <c r="M2665" s="110"/>
      <c r="N2665" s="109"/>
      <c r="O2665" s="124"/>
      <c r="P2665" s="36"/>
      <c r="Q2665" s="21"/>
    </row>
    <row r="2667" spans="1:17" s="107" customFormat="1" x14ac:dyDescent="0.2">
      <c r="A2667" s="103"/>
      <c r="B2667" s="104"/>
      <c r="C2667" s="105"/>
      <c r="D2667" s="106"/>
      <c r="E2667" s="103"/>
      <c r="G2667" s="108"/>
      <c r="I2667" s="109"/>
      <c r="J2667" s="109"/>
      <c r="K2667" s="33"/>
      <c r="L2667" s="34"/>
      <c r="M2667" s="34"/>
      <c r="N2667" s="33"/>
      <c r="O2667" s="111"/>
      <c r="P2667" s="112"/>
      <c r="Q2667" s="104"/>
    </row>
    <row r="2668" spans="1:17" s="31" customFormat="1" x14ac:dyDescent="0.2">
      <c r="A2668" s="30"/>
      <c r="B2668" s="21"/>
      <c r="C2668" s="35"/>
      <c r="D2668" s="29"/>
      <c r="E2668" s="30"/>
      <c r="I2668" s="33"/>
      <c r="J2668" s="33"/>
      <c r="K2668" s="33"/>
      <c r="L2668" s="34"/>
      <c r="M2668" s="34"/>
      <c r="N2668" s="33"/>
      <c r="O2668" s="124"/>
      <c r="P2668" s="36"/>
      <c r="Q2668" s="21"/>
    </row>
    <row r="2670" spans="1:17" s="31" customFormat="1" x14ac:dyDescent="0.2">
      <c r="A2670" s="30"/>
      <c r="B2670" s="21"/>
      <c r="C2670" s="35"/>
      <c r="D2670" s="29"/>
      <c r="E2670" s="30"/>
      <c r="F2670" s="32"/>
      <c r="G2670" s="32"/>
      <c r="I2670" s="33"/>
      <c r="J2670" s="33"/>
      <c r="K2670" s="109"/>
      <c r="L2670" s="110"/>
      <c r="M2670" s="110"/>
      <c r="N2670" s="109"/>
      <c r="O2670" s="124"/>
      <c r="P2670" s="36"/>
      <c r="Q2670" s="21"/>
    </row>
    <row r="2672" spans="1:17" s="107" customFormat="1" x14ac:dyDescent="0.2">
      <c r="A2672" s="103"/>
      <c r="B2672" s="104"/>
      <c r="C2672" s="105"/>
      <c r="D2672" s="106"/>
      <c r="E2672" s="103"/>
      <c r="G2672" s="108"/>
      <c r="I2672" s="109"/>
      <c r="J2672" s="109"/>
      <c r="K2672" s="33"/>
      <c r="L2672" s="34"/>
      <c r="M2672" s="34"/>
      <c r="N2672" s="33"/>
      <c r="O2672" s="111"/>
      <c r="P2672" s="112"/>
      <c r="Q2672" s="104"/>
    </row>
    <row r="2677" spans="1:17" s="31" customFormat="1" x14ac:dyDescent="0.2">
      <c r="A2677" s="30"/>
      <c r="B2677" s="52"/>
      <c r="C2677" s="35"/>
      <c r="D2677" s="29"/>
      <c r="E2677" s="30"/>
      <c r="G2677" s="32"/>
      <c r="I2677" s="33"/>
      <c r="J2677" s="33"/>
      <c r="K2677" s="33"/>
      <c r="L2677" s="34"/>
      <c r="M2677" s="34"/>
      <c r="N2677" s="33"/>
      <c r="O2677" s="124"/>
      <c r="P2677" s="36"/>
      <c r="Q2677" s="21"/>
    </row>
    <row r="2688" spans="1:17" s="31" customFormat="1" x14ac:dyDescent="0.2">
      <c r="A2688" s="30"/>
      <c r="B2688" s="21"/>
      <c r="C2688" s="35"/>
      <c r="D2688" s="29"/>
      <c r="E2688" s="30"/>
      <c r="G2688" s="32"/>
      <c r="I2688" s="33"/>
      <c r="J2688" s="33"/>
      <c r="K2688" s="33"/>
      <c r="L2688" s="34"/>
      <c r="M2688" s="34"/>
      <c r="N2688" s="33"/>
      <c r="O2688" s="124"/>
      <c r="P2688" s="36"/>
      <c r="Q2688" s="21"/>
    </row>
    <row r="2696" spans="1:17" s="31" customFormat="1" x14ac:dyDescent="0.2">
      <c r="A2696" s="30"/>
      <c r="B2696" s="21"/>
      <c r="C2696" s="35"/>
      <c r="D2696" s="29"/>
      <c r="E2696" s="30"/>
      <c r="G2696" s="32"/>
      <c r="H2696" s="73"/>
      <c r="I2696" s="33"/>
      <c r="J2696" s="33"/>
      <c r="K2696" s="33"/>
      <c r="L2696" s="34"/>
      <c r="M2696" s="34"/>
      <c r="N2696" s="33"/>
      <c r="O2696" s="124"/>
      <c r="P2696" s="36"/>
      <c r="Q2696" s="21"/>
    </row>
    <row r="2704" spans="1:17" s="31" customFormat="1" x14ac:dyDescent="0.2">
      <c r="A2704" s="30"/>
      <c r="B2704" s="21"/>
      <c r="C2704" s="35"/>
      <c r="D2704" s="29"/>
      <c r="E2704" s="30"/>
      <c r="G2704" s="32"/>
      <c r="I2704" s="33"/>
      <c r="J2704" s="33"/>
      <c r="K2704" s="33"/>
      <c r="L2704" s="34"/>
      <c r="M2704" s="34"/>
      <c r="N2704" s="109"/>
      <c r="O2704" s="124"/>
      <c r="P2704" s="36"/>
      <c r="Q2704" s="21"/>
    </row>
    <row r="2705" spans="1:17" s="31" customFormat="1" x14ac:dyDescent="0.2">
      <c r="A2705" s="30"/>
      <c r="B2705" s="21"/>
      <c r="C2705" s="35"/>
      <c r="D2705" s="29"/>
      <c r="E2705" s="30"/>
      <c r="G2705" s="32"/>
      <c r="I2705" s="33"/>
      <c r="J2705" s="33"/>
      <c r="K2705" s="33"/>
      <c r="L2705" s="34"/>
      <c r="M2705" s="34"/>
      <c r="N2705" s="109"/>
      <c r="O2705" s="124"/>
      <c r="P2705" s="36"/>
      <c r="Q2705" s="21"/>
    </row>
    <row r="2706" spans="1:17" s="31" customFormat="1" x14ac:dyDescent="0.2">
      <c r="A2706" s="30"/>
      <c r="B2706" s="21"/>
      <c r="C2706" s="35"/>
      <c r="D2706" s="29"/>
      <c r="E2706" s="30"/>
      <c r="G2706" s="32"/>
      <c r="I2706" s="33"/>
      <c r="J2706" s="33"/>
      <c r="K2706" s="33"/>
      <c r="L2706" s="34"/>
      <c r="M2706" s="34"/>
      <c r="N2706" s="109"/>
      <c r="O2706" s="124"/>
      <c r="P2706" s="36"/>
      <c r="Q2706" s="21"/>
    </row>
    <row r="2707" spans="1:17" s="31" customFormat="1" x14ac:dyDescent="0.2">
      <c r="A2707" s="30"/>
      <c r="B2707" s="21"/>
      <c r="C2707" s="35"/>
      <c r="D2707" s="29"/>
      <c r="E2707" s="30"/>
      <c r="G2707" s="32"/>
      <c r="I2707" s="33"/>
      <c r="J2707" s="33"/>
      <c r="K2707" s="33"/>
      <c r="L2707" s="34"/>
      <c r="M2707" s="34"/>
      <c r="N2707" s="109"/>
      <c r="O2707" s="124"/>
      <c r="P2707" s="36"/>
      <c r="Q2707" s="21"/>
    </row>
    <row r="2708" spans="1:17" s="31" customFormat="1" x14ac:dyDescent="0.2">
      <c r="A2708" s="30"/>
      <c r="B2708" s="21"/>
      <c r="C2708" s="35"/>
      <c r="D2708" s="29"/>
      <c r="E2708" s="30"/>
      <c r="G2708" s="32"/>
      <c r="I2708" s="33"/>
      <c r="J2708" s="33"/>
      <c r="K2708" s="33"/>
      <c r="L2708" s="34"/>
      <c r="M2708" s="34"/>
      <c r="N2708" s="109"/>
      <c r="O2708" s="124"/>
      <c r="P2708" s="36"/>
      <c r="Q2708" s="21"/>
    </row>
    <row r="2709" spans="1:17" s="31" customFormat="1" x14ac:dyDescent="0.2">
      <c r="A2709" s="30"/>
      <c r="B2709" s="21"/>
      <c r="C2709" s="35"/>
      <c r="D2709" s="29"/>
      <c r="E2709" s="30"/>
      <c r="G2709" s="32"/>
      <c r="I2709" s="33"/>
      <c r="J2709" s="33"/>
      <c r="K2709" s="33"/>
      <c r="L2709" s="34"/>
      <c r="M2709" s="34"/>
      <c r="N2709" s="109"/>
      <c r="O2709" s="124"/>
      <c r="P2709" s="36"/>
      <c r="Q2709" s="21"/>
    </row>
    <row r="2710" spans="1:17" s="31" customFormat="1" x14ac:dyDescent="0.2">
      <c r="A2710" s="30"/>
      <c r="B2710" s="21"/>
      <c r="C2710" s="35"/>
      <c r="D2710" s="29"/>
      <c r="E2710" s="30"/>
      <c r="I2710" s="33"/>
      <c r="J2710" s="33"/>
      <c r="K2710" s="33"/>
      <c r="L2710" s="34"/>
      <c r="M2710" s="34"/>
      <c r="N2710" s="109"/>
      <c r="O2710" s="124"/>
      <c r="P2710" s="36"/>
      <c r="Q2710" s="21"/>
    </row>
    <row r="2711" spans="1:17" s="31" customFormat="1" x14ac:dyDescent="0.2">
      <c r="A2711" s="30"/>
      <c r="B2711" s="21"/>
      <c r="C2711" s="35"/>
      <c r="D2711" s="29"/>
      <c r="E2711" s="30"/>
      <c r="I2711" s="33"/>
      <c r="J2711" s="33"/>
      <c r="K2711" s="33"/>
      <c r="L2711" s="34"/>
      <c r="M2711" s="34"/>
      <c r="N2711" s="109"/>
      <c r="O2711" s="124"/>
      <c r="P2711" s="36"/>
      <c r="Q2711" s="21"/>
    </row>
    <row r="2712" spans="1:17" s="31" customFormat="1" x14ac:dyDescent="0.2">
      <c r="A2712" s="30"/>
      <c r="B2712" s="21"/>
      <c r="C2712" s="35"/>
      <c r="D2712" s="29"/>
      <c r="E2712" s="30"/>
      <c r="G2712" s="32"/>
      <c r="I2712" s="33"/>
      <c r="J2712" s="33"/>
      <c r="K2712" s="33"/>
      <c r="L2712" s="34"/>
      <c r="M2712" s="34"/>
      <c r="N2712" s="109"/>
      <c r="O2712" s="124"/>
      <c r="P2712" s="36"/>
      <c r="Q2712" s="21"/>
    </row>
    <row r="2720" spans="1:17" s="31" customFormat="1" x14ac:dyDescent="0.2">
      <c r="A2720" s="30"/>
      <c r="B2720" s="21"/>
      <c r="C2720" s="35"/>
      <c r="D2720" s="29"/>
      <c r="E2720" s="30"/>
      <c r="G2720" s="32"/>
      <c r="I2720" s="33"/>
      <c r="J2720" s="33"/>
      <c r="K2720" s="33"/>
      <c r="L2720" s="34"/>
      <c r="M2720" s="34"/>
      <c r="N2720" s="33"/>
      <c r="O2720" s="124"/>
      <c r="P2720" s="36"/>
      <c r="Q2720" s="21"/>
    </row>
    <row r="2727" spans="1:17" s="31" customFormat="1" x14ac:dyDescent="0.2">
      <c r="A2727" s="30"/>
      <c r="B2727" s="21"/>
      <c r="C2727" s="35"/>
      <c r="D2727" s="29"/>
      <c r="E2727" s="30"/>
      <c r="I2727" s="33"/>
      <c r="J2727" s="33"/>
      <c r="K2727" s="33"/>
      <c r="L2727" s="34"/>
      <c r="M2727" s="34"/>
      <c r="N2727" s="33"/>
      <c r="O2727" s="124"/>
      <c r="P2727" s="36"/>
      <c r="Q2727" s="21"/>
    </row>
    <row r="2728" spans="1:17" s="31" customFormat="1" x14ac:dyDescent="0.2">
      <c r="A2728" s="30"/>
      <c r="B2728" s="21"/>
      <c r="C2728" s="35"/>
      <c r="D2728" s="29"/>
      <c r="E2728" s="30"/>
      <c r="I2728" s="33"/>
      <c r="J2728" s="33"/>
      <c r="K2728" s="33"/>
      <c r="L2728" s="34"/>
      <c r="M2728" s="34"/>
      <c r="N2728" s="33"/>
      <c r="O2728" s="124"/>
      <c r="P2728" s="36"/>
      <c r="Q2728" s="21"/>
    </row>
    <row r="2729" spans="1:17" s="31" customFormat="1" x14ac:dyDescent="0.2">
      <c r="A2729" s="30"/>
      <c r="B2729" s="21"/>
      <c r="C2729" s="35"/>
      <c r="D2729" s="29"/>
      <c r="E2729" s="30"/>
      <c r="I2729" s="33"/>
      <c r="J2729" s="33"/>
      <c r="K2729" s="33"/>
      <c r="L2729" s="34"/>
      <c r="M2729" s="34"/>
      <c r="N2729" s="33"/>
      <c r="O2729" s="221"/>
      <c r="P2729" s="36"/>
      <c r="Q2729" s="21"/>
    </row>
    <row r="2730" spans="1:17" s="31" customFormat="1" x14ac:dyDescent="0.2">
      <c r="A2730" s="30"/>
      <c r="B2730" s="21"/>
      <c r="C2730" s="35"/>
      <c r="D2730" s="29"/>
      <c r="E2730" s="30"/>
      <c r="I2730" s="33"/>
      <c r="J2730" s="33"/>
      <c r="K2730" s="33"/>
      <c r="L2730" s="34"/>
      <c r="M2730" s="34"/>
      <c r="N2730" s="33"/>
      <c r="O2730" s="221"/>
      <c r="P2730" s="36"/>
      <c r="Q2730" s="21"/>
    </row>
    <row r="2731" spans="1:17" s="31" customFormat="1" x14ac:dyDescent="0.2">
      <c r="A2731" s="30"/>
      <c r="B2731" s="21"/>
      <c r="C2731" s="35"/>
      <c r="D2731" s="29"/>
      <c r="E2731" s="30"/>
      <c r="I2731" s="33"/>
      <c r="J2731" s="33"/>
      <c r="K2731" s="33"/>
      <c r="L2731" s="34"/>
      <c r="M2731" s="34"/>
      <c r="N2731" s="33"/>
      <c r="O2731" s="124"/>
      <c r="P2731" s="36"/>
      <c r="Q2731" s="21"/>
    </row>
    <row r="2732" spans="1:17" s="31" customFormat="1" x14ac:dyDescent="0.2">
      <c r="A2732" s="30"/>
      <c r="B2732" s="21"/>
      <c r="C2732" s="35"/>
      <c r="D2732" s="29"/>
      <c r="E2732" s="30"/>
      <c r="I2732" s="33"/>
      <c r="J2732" s="33"/>
      <c r="K2732" s="33"/>
      <c r="L2732" s="34"/>
      <c r="M2732" s="34"/>
      <c r="N2732" s="33"/>
      <c r="O2732" s="124"/>
      <c r="P2732" s="36"/>
      <c r="Q2732" s="21"/>
    </row>
    <row r="2733" spans="1:17" s="31" customFormat="1" x14ac:dyDescent="0.2">
      <c r="A2733" s="30"/>
      <c r="B2733" s="21"/>
      <c r="C2733" s="35"/>
      <c r="D2733" s="29"/>
      <c r="E2733" s="30"/>
      <c r="I2733" s="33"/>
      <c r="J2733" s="33"/>
      <c r="K2733" s="33"/>
      <c r="L2733" s="34"/>
      <c r="M2733" s="34"/>
      <c r="N2733" s="33"/>
      <c r="O2733" s="124"/>
      <c r="P2733" s="36"/>
      <c r="Q2733" s="21"/>
    </row>
    <row r="2734" spans="1:17" s="31" customFormat="1" x14ac:dyDescent="0.2">
      <c r="A2734" s="30"/>
      <c r="B2734" s="21"/>
      <c r="C2734" s="35"/>
      <c r="D2734" s="29"/>
      <c r="E2734" s="30"/>
      <c r="I2734" s="33"/>
      <c r="J2734" s="33"/>
      <c r="K2734" s="33"/>
      <c r="L2734" s="34"/>
      <c r="M2734" s="34"/>
      <c r="N2734" s="33"/>
      <c r="O2734" s="124"/>
      <c r="P2734" s="36"/>
      <c r="Q2734" s="21"/>
    </row>
    <row r="2735" spans="1:17" s="31" customFormat="1" ht="14.25" customHeight="1" x14ac:dyDescent="0.2">
      <c r="A2735" s="30"/>
      <c r="B2735" s="21"/>
      <c r="C2735" s="35"/>
      <c r="D2735" s="29"/>
      <c r="E2735" s="30"/>
      <c r="I2735" s="33"/>
      <c r="J2735" s="33"/>
      <c r="K2735" s="33"/>
      <c r="L2735" s="34"/>
      <c r="M2735" s="34"/>
      <c r="N2735" s="33"/>
      <c r="O2735" s="124"/>
      <c r="P2735" s="36"/>
      <c r="Q2735" s="21"/>
    </row>
    <row r="2736" spans="1:17" s="31" customFormat="1" x14ac:dyDescent="0.2">
      <c r="A2736" s="30"/>
      <c r="B2736" s="21"/>
      <c r="C2736" s="35"/>
      <c r="D2736" s="29"/>
      <c r="E2736" s="30"/>
      <c r="G2736" s="32"/>
      <c r="I2736" s="33"/>
      <c r="J2736" s="33"/>
      <c r="K2736" s="33"/>
      <c r="L2736" s="34"/>
      <c r="M2736" s="34"/>
      <c r="N2736" s="33"/>
      <c r="O2736" s="124"/>
      <c r="P2736" s="36"/>
      <c r="Q2736" s="21"/>
    </row>
    <row r="2751" spans="1:17" s="31" customFormat="1" x14ac:dyDescent="0.2">
      <c r="A2751" s="30"/>
      <c r="B2751" s="21"/>
      <c r="C2751" s="35"/>
      <c r="D2751" s="29"/>
      <c r="E2751" s="30"/>
      <c r="G2751" s="32"/>
      <c r="I2751" s="33"/>
      <c r="J2751" s="33"/>
      <c r="K2751" s="33"/>
      <c r="L2751" s="34"/>
      <c r="M2751" s="34"/>
      <c r="N2751" s="33"/>
      <c r="O2751" s="124"/>
      <c r="P2751" s="36"/>
      <c r="Q2751" s="21"/>
    </row>
    <row r="2752" spans="1:17" s="31" customFormat="1" x14ac:dyDescent="0.2">
      <c r="A2752" s="30"/>
      <c r="B2752" s="21"/>
      <c r="C2752" s="35"/>
      <c r="D2752" s="29"/>
      <c r="E2752" s="30"/>
      <c r="I2752" s="33"/>
      <c r="J2752" s="33"/>
      <c r="K2752" s="33"/>
      <c r="L2752" s="34"/>
      <c r="M2752" s="34"/>
      <c r="N2752" s="33"/>
      <c r="O2752" s="124"/>
      <c r="P2752" s="36"/>
      <c r="Q2752" s="21"/>
    </row>
    <row r="2753" spans="1:17" s="31" customFormat="1" x14ac:dyDescent="0.2">
      <c r="A2753" s="30"/>
      <c r="B2753" s="21"/>
      <c r="C2753" s="35"/>
      <c r="D2753" s="29"/>
      <c r="E2753" s="30"/>
      <c r="I2753" s="33"/>
      <c r="J2753" s="33"/>
      <c r="K2753" s="33"/>
      <c r="L2753" s="34"/>
      <c r="M2753" s="34"/>
      <c r="N2753" s="33"/>
      <c r="O2753" s="124"/>
      <c r="P2753" s="36"/>
      <c r="Q2753" s="21"/>
    </row>
    <row r="2768" spans="1:17" s="31" customFormat="1" x14ac:dyDescent="0.2">
      <c r="A2768" s="30"/>
      <c r="B2768" s="21"/>
      <c r="C2768" s="35"/>
      <c r="D2768" s="29"/>
      <c r="E2768" s="30"/>
      <c r="G2768" s="32"/>
      <c r="I2768" s="33"/>
      <c r="J2768" s="33"/>
      <c r="K2768" s="33"/>
      <c r="L2768" s="34"/>
      <c r="M2768" s="34"/>
      <c r="N2768" s="33"/>
      <c r="O2768" s="124"/>
      <c r="P2768" s="36"/>
      <c r="Q2768" s="21"/>
    </row>
    <row r="2784" spans="1:17" s="31" customFormat="1" x14ac:dyDescent="0.2">
      <c r="A2784" s="30"/>
      <c r="B2784" s="21"/>
      <c r="C2784" s="35"/>
      <c r="D2784" s="29"/>
      <c r="E2784" s="30"/>
      <c r="G2784" s="32"/>
      <c r="I2784" s="33"/>
      <c r="J2784" s="33"/>
      <c r="K2784" s="33"/>
      <c r="L2784" s="34"/>
      <c r="M2784" s="34"/>
      <c r="N2784" s="33"/>
      <c r="O2784" s="124"/>
      <c r="P2784" s="36"/>
      <c r="Q2784" s="21"/>
    </row>
    <row r="2814" spans="1:17" s="31" customFormat="1" x14ac:dyDescent="0.2">
      <c r="A2814" s="56"/>
      <c r="B2814" s="21"/>
      <c r="C2814" s="35"/>
      <c r="D2814" s="29"/>
      <c r="E2814" s="30"/>
      <c r="G2814" s="32"/>
      <c r="I2814" s="33"/>
      <c r="J2814" s="33"/>
      <c r="K2814" s="33"/>
      <c r="L2814" s="34"/>
      <c r="M2814" s="34"/>
      <c r="N2814" s="33"/>
      <c r="O2814" s="124"/>
      <c r="P2814" s="36"/>
      <c r="Q2814" s="21"/>
    </row>
    <row r="3200" spans="1:17" s="31" customFormat="1" x14ac:dyDescent="0.2">
      <c r="A3200" s="30"/>
      <c r="B3200" s="21"/>
      <c r="C3200" s="35"/>
      <c r="D3200" s="29"/>
      <c r="E3200" s="30"/>
      <c r="G3200" s="32"/>
      <c r="I3200" s="33"/>
      <c r="J3200" s="33"/>
      <c r="K3200" s="33"/>
      <c r="L3200" s="34"/>
      <c r="M3200" s="34"/>
      <c r="N3200" s="33"/>
      <c r="O3200" s="124"/>
      <c r="P3200" s="36"/>
      <c r="Q3200" s="21"/>
    </row>
    <row r="3211" spans="1:17" s="31" customFormat="1" x14ac:dyDescent="0.2">
      <c r="A3211" s="30"/>
      <c r="B3211" s="21"/>
      <c r="C3211" s="35"/>
      <c r="D3211" s="29"/>
      <c r="E3211" s="30"/>
      <c r="G3211" s="32"/>
      <c r="I3211" s="33"/>
      <c r="J3211" s="33"/>
      <c r="K3211" s="33">
        <f t="shared" ref="K3211:K3274" si="68">ROUND(J3213/0.35,-1)</f>
        <v>0</v>
      </c>
      <c r="L3211" s="34"/>
      <c r="M3211" s="34"/>
      <c r="N3211" s="33">
        <f t="shared" ref="N3211:N3274" si="69">I3213+M3211</f>
        <v>0</v>
      </c>
      <c r="O3211" s="124"/>
      <c r="P3211" s="36"/>
      <c r="Q3211" s="21"/>
    </row>
    <row r="3212" spans="1:17" s="31" customFormat="1" x14ac:dyDescent="0.2">
      <c r="A3212" s="30"/>
      <c r="B3212" s="21"/>
      <c r="C3212" s="35"/>
      <c r="D3212" s="29"/>
      <c r="E3212" s="30"/>
      <c r="G3212" s="32"/>
      <c r="I3212" s="33"/>
      <c r="J3212" s="33"/>
      <c r="K3212" s="33">
        <f t="shared" si="68"/>
        <v>0</v>
      </c>
      <c r="L3212" s="34"/>
      <c r="M3212" s="34"/>
      <c r="N3212" s="33">
        <f t="shared" si="69"/>
        <v>0</v>
      </c>
      <c r="O3212" s="124"/>
      <c r="P3212" s="36"/>
      <c r="Q3212" s="21"/>
    </row>
    <row r="3213" spans="1:17" s="31" customFormat="1" x14ac:dyDescent="0.2">
      <c r="A3213" s="30"/>
      <c r="B3213" s="21"/>
      <c r="C3213" s="35"/>
      <c r="D3213" s="29"/>
      <c r="E3213" s="30"/>
      <c r="G3213" s="32"/>
      <c r="I3213" s="33"/>
      <c r="J3213" s="33"/>
      <c r="K3213" s="33">
        <f t="shared" si="68"/>
        <v>0</v>
      </c>
      <c r="L3213" s="34"/>
      <c r="M3213" s="34"/>
      <c r="N3213" s="33">
        <f t="shared" si="69"/>
        <v>0</v>
      </c>
      <c r="O3213" s="124"/>
      <c r="P3213" s="36"/>
      <c r="Q3213" s="21"/>
    </row>
    <row r="3214" spans="1:17" s="31" customFormat="1" x14ac:dyDescent="0.2">
      <c r="A3214" s="30"/>
      <c r="B3214" s="21"/>
      <c r="C3214" s="35"/>
      <c r="D3214" s="29"/>
      <c r="E3214" s="30"/>
      <c r="G3214" s="32"/>
      <c r="I3214" s="33"/>
      <c r="J3214" s="33"/>
      <c r="K3214" s="33">
        <f t="shared" si="68"/>
        <v>0</v>
      </c>
      <c r="L3214" s="34"/>
      <c r="M3214" s="34"/>
      <c r="N3214" s="33">
        <f t="shared" si="69"/>
        <v>0</v>
      </c>
      <c r="O3214" s="124"/>
      <c r="P3214" s="36"/>
      <c r="Q3214" s="21"/>
    </row>
    <row r="3215" spans="1:17" s="31" customFormat="1" x14ac:dyDescent="0.2">
      <c r="A3215" s="30"/>
      <c r="B3215" s="21"/>
      <c r="C3215" s="35"/>
      <c r="D3215" s="29"/>
      <c r="E3215" s="30"/>
      <c r="G3215" s="32"/>
      <c r="I3215" s="33"/>
      <c r="J3215" s="33"/>
      <c r="K3215" s="33">
        <f t="shared" si="68"/>
        <v>0</v>
      </c>
      <c r="L3215" s="34"/>
      <c r="M3215" s="34"/>
      <c r="N3215" s="33">
        <f t="shared" si="69"/>
        <v>0</v>
      </c>
      <c r="O3215" s="124"/>
      <c r="P3215" s="36"/>
      <c r="Q3215" s="21"/>
    </row>
    <row r="3216" spans="1:17" s="31" customFormat="1" x14ac:dyDescent="0.2">
      <c r="A3216" s="30"/>
      <c r="B3216" s="21"/>
      <c r="C3216" s="35"/>
      <c r="D3216" s="29"/>
      <c r="E3216" s="30"/>
      <c r="G3216" s="32"/>
      <c r="I3216" s="33"/>
      <c r="J3216" s="33"/>
      <c r="K3216" s="33">
        <f t="shared" si="68"/>
        <v>0</v>
      </c>
      <c r="L3216" s="34"/>
      <c r="M3216" s="34"/>
      <c r="N3216" s="33">
        <f t="shared" si="69"/>
        <v>0</v>
      </c>
      <c r="O3216" s="124"/>
      <c r="P3216" s="36"/>
      <c r="Q3216" s="21"/>
    </row>
    <row r="3217" spans="1:17" s="31" customFormat="1" x14ac:dyDescent="0.2">
      <c r="A3217" s="30"/>
      <c r="B3217" s="21"/>
      <c r="C3217" s="35"/>
      <c r="D3217" s="29"/>
      <c r="E3217" s="30"/>
      <c r="G3217" s="32"/>
      <c r="I3217" s="33"/>
      <c r="J3217" s="33"/>
      <c r="K3217" s="33">
        <f t="shared" si="68"/>
        <v>0</v>
      </c>
      <c r="L3217" s="34"/>
      <c r="M3217" s="34"/>
      <c r="N3217" s="33">
        <f t="shared" si="69"/>
        <v>0</v>
      </c>
      <c r="O3217" s="124"/>
      <c r="P3217" s="36"/>
      <c r="Q3217" s="21"/>
    </row>
    <row r="3218" spans="1:17" s="31" customFormat="1" x14ac:dyDescent="0.2">
      <c r="A3218" s="30"/>
      <c r="B3218" s="21"/>
      <c r="C3218" s="35"/>
      <c r="D3218" s="29"/>
      <c r="E3218" s="30"/>
      <c r="G3218" s="32"/>
      <c r="I3218" s="33"/>
      <c r="J3218" s="33"/>
      <c r="K3218" s="33">
        <f t="shared" si="68"/>
        <v>0</v>
      </c>
      <c r="L3218" s="34"/>
      <c r="M3218" s="34"/>
      <c r="N3218" s="33">
        <f t="shared" si="69"/>
        <v>0</v>
      </c>
      <c r="O3218" s="124"/>
      <c r="P3218" s="36"/>
      <c r="Q3218" s="21"/>
    </row>
    <row r="3219" spans="1:17" s="31" customFormat="1" x14ac:dyDescent="0.2">
      <c r="A3219" s="30"/>
      <c r="B3219" s="21"/>
      <c r="C3219" s="35"/>
      <c r="D3219" s="29"/>
      <c r="E3219" s="30"/>
      <c r="G3219" s="32"/>
      <c r="I3219" s="33"/>
      <c r="J3219" s="33"/>
      <c r="K3219" s="33">
        <f t="shared" si="68"/>
        <v>0</v>
      </c>
      <c r="L3219" s="34"/>
      <c r="M3219" s="34"/>
      <c r="N3219" s="33">
        <f t="shared" si="69"/>
        <v>0</v>
      </c>
      <c r="O3219" s="124"/>
      <c r="P3219" s="36"/>
      <c r="Q3219" s="21"/>
    </row>
    <row r="3220" spans="1:17" s="31" customFormat="1" x14ac:dyDescent="0.2">
      <c r="A3220" s="30"/>
      <c r="B3220" s="21"/>
      <c r="C3220" s="35"/>
      <c r="D3220" s="29"/>
      <c r="E3220" s="30"/>
      <c r="G3220" s="32"/>
      <c r="I3220" s="33"/>
      <c r="J3220" s="33"/>
      <c r="K3220" s="33">
        <f t="shared" si="68"/>
        <v>0</v>
      </c>
      <c r="L3220" s="34"/>
      <c r="M3220" s="34"/>
      <c r="N3220" s="33">
        <f t="shared" si="69"/>
        <v>0</v>
      </c>
      <c r="O3220" s="124"/>
      <c r="P3220" s="36"/>
      <c r="Q3220" s="21"/>
    </row>
    <row r="3221" spans="1:17" s="31" customFormat="1" x14ac:dyDescent="0.2">
      <c r="A3221" s="30"/>
      <c r="B3221" s="21"/>
      <c r="C3221" s="35"/>
      <c r="D3221" s="29"/>
      <c r="E3221" s="30"/>
      <c r="G3221" s="32"/>
      <c r="I3221" s="33"/>
      <c r="J3221" s="33"/>
      <c r="K3221" s="33">
        <f t="shared" si="68"/>
        <v>0</v>
      </c>
      <c r="L3221" s="34"/>
      <c r="M3221" s="34"/>
      <c r="N3221" s="33">
        <f t="shared" si="69"/>
        <v>0</v>
      </c>
      <c r="O3221" s="124"/>
      <c r="P3221" s="36"/>
      <c r="Q3221" s="21"/>
    </row>
    <row r="3222" spans="1:17" s="31" customFormat="1" x14ac:dyDescent="0.2">
      <c r="A3222" s="30"/>
      <c r="B3222" s="21"/>
      <c r="C3222" s="35"/>
      <c r="D3222" s="29"/>
      <c r="E3222" s="30"/>
      <c r="G3222" s="32"/>
      <c r="I3222" s="33"/>
      <c r="J3222" s="33"/>
      <c r="K3222" s="33">
        <f t="shared" si="68"/>
        <v>0</v>
      </c>
      <c r="L3222" s="34"/>
      <c r="M3222" s="34"/>
      <c r="N3222" s="33">
        <f t="shared" si="69"/>
        <v>0</v>
      </c>
      <c r="O3222" s="124"/>
      <c r="P3222" s="36"/>
      <c r="Q3222" s="21"/>
    </row>
    <row r="3223" spans="1:17" s="31" customFormat="1" x14ac:dyDescent="0.2">
      <c r="A3223" s="30"/>
      <c r="B3223" s="21"/>
      <c r="C3223" s="35"/>
      <c r="D3223" s="29"/>
      <c r="E3223" s="30"/>
      <c r="G3223" s="32"/>
      <c r="I3223" s="33"/>
      <c r="J3223" s="33"/>
      <c r="K3223" s="33">
        <f t="shared" si="68"/>
        <v>0</v>
      </c>
      <c r="L3223" s="34"/>
      <c r="M3223" s="34"/>
      <c r="N3223" s="33">
        <f t="shared" si="69"/>
        <v>0</v>
      </c>
      <c r="O3223" s="124"/>
      <c r="P3223" s="36"/>
      <c r="Q3223" s="21"/>
    </row>
    <row r="3224" spans="1:17" s="31" customFormat="1" x14ac:dyDescent="0.2">
      <c r="A3224" s="30"/>
      <c r="B3224" s="21"/>
      <c r="C3224" s="35"/>
      <c r="D3224" s="29"/>
      <c r="E3224" s="30"/>
      <c r="G3224" s="32"/>
      <c r="I3224" s="33"/>
      <c r="J3224" s="33"/>
      <c r="K3224" s="33">
        <f t="shared" si="68"/>
        <v>0</v>
      </c>
      <c r="L3224" s="34"/>
      <c r="M3224" s="34"/>
      <c r="N3224" s="33">
        <f t="shared" si="69"/>
        <v>0</v>
      </c>
      <c r="O3224" s="124"/>
      <c r="P3224" s="36"/>
      <c r="Q3224" s="21"/>
    </row>
    <row r="3225" spans="1:17" s="31" customFormat="1" x14ac:dyDescent="0.2">
      <c r="A3225" s="30"/>
      <c r="B3225" s="21"/>
      <c r="C3225" s="35"/>
      <c r="D3225" s="29"/>
      <c r="E3225" s="30"/>
      <c r="G3225" s="32"/>
      <c r="I3225" s="33"/>
      <c r="J3225" s="33"/>
      <c r="K3225" s="33">
        <f t="shared" si="68"/>
        <v>0</v>
      </c>
      <c r="L3225" s="34"/>
      <c r="M3225" s="34"/>
      <c r="N3225" s="33">
        <f t="shared" si="69"/>
        <v>0</v>
      </c>
      <c r="O3225" s="124"/>
      <c r="P3225" s="36"/>
      <c r="Q3225" s="21"/>
    </row>
    <row r="3226" spans="1:17" s="31" customFormat="1" x14ac:dyDescent="0.2">
      <c r="A3226" s="30"/>
      <c r="B3226" s="21"/>
      <c r="C3226" s="35"/>
      <c r="D3226" s="29"/>
      <c r="E3226" s="30"/>
      <c r="G3226" s="32"/>
      <c r="I3226" s="33"/>
      <c r="J3226" s="33"/>
      <c r="K3226" s="33">
        <f t="shared" si="68"/>
        <v>0</v>
      </c>
      <c r="L3226" s="34"/>
      <c r="M3226" s="34"/>
      <c r="N3226" s="33">
        <f t="shared" si="69"/>
        <v>0</v>
      </c>
      <c r="O3226" s="124"/>
      <c r="P3226" s="36"/>
      <c r="Q3226" s="21"/>
    </row>
    <row r="3227" spans="1:17" s="31" customFormat="1" x14ac:dyDescent="0.2">
      <c r="A3227" s="30"/>
      <c r="B3227" s="21"/>
      <c r="C3227" s="35"/>
      <c r="D3227" s="29"/>
      <c r="E3227" s="30"/>
      <c r="G3227" s="32"/>
      <c r="I3227" s="33"/>
      <c r="J3227" s="33"/>
      <c r="K3227" s="33">
        <f t="shared" si="68"/>
        <v>0</v>
      </c>
      <c r="L3227" s="34"/>
      <c r="M3227" s="34"/>
      <c r="N3227" s="33">
        <f t="shared" si="69"/>
        <v>0</v>
      </c>
      <c r="O3227" s="124"/>
      <c r="P3227" s="36"/>
      <c r="Q3227" s="21"/>
    </row>
    <row r="3228" spans="1:17" s="31" customFormat="1" x14ac:dyDescent="0.2">
      <c r="A3228" s="30"/>
      <c r="B3228" s="21"/>
      <c r="C3228" s="35"/>
      <c r="D3228" s="29"/>
      <c r="E3228" s="30"/>
      <c r="G3228" s="32"/>
      <c r="I3228" s="33"/>
      <c r="J3228" s="33"/>
      <c r="K3228" s="33">
        <f t="shared" si="68"/>
        <v>0</v>
      </c>
      <c r="L3228" s="34"/>
      <c r="M3228" s="34"/>
      <c r="N3228" s="33">
        <f t="shared" si="69"/>
        <v>0</v>
      </c>
      <c r="O3228" s="124"/>
      <c r="P3228" s="36"/>
      <c r="Q3228" s="21"/>
    </row>
    <row r="3229" spans="1:17" s="31" customFormat="1" x14ac:dyDescent="0.2">
      <c r="A3229" s="30"/>
      <c r="B3229" s="21"/>
      <c r="C3229" s="35"/>
      <c r="D3229" s="29"/>
      <c r="E3229" s="30"/>
      <c r="G3229" s="32"/>
      <c r="I3229" s="33"/>
      <c r="J3229" s="33"/>
      <c r="K3229" s="33">
        <f t="shared" si="68"/>
        <v>0</v>
      </c>
      <c r="L3229" s="34"/>
      <c r="M3229" s="34"/>
      <c r="N3229" s="33">
        <f t="shared" si="69"/>
        <v>0</v>
      </c>
      <c r="O3229" s="124"/>
      <c r="P3229" s="36"/>
      <c r="Q3229" s="21"/>
    </row>
    <row r="3230" spans="1:17" s="31" customFormat="1" x14ac:dyDescent="0.2">
      <c r="A3230" s="30"/>
      <c r="B3230" s="21"/>
      <c r="C3230" s="35"/>
      <c r="D3230" s="29"/>
      <c r="E3230" s="30"/>
      <c r="G3230" s="32"/>
      <c r="I3230" s="33"/>
      <c r="J3230" s="33"/>
      <c r="K3230" s="33">
        <f t="shared" si="68"/>
        <v>0</v>
      </c>
      <c r="L3230" s="34"/>
      <c r="M3230" s="34"/>
      <c r="N3230" s="33">
        <f t="shared" si="69"/>
        <v>0</v>
      </c>
      <c r="O3230" s="124"/>
      <c r="P3230" s="36"/>
      <c r="Q3230" s="21"/>
    </row>
    <row r="3231" spans="1:17" s="31" customFormat="1" x14ac:dyDescent="0.2">
      <c r="A3231" s="30"/>
      <c r="B3231" s="21"/>
      <c r="C3231" s="35"/>
      <c r="D3231" s="29"/>
      <c r="E3231" s="30"/>
      <c r="G3231" s="32"/>
      <c r="I3231" s="33"/>
      <c r="J3231" s="33"/>
      <c r="K3231" s="33">
        <f t="shared" si="68"/>
        <v>0</v>
      </c>
      <c r="L3231" s="34"/>
      <c r="M3231" s="34"/>
      <c r="N3231" s="33">
        <f t="shared" si="69"/>
        <v>0</v>
      </c>
      <c r="O3231" s="124"/>
      <c r="P3231" s="36"/>
      <c r="Q3231" s="21"/>
    </row>
    <row r="3232" spans="1:17" s="31" customFormat="1" x14ac:dyDescent="0.2">
      <c r="A3232" s="30"/>
      <c r="B3232" s="21"/>
      <c r="C3232" s="35"/>
      <c r="D3232" s="29"/>
      <c r="E3232" s="30"/>
      <c r="G3232" s="32"/>
      <c r="I3232" s="33"/>
      <c r="J3232" s="33"/>
      <c r="K3232" s="33">
        <f t="shared" si="68"/>
        <v>0</v>
      </c>
      <c r="L3232" s="34"/>
      <c r="M3232" s="34"/>
      <c r="N3232" s="33">
        <f t="shared" si="69"/>
        <v>0</v>
      </c>
      <c r="O3232" s="124"/>
      <c r="P3232" s="36"/>
      <c r="Q3232" s="21"/>
    </row>
    <row r="3233" spans="1:17" s="31" customFormat="1" x14ac:dyDescent="0.2">
      <c r="A3233" s="30"/>
      <c r="B3233" s="21"/>
      <c r="C3233" s="35"/>
      <c r="D3233" s="29"/>
      <c r="E3233" s="30"/>
      <c r="G3233" s="32"/>
      <c r="I3233" s="33"/>
      <c r="J3233" s="33"/>
      <c r="K3233" s="33">
        <f t="shared" si="68"/>
        <v>0</v>
      </c>
      <c r="L3233" s="34"/>
      <c r="M3233" s="34"/>
      <c r="N3233" s="33">
        <f t="shared" si="69"/>
        <v>0</v>
      </c>
      <c r="O3233" s="124"/>
      <c r="P3233" s="36"/>
      <c r="Q3233" s="21"/>
    </row>
    <row r="3234" spans="1:17" s="31" customFormat="1" x14ac:dyDescent="0.2">
      <c r="A3234" s="30"/>
      <c r="B3234" s="21"/>
      <c r="C3234" s="35"/>
      <c r="D3234" s="29"/>
      <c r="E3234" s="30"/>
      <c r="G3234" s="32"/>
      <c r="I3234" s="33"/>
      <c r="J3234" s="33"/>
      <c r="K3234" s="33">
        <f t="shared" si="68"/>
        <v>0</v>
      </c>
      <c r="L3234" s="34"/>
      <c r="M3234" s="34"/>
      <c r="N3234" s="33">
        <f t="shared" si="69"/>
        <v>0</v>
      </c>
      <c r="O3234" s="124"/>
      <c r="P3234" s="36"/>
      <c r="Q3234" s="21"/>
    </row>
    <row r="3235" spans="1:17" s="31" customFormat="1" x14ac:dyDescent="0.2">
      <c r="A3235" s="30"/>
      <c r="B3235" s="21"/>
      <c r="C3235" s="35"/>
      <c r="D3235" s="29"/>
      <c r="E3235" s="30"/>
      <c r="G3235" s="32"/>
      <c r="I3235" s="33"/>
      <c r="J3235" s="33"/>
      <c r="K3235" s="33">
        <f t="shared" si="68"/>
        <v>0</v>
      </c>
      <c r="L3235" s="34"/>
      <c r="M3235" s="34"/>
      <c r="N3235" s="33">
        <f t="shared" si="69"/>
        <v>0</v>
      </c>
      <c r="O3235" s="124"/>
      <c r="P3235" s="36"/>
      <c r="Q3235" s="21"/>
    </row>
    <row r="3236" spans="1:17" s="31" customFormat="1" x14ac:dyDescent="0.2">
      <c r="A3236" s="30"/>
      <c r="B3236" s="21"/>
      <c r="C3236" s="35"/>
      <c r="D3236" s="29"/>
      <c r="E3236" s="30"/>
      <c r="G3236" s="32"/>
      <c r="I3236" s="33"/>
      <c r="J3236" s="33"/>
      <c r="K3236" s="33">
        <f t="shared" si="68"/>
        <v>0</v>
      </c>
      <c r="L3236" s="34"/>
      <c r="M3236" s="34"/>
      <c r="N3236" s="33">
        <f t="shared" si="69"/>
        <v>0</v>
      </c>
      <c r="O3236" s="124"/>
      <c r="P3236" s="36"/>
      <c r="Q3236" s="21"/>
    </row>
    <row r="3237" spans="1:17" s="31" customFormat="1" x14ac:dyDescent="0.2">
      <c r="A3237" s="30"/>
      <c r="B3237" s="21"/>
      <c r="C3237" s="35"/>
      <c r="D3237" s="29"/>
      <c r="E3237" s="30"/>
      <c r="G3237" s="32"/>
      <c r="I3237" s="33"/>
      <c r="J3237" s="33"/>
      <c r="K3237" s="33">
        <f t="shared" si="68"/>
        <v>0</v>
      </c>
      <c r="L3237" s="34"/>
      <c r="M3237" s="34"/>
      <c r="N3237" s="33">
        <f t="shared" si="69"/>
        <v>0</v>
      </c>
      <c r="O3237" s="124"/>
      <c r="P3237" s="36"/>
      <c r="Q3237" s="21"/>
    </row>
    <row r="3238" spans="1:17" s="31" customFormat="1" x14ac:dyDescent="0.2">
      <c r="A3238" s="30"/>
      <c r="B3238" s="21"/>
      <c r="C3238" s="35"/>
      <c r="D3238" s="29"/>
      <c r="E3238" s="30"/>
      <c r="G3238" s="32"/>
      <c r="I3238" s="33"/>
      <c r="J3238" s="33"/>
      <c r="K3238" s="33">
        <f t="shared" si="68"/>
        <v>0</v>
      </c>
      <c r="L3238" s="34"/>
      <c r="M3238" s="34"/>
      <c r="N3238" s="33">
        <f t="shared" si="69"/>
        <v>0</v>
      </c>
      <c r="O3238" s="124"/>
      <c r="P3238" s="36"/>
      <c r="Q3238" s="21"/>
    </row>
    <row r="3239" spans="1:17" s="31" customFormat="1" x14ac:dyDescent="0.2">
      <c r="A3239" s="30"/>
      <c r="B3239" s="21"/>
      <c r="C3239" s="35"/>
      <c r="D3239" s="29"/>
      <c r="E3239" s="30"/>
      <c r="G3239" s="32"/>
      <c r="I3239" s="33"/>
      <c r="J3239" s="33"/>
      <c r="K3239" s="33">
        <f t="shared" si="68"/>
        <v>0</v>
      </c>
      <c r="L3239" s="34"/>
      <c r="M3239" s="34"/>
      <c r="N3239" s="33">
        <f t="shared" si="69"/>
        <v>0</v>
      </c>
      <c r="O3239" s="124"/>
      <c r="P3239" s="36"/>
      <c r="Q3239" s="21"/>
    </row>
    <row r="3240" spans="1:17" s="31" customFormat="1" x14ac:dyDescent="0.2">
      <c r="A3240" s="30"/>
      <c r="B3240" s="21"/>
      <c r="C3240" s="35"/>
      <c r="D3240" s="29"/>
      <c r="E3240" s="30"/>
      <c r="G3240" s="32"/>
      <c r="I3240" s="33"/>
      <c r="J3240" s="33"/>
      <c r="K3240" s="33">
        <f t="shared" si="68"/>
        <v>0</v>
      </c>
      <c r="L3240" s="34"/>
      <c r="M3240" s="34"/>
      <c r="N3240" s="33">
        <f t="shared" si="69"/>
        <v>0</v>
      </c>
      <c r="O3240" s="124"/>
      <c r="P3240" s="36"/>
      <c r="Q3240" s="21"/>
    </row>
    <row r="3241" spans="1:17" s="31" customFormat="1" x14ac:dyDescent="0.2">
      <c r="A3241" s="30"/>
      <c r="B3241" s="21"/>
      <c r="C3241" s="35"/>
      <c r="D3241" s="29"/>
      <c r="E3241" s="30"/>
      <c r="G3241" s="32"/>
      <c r="I3241" s="33"/>
      <c r="J3241" s="33"/>
      <c r="K3241" s="33">
        <f t="shared" si="68"/>
        <v>0</v>
      </c>
      <c r="L3241" s="34"/>
      <c r="M3241" s="34"/>
      <c r="N3241" s="33">
        <f t="shared" si="69"/>
        <v>0</v>
      </c>
      <c r="O3241" s="124"/>
      <c r="P3241" s="36"/>
      <c r="Q3241" s="21"/>
    </row>
    <row r="3242" spans="1:17" s="31" customFormat="1" x14ac:dyDescent="0.2">
      <c r="A3242" s="30"/>
      <c r="B3242" s="21"/>
      <c r="C3242" s="35"/>
      <c r="D3242" s="29"/>
      <c r="E3242" s="30"/>
      <c r="G3242" s="32"/>
      <c r="I3242" s="33"/>
      <c r="J3242" s="33"/>
      <c r="K3242" s="33">
        <f t="shared" si="68"/>
        <v>0</v>
      </c>
      <c r="L3242" s="34"/>
      <c r="M3242" s="34"/>
      <c r="N3242" s="33">
        <f t="shared" si="69"/>
        <v>0</v>
      </c>
      <c r="O3242" s="124"/>
      <c r="P3242" s="36"/>
      <c r="Q3242" s="21"/>
    </row>
    <row r="3243" spans="1:17" s="31" customFormat="1" x14ac:dyDescent="0.2">
      <c r="A3243" s="30"/>
      <c r="B3243" s="21"/>
      <c r="C3243" s="35"/>
      <c r="D3243" s="29"/>
      <c r="E3243" s="30"/>
      <c r="G3243" s="32"/>
      <c r="I3243" s="33"/>
      <c r="J3243" s="33"/>
      <c r="K3243" s="33">
        <f t="shared" si="68"/>
        <v>0</v>
      </c>
      <c r="L3243" s="34"/>
      <c r="M3243" s="34"/>
      <c r="N3243" s="33">
        <f t="shared" si="69"/>
        <v>0</v>
      </c>
      <c r="O3243" s="124"/>
      <c r="P3243" s="36"/>
      <c r="Q3243" s="21"/>
    </row>
    <row r="3244" spans="1:17" s="31" customFormat="1" x14ac:dyDescent="0.2">
      <c r="A3244" s="30"/>
      <c r="B3244" s="21"/>
      <c r="C3244" s="35"/>
      <c r="D3244" s="29"/>
      <c r="E3244" s="30"/>
      <c r="G3244" s="32"/>
      <c r="I3244" s="33"/>
      <c r="J3244" s="33"/>
      <c r="K3244" s="33">
        <f t="shared" si="68"/>
        <v>0</v>
      </c>
      <c r="L3244" s="34"/>
      <c r="M3244" s="34"/>
      <c r="N3244" s="33">
        <f t="shared" si="69"/>
        <v>0</v>
      </c>
      <c r="O3244" s="124"/>
      <c r="P3244" s="36"/>
      <c r="Q3244" s="21"/>
    </row>
    <row r="3245" spans="1:17" s="31" customFormat="1" x14ac:dyDescent="0.2">
      <c r="A3245" s="30"/>
      <c r="B3245" s="21"/>
      <c r="C3245" s="35"/>
      <c r="D3245" s="29"/>
      <c r="E3245" s="30"/>
      <c r="G3245" s="32"/>
      <c r="I3245" s="33"/>
      <c r="J3245" s="33"/>
      <c r="K3245" s="33">
        <f t="shared" si="68"/>
        <v>0</v>
      </c>
      <c r="L3245" s="34"/>
      <c r="M3245" s="34"/>
      <c r="N3245" s="33">
        <f t="shared" si="69"/>
        <v>0</v>
      </c>
      <c r="O3245" s="124"/>
      <c r="P3245" s="36"/>
      <c r="Q3245" s="21"/>
    </row>
    <row r="3246" spans="1:17" s="31" customFormat="1" x14ac:dyDescent="0.2">
      <c r="A3246" s="30"/>
      <c r="B3246" s="21"/>
      <c r="C3246" s="35"/>
      <c r="D3246" s="29"/>
      <c r="E3246" s="30"/>
      <c r="G3246" s="32"/>
      <c r="I3246" s="33"/>
      <c r="J3246" s="33"/>
      <c r="K3246" s="33">
        <f t="shared" si="68"/>
        <v>0</v>
      </c>
      <c r="L3246" s="34"/>
      <c r="M3246" s="34"/>
      <c r="N3246" s="33">
        <f t="shared" si="69"/>
        <v>0</v>
      </c>
      <c r="O3246" s="124"/>
      <c r="P3246" s="36"/>
      <c r="Q3246" s="21"/>
    </row>
    <row r="3247" spans="1:17" s="31" customFormat="1" x14ac:dyDescent="0.2">
      <c r="A3247" s="30"/>
      <c r="B3247" s="21"/>
      <c r="C3247" s="35"/>
      <c r="D3247" s="29"/>
      <c r="E3247" s="30"/>
      <c r="G3247" s="32"/>
      <c r="I3247" s="33"/>
      <c r="J3247" s="33"/>
      <c r="K3247" s="33">
        <f t="shared" si="68"/>
        <v>0</v>
      </c>
      <c r="L3247" s="34"/>
      <c r="M3247" s="34"/>
      <c r="N3247" s="33">
        <f t="shared" si="69"/>
        <v>0</v>
      </c>
      <c r="O3247" s="124"/>
      <c r="P3247" s="36"/>
      <c r="Q3247" s="21"/>
    </row>
    <row r="3248" spans="1:17" s="31" customFormat="1" x14ac:dyDescent="0.2">
      <c r="A3248" s="30"/>
      <c r="B3248" s="21"/>
      <c r="C3248" s="35"/>
      <c r="D3248" s="29"/>
      <c r="E3248" s="30"/>
      <c r="G3248" s="32"/>
      <c r="I3248" s="33"/>
      <c r="J3248" s="33"/>
      <c r="K3248" s="33">
        <f t="shared" si="68"/>
        <v>0</v>
      </c>
      <c r="L3248" s="34"/>
      <c r="M3248" s="34"/>
      <c r="N3248" s="33">
        <f t="shared" si="69"/>
        <v>0</v>
      </c>
      <c r="O3248" s="124"/>
      <c r="P3248" s="36"/>
      <c r="Q3248" s="21"/>
    </row>
    <row r="3249" spans="1:17" s="31" customFormat="1" x14ac:dyDescent="0.2">
      <c r="A3249" s="30"/>
      <c r="B3249" s="21"/>
      <c r="C3249" s="35"/>
      <c r="D3249" s="29"/>
      <c r="E3249" s="30"/>
      <c r="G3249" s="32"/>
      <c r="I3249" s="33"/>
      <c r="J3249" s="33"/>
      <c r="K3249" s="33">
        <f t="shared" si="68"/>
        <v>0</v>
      </c>
      <c r="L3249" s="34"/>
      <c r="M3249" s="34"/>
      <c r="N3249" s="33">
        <f t="shared" si="69"/>
        <v>0</v>
      </c>
      <c r="O3249" s="124"/>
      <c r="P3249" s="36"/>
      <c r="Q3249" s="21"/>
    </row>
    <row r="3250" spans="1:17" s="31" customFormat="1" x14ac:dyDescent="0.2">
      <c r="A3250" s="30"/>
      <c r="B3250" s="21"/>
      <c r="C3250" s="35"/>
      <c r="D3250" s="29"/>
      <c r="E3250" s="30"/>
      <c r="G3250" s="32"/>
      <c r="I3250" s="33"/>
      <c r="J3250" s="33"/>
      <c r="K3250" s="33">
        <f t="shared" si="68"/>
        <v>0</v>
      </c>
      <c r="L3250" s="34"/>
      <c r="M3250" s="34"/>
      <c r="N3250" s="33">
        <f t="shared" si="69"/>
        <v>0</v>
      </c>
      <c r="O3250" s="124"/>
      <c r="P3250" s="36"/>
      <c r="Q3250" s="21"/>
    </row>
    <row r="3251" spans="1:17" s="31" customFormat="1" x14ac:dyDescent="0.2">
      <c r="A3251" s="30"/>
      <c r="B3251" s="21"/>
      <c r="C3251" s="35"/>
      <c r="D3251" s="29"/>
      <c r="E3251" s="30"/>
      <c r="G3251" s="32"/>
      <c r="I3251" s="33"/>
      <c r="J3251" s="33"/>
      <c r="K3251" s="33">
        <f t="shared" si="68"/>
        <v>0</v>
      </c>
      <c r="L3251" s="34"/>
      <c r="M3251" s="34"/>
      <c r="N3251" s="33">
        <f t="shared" si="69"/>
        <v>0</v>
      </c>
      <c r="O3251" s="124"/>
      <c r="P3251" s="36"/>
      <c r="Q3251" s="21"/>
    </row>
    <row r="3252" spans="1:17" s="31" customFormat="1" x14ac:dyDescent="0.2">
      <c r="A3252" s="30"/>
      <c r="B3252" s="21"/>
      <c r="C3252" s="35"/>
      <c r="D3252" s="29"/>
      <c r="E3252" s="30"/>
      <c r="G3252" s="32"/>
      <c r="I3252" s="33"/>
      <c r="J3252" s="33"/>
      <c r="K3252" s="33">
        <f t="shared" si="68"/>
        <v>0</v>
      </c>
      <c r="L3252" s="34"/>
      <c r="M3252" s="34"/>
      <c r="N3252" s="33">
        <f t="shared" si="69"/>
        <v>0</v>
      </c>
      <c r="O3252" s="124"/>
      <c r="P3252" s="36"/>
      <c r="Q3252" s="21"/>
    </row>
    <row r="3253" spans="1:17" s="31" customFormat="1" x14ac:dyDescent="0.2">
      <c r="A3253" s="30"/>
      <c r="B3253" s="21"/>
      <c r="C3253" s="35"/>
      <c r="D3253" s="29"/>
      <c r="E3253" s="30"/>
      <c r="G3253" s="32"/>
      <c r="I3253" s="33"/>
      <c r="J3253" s="33"/>
      <c r="K3253" s="33">
        <f t="shared" si="68"/>
        <v>0</v>
      </c>
      <c r="L3253" s="34"/>
      <c r="M3253" s="34"/>
      <c r="N3253" s="33">
        <f t="shared" si="69"/>
        <v>0</v>
      </c>
      <c r="O3253" s="124"/>
      <c r="P3253" s="36"/>
      <c r="Q3253" s="21"/>
    </row>
    <row r="3254" spans="1:17" s="31" customFormat="1" x14ac:dyDescent="0.2">
      <c r="A3254" s="30"/>
      <c r="B3254" s="21"/>
      <c r="C3254" s="35"/>
      <c r="D3254" s="29"/>
      <c r="E3254" s="30"/>
      <c r="G3254" s="32"/>
      <c r="I3254" s="33"/>
      <c r="J3254" s="33"/>
      <c r="K3254" s="33">
        <f t="shared" si="68"/>
        <v>0</v>
      </c>
      <c r="L3254" s="34"/>
      <c r="M3254" s="34"/>
      <c r="N3254" s="33">
        <f t="shared" si="69"/>
        <v>0</v>
      </c>
      <c r="O3254" s="124"/>
      <c r="P3254" s="36"/>
      <c r="Q3254" s="21"/>
    </row>
    <row r="3255" spans="1:17" s="31" customFormat="1" x14ac:dyDescent="0.2">
      <c r="A3255" s="30"/>
      <c r="B3255" s="21"/>
      <c r="C3255" s="35"/>
      <c r="D3255" s="29"/>
      <c r="E3255" s="30"/>
      <c r="G3255" s="32"/>
      <c r="I3255" s="33"/>
      <c r="J3255" s="33"/>
      <c r="K3255" s="33">
        <f t="shared" si="68"/>
        <v>0</v>
      </c>
      <c r="L3255" s="34"/>
      <c r="M3255" s="34"/>
      <c r="N3255" s="33">
        <f t="shared" si="69"/>
        <v>0</v>
      </c>
      <c r="O3255" s="124"/>
      <c r="P3255" s="36"/>
      <c r="Q3255" s="21"/>
    </row>
    <row r="3256" spans="1:17" s="31" customFormat="1" x14ac:dyDescent="0.2">
      <c r="A3256" s="30"/>
      <c r="B3256" s="21"/>
      <c r="C3256" s="35"/>
      <c r="D3256" s="29"/>
      <c r="E3256" s="30"/>
      <c r="G3256" s="32"/>
      <c r="I3256" s="33"/>
      <c r="J3256" s="33"/>
      <c r="K3256" s="33">
        <f t="shared" si="68"/>
        <v>0</v>
      </c>
      <c r="L3256" s="34"/>
      <c r="M3256" s="34"/>
      <c r="N3256" s="33">
        <f t="shared" si="69"/>
        <v>0</v>
      </c>
      <c r="O3256" s="124"/>
      <c r="P3256" s="36"/>
      <c r="Q3256" s="21"/>
    </row>
    <row r="3257" spans="1:17" s="31" customFormat="1" x14ac:dyDescent="0.2">
      <c r="A3257" s="30"/>
      <c r="B3257" s="21"/>
      <c r="C3257" s="35"/>
      <c r="D3257" s="29"/>
      <c r="E3257" s="30"/>
      <c r="G3257" s="32"/>
      <c r="I3257" s="33"/>
      <c r="J3257" s="33"/>
      <c r="K3257" s="33">
        <f t="shared" si="68"/>
        <v>0</v>
      </c>
      <c r="L3257" s="34"/>
      <c r="M3257" s="34"/>
      <c r="N3257" s="33">
        <f t="shared" si="69"/>
        <v>0</v>
      </c>
      <c r="O3257" s="124"/>
      <c r="P3257" s="36"/>
      <c r="Q3257" s="21"/>
    </row>
    <row r="3258" spans="1:17" s="31" customFormat="1" x14ac:dyDescent="0.2">
      <c r="A3258" s="30"/>
      <c r="B3258" s="21"/>
      <c r="C3258" s="35"/>
      <c r="D3258" s="29"/>
      <c r="E3258" s="30"/>
      <c r="G3258" s="32"/>
      <c r="I3258" s="33"/>
      <c r="J3258" s="33"/>
      <c r="K3258" s="33">
        <f t="shared" si="68"/>
        <v>0</v>
      </c>
      <c r="L3258" s="34"/>
      <c r="M3258" s="34"/>
      <c r="N3258" s="33">
        <f t="shared" si="69"/>
        <v>0</v>
      </c>
      <c r="O3258" s="124"/>
      <c r="P3258" s="36"/>
      <c r="Q3258" s="21"/>
    </row>
    <row r="3259" spans="1:17" s="31" customFormat="1" x14ac:dyDescent="0.2">
      <c r="A3259" s="30"/>
      <c r="B3259" s="21"/>
      <c r="C3259" s="35"/>
      <c r="D3259" s="29"/>
      <c r="E3259" s="30"/>
      <c r="G3259" s="32"/>
      <c r="I3259" s="33"/>
      <c r="J3259" s="33"/>
      <c r="K3259" s="33">
        <f t="shared" si="68"/>
        <v>0</v>
      </c>
      <c r="L3259" s="34"/>
      <c r="M3259" s="34"/>
      <c r="N3259" s="33">
        <f t="shared" si="69"/>
        <v>0</v>
      </c>
      <c r="O3259" s="124"/>
      <c r="P3259" s="36"/>
      <c r="Q3259" s="21"/>
    </row>
    <row r="3260" spans="1:17" s="31" customFormat="1" x14ac:dyDescent="0.2">
      <c r="A3260" s="30"/>
      <c r="B3260" s="21"/>
      <c r="C3260" s="35"/>
      <c r="D3260" s="29"/>
      <c r="E3260" s="30"/>
      <c r="G3260" s="32"/>
      <c r="I3260" s="33"/>
      <c r="J3260" s="33"/>
      <c r="K3260" s="33">
        <f t="shared" si="68"/>
        <v>0</v>
      </c>
      <c r="L3260" s="34"/>
      <c r="M3260" s="34"/>
      <c r="N3260" s="33">
        <f t="shared" si="69"/>
        <v>0</v>
      </c>
      <c r="O3260" s="124"/>
      <c r="P3260" s="36"/>
      <c r="Q3260" s="21"/>
    </row>
    <row r="3261" spans="1:17" s="31" customFormat="1" x14ac:dyDescent="0.2">
      <c r="A3261" s="30"/>
      <c r="B3261" s="21"/>
      <c r="C3261" s="35"/>
      <c r="D3261" s="29"/>
      <c r="E3261" s="30"/>
      <c r="G3261" s="32"/>
      <c r="I3261" s="33"/>
      <c r="J3261" s="33"/>
      <c r="K3261" s="33">
        <f t="shared" si="68"/>
        <v>0</v>
      </c>
      <c r="L3261" s="34"/>
      <c r="M3261" s="34"/>
      <c r="N3261" s="33">
        <f t="shared" si="69"/>
        <v>0</v>
      </c>
      <c r="O3261" s="124"/>
      <c r="P3261" s="36"/>
      <c r="Q3261" s="21"/>
    </row>
    <row r="3262" spans="1:17" s="31" customFormat="1" x14ac:dyDescent="0.2">
      <c r="A3262" s="30"/>
      <c r="B3262" s="21"/>
      <c r="C3262" s="35"/>
      <c r="D3262" s="29"/>
      <c r="E3262" s="30"/>
      <c r="G3262" s="32"/>
      <c r="I3262" s="33"/>
      <c r="J3262" s="33"/>
      <c r="K3262" s="33">
        <f t="shared" si="68"/>
        <v>0</v>
      </c>
      <c r="L3262" s="34"/>
      <c r="M3262" s="34"/>
      <c r="N3262" s="33">
        <f t="shared" si="69"/>
        <v>0</v>
      </c>
      <c r="O3262" s="124"/>
      <c r="P3262" s="36"/>
      <c r="Q3262" s="21"/>
    </row>
    <row r="3263" spans="1:17" s="31" customFormat="1" x14ac:dyDescent="0.2">
      <c r="A3263" s="30"/>
      <c r="B3263" s="21"/>
      <c r="C3263" s="35"/>
      <c r="D3263" s="29"/>
      <c r="E3263" s="30"/>
      <c r="G3263" s="32"/>
      <c r="I3263" s="33"/>
      <c r="J3263" s="33"/>
      <c r="K3263" s="33">
        <f t="shared" si="68"/>
        <v>0</v>
      </c>
      <c r="L3263" s="34"/>
      <c r="M3263" s="34"/>
      <c r="N3263" s="33">
        <f t="shared" si="69"/>
        <v>0</v>
      </c>
      <c r="O3263" s="124"/>
      <c r="P3263" s="36"/>
      <c r="Q3263" s="21"/>
    </row>
    <row r="3264" spans="1:17" s="31" customFormat="1" x14ac:dyDescent="0.2">
      <c r="A3264" s="30"/>
      <c r="B3264" s="21"/>
      <c r="C3264" s="35"/>
      <c r="D3264" s="29"/>
      <c r="E3264" s="30"/>
      <c r="G3264" s="32"/>
      <c r="I3264" s="33"/>
      <c r="J3264" s="33"/>
      <c r="K3264" s="33">
        <f t="shared" si="68"/>
        <v>0</v>
      </c>
      <c r="L3264" s="34"/>
      <c r="M3264" s="34"/>
      <c r="N3264" s="33">
        <f t="shared" si="69"/>
        <v>0</v>
      </c>
      <c r="O3264" s="124"/>
      <c r="P3264" s="36"/>
      <c r="Q3264" s="21"/>
    </row>
    <row r="3265" spans="1:17" s="31" customFormat="1" x14ac:dyDescent="0.2">
      <c r="A3265" s="30"/>
      <c r="B3265" s="21"/>
      <c r="C3265" s="35"/>
      <c r="D3265" s="29"/>
      <c r="E3265" s="30"/>
      <c r="G3265" s="32"/>
      <c r="I3265" s="33"/>
      <c r="J3265" s="33"/>
      <c r="K3265" s="33">
        <f t="shared" si="68"/>
        <v>0</v>
      </c>
      <c r="L3265" s="34"/>
      <c r="M3265" s="34"/>
      <c r="N3265" s="33">
        <f t="shared" si="69"/>
        <v>0</v>
      </c>
      <c r="O3265" s="124"/>
      <c r="P3265" s="36"/>
      <c r="Q3265" s="21"/>
    </row>
    <row r="3266" spans="1:17" s="31" customFormat="1" x14ac:dyDescent="0.2">
      <c r="A3266" s="30"/>
      <c r="B3266" s="21"/>
      <c r="C3266" s="35"/>
      <c r="D3266" s="29"/>
      <c r="E3266" s="30"/>
      <c r="G3266" s="32"/>
      <c r="I3266" s="33"/>
      <c r="J3266" s="33"/>
      <c r="K3266" s="33">
        <f t="shared" si="68"/>
        <v>0</v>
      </c>
      <c r="L3266" s="34"/>
      <c r="M3266" s="34"/>
      <c r="N3266" s="33">
        <f t="shared" si="69"/>
        <v>0</v>
      </c>
      <c r="O3266" s="124"/>
      <c r="P3266" s="36"/>
      <c r="Q3266" s="21"/>
    </row>
    <row r="3267" spans="1:17" s="31" customFormat="1" x14ac:dyDescent="0.2">
      <c r="A3267" s="30"/>
      <c r="B3267" s="21"/>
      <c r="C3267" s="35"/>
      <c r="D3267" s="29"/>
      <c r="E3267" s="30"/>
      <c r="G3267" s="32"/>
      <c r="I3267" s="33"/>
      <c r="J3267" s="33"/>
      <c r="K3267" s="33">
        <f t="shared" si="68"/>
        <v>0</v>
      </c>
      <c r="L3267" s="34"/>
      <c r="M3267" s="34"/>
      <c r="N3267" s="33">
        <f t="shared" si="69"/>
        <v>0</v>
      </c>
      <c r="O3267" s="124"/>
      <c r="P3267" s="36"/>
      <c r="Q3267" s="21"/>
    </row>
    <row r="3268" spans="1:17" s="31" customFormat="1" x14ac:dyDescent="0.2">
      <c r="A3268" s="30"/>
      <c r="B3268" s="21"/>
      <c r="C3268" s="35"/>
      <c r="D3268" s="29"/>
      <c r="E3268" s="30"/>
      <c r="G3268" s="32"/>
      <c r="I3268" s="33"/>
      <c r="J3268" s="33"/>
      <c r="K3268" s="33">
        <f t="shared" si="68"/>
        <v>0</v>
      </c>
      <c r="L3268" s="34"/>
      <c r="M3268" s="34"/>
      <c r="N3268" s="33">
        <f t="shared" si="69"/>
        <v>0</v>
      </c>
      <c r="O3268" s="124"/>
      <c r="P3268" s="36"/>
      <c r="Q3268" s="21"/>
    </row>
    <row r="3269" spans="1:17" s="31" customFormat="1" x14ac:dyDescent="0.2">
      <c r="A3269" s="30"/>
      <c r="B3269" s="21"/>
      <c r="C3269" s="35"/>
      <c r="D3269" s="29"/>
      <c r="E3269" s="30"/>
      <c r="G3269" s="32"/>
      <c r="I3269" s="33"/>
      <c r="J3269" s="33"/>
      <c r="K3269" s="33">
        <f t="shared" si="68"/>
        <v>0</v>
      </c>
      <c r="L3269" s="34"/>
      <c r="M3269" s="34"/>
      <c r="N3269" s="33">
        <f t="shared" si="69"/>
        <v>0</v>
      </c>
      <c r="O3269" s="124"/>
      <c r="P3269" s="36"/>
      <c r="Q3269" s="21"/>
    </row>
    <row r="3270" spans="1:17" s="31" customFormat="1" x14ac:dyDescent="0.2">
      <c r="A3270" s="30"/>
      <c r="B3270" s="21"/>
      <c r="C3270" s="35"/>
      <c r="D3270" s="29"/>
      <c r="E3270" s="30"/>
      <c r="G3270" s="32"/>
      <c r="I3270" s="33"/>
      <c r="J3270" s="33"/>
      <c r="K3270" s="33">
        <f t="shared" si="68"/>
        <v>0</v>
      </c>
      <c r="L3270" s="34"/>
      <c r="M3270" s="34"/>
      <c r="N3270" s="33">
        <f t="shared" si="69"/>
        <v>0</v>
      </c>
      <c r="O3270" s="124"/>
      <c r="P3270" s="36"/>
      <c r="Q3270" s="21"/>
    </row>
    <row r="3271" spans="1:17" s="31" customFormat="1" x14ac:dyDescent="0.2">
      <c r="A3271" s="30"/>
      <c r="B3271" s="21"/>
      <c r="C3271" s="35"/>
      <c r="D3271" s="29"/>
      <c r="E3271" s="30"/>
      <c r="G3271" s="32"/>
      <c r="I3271" s="33"/>
      <c r="J3271" s="33"/>
      <c r="K3271" s="33">
        <f t="shared" si="68"/>
        <v>0</v>
      </c>
      <c r="L3271" s="34"/>
      <c r="M3271" s="34"/>
      <c r="N3271" s="33">
        <f t="shared" si="69"/>
        <v>0</v>
      </c>
      <c r="O3271" s="124"/>
      <c r="P3271" s="36"/>
      <c r="Q3271" s="21"/>
    </row>
    <row r="3272" spans="1:17" s="31" customFormat="1" x14ac:dyDescent="0.2">
      <c r="A3272" s="30"/>
      <c r="B3272" s="21"/>
      <c r="C3272" s="35"/>
      <c r="D3272" s="29"/>
      <c r="E3272" s="30"/>
      <c r="G3272" s="32"/>
      <c r="I3272" s="33"/>
      <c r="J3272" s="33"/>
      <c r="K3272" s="33">
        <f t="shared" si="68"/>
        <v>0</v>
      </c>
      <c r="L3272" s="34"/>
      <c r="M3272" s="34"/>
      <c r="N3272" s="33">
        <f t="shared" si="69"/>
        <v>0</v>
      </c>
      <c r="O3272" s="124"/>
      <c r="P3272" s="36"/>
      <c r="Q3272" s="21"/>
    </row>
    <row r="3273" spans="1:17" s="31" customFormat="1" x14ac:dyDescent="0.2">
      <c r="A3273" s="30"/>
      <c r="B3273" s="21"/>
      <c r="C3273" s="35"/>
      <c r="D3273" s="29"/>
      <c r="E3273" s="30"/>
      <c r="G3273" s="32"/>
      <c r="I3273" s="33"/>
      <c r="J3273" s="33"/>
      <c r="K3273" s="33">
        <f t="shared" si="68"/>
        <v>0</v>
      </c>
      <c r="L3273" s="34"/>
      <c r="M3273" s="34"/>
      <c r="N3273" s="33">
        <f t="shared" si="69"/>
        <v>0</v>
      </c>
      <c r="O3273" s="124"/>
      <c r="P3273" s="36"/>
      <c r="Q3273" s="21"/>
    </row>
    <row r="3274" spans="1:17" s="31" customFormat="1" x14ac:dyDescent="0.2">
      <c r="A3274" s="30"/>
      <c r="B3274" s="21"/>
      <c r="C3274" s="35"/>
      <c r="D3274" s="29"/>
      <c r="E3274" s="30"/>
      <c r="G3274" s="32"/>
      <c r="I3274" s="33"/>
      <c r="J3274" s="33"/>
      <c r="K3274" s="33">
        <f t="shared" si="68"/>
        <v>0</v>
      </c>
      <c r="L3274" s="34"/>
      <c r="M3274" s="34"/>
      <c r="N3274" s="33">
        <f t="shared" si="69"/>
        <v>0</v>
      </c>
      <c r="O3274" s="124"/>
      <c r="P3274" s="36"/>
      <c r="Q3274" s="21"/>
    </row>
    <row r="3275" spans="1:17" s="31" customFormat="1" x14ac:dyDescent="0.2">
      <c r="A3275" s="30"/>
      <c r="B3275" s="21"/>
      <c r="C3275" s="35"/>
      <c r="D3275" s="29"/>
      <c r="E3275" s="30"/>
      <c r="G3275" s="32"/>
      <c r="I3275" s="33"/>
      <c r="J3275" s="33"/>
      <c r="K3275" s="33">
        <f t="shared" ref="K3275:K3338" si="70">ROUND(J3277/0.35,-1)</f>
        <v>0</v>
      </c>
      <c r="L3275" s="34"/>
      <c r="M3275" s="34"/>
      <c r="N3275" s="33">
        <f t="shared" ref="N3275:N3338" si="71">I3277+M3275</f>
        <v>0</v>
      </c>
      <c r="O3275" s="124"/>
      <c r="P3275" s="36"/>
      <c r="Q3275" s="21"/>
    </row>
    <row r="3276" spans="1:17" s="31" customFormat="1" x14ac:dyDescent="0.2">
      <c r="A3276" s="30"/>
      <c r="B3276" s="21"/>
      <c r="C3276" s="35"/>
      <c r="D3276" s="29"/>
      <c r="E3276" s="30"/>
      <c r="G3276" s="32"/>
      <c r="I3276" s="33"/>
      <c r="J3276" s="33"/>
      <c r="K3276" s="33">
        <f t="shared" si="70"/>
        <v>0</v>
      </c>
      <c r="L3276" s="34"/>
      <c r="M3276" s="34"/>
      <c r="N3276" s="33">
        <f t="shared" si="71"/>
        <v>0</v>
      </c>
      <c r="O3276" s="124"/>
      <c r="P3276" s="36"/>
      <c r="Q3276" s="21"/>
    </row>
    <row r="3277" spans="1:17" s="31" customFormat="1" x14ac:dyDescent="0.2">
      <c r="A3277" s="30"/>
      <c r="B3277" s="21"/>
      <c r="C3277" s="35"/>
      <c r="D3277" s="29"/>
      <c r="E3277" s="30"/>
      <c r="G3277" s="32"/>
      <c r="I3277" s="33"/>
      <c r="J3277" s="33"/>
      <c r="K3277" s="33">
        <f t="shared" si="70"/>
        <v>0</v>
      </c>
      <c r="L3277" s="34"/>
      <c r="M3277" s="34"/>
      <c r="N3277" s="33">
        <f t="shared" si="71"/>
        <v>0</v>
      </c>
      <c r="O3277" s="124"/>
      <c r="P3277" s="36"/>
      <c r="Q3277" s="21"/>
    </row>
    <row r="3278" spans="1:17" s="31" customFormat="1" x14ac:dyDescent="0.2">
      <c r="A3278" s="30"/>
      <c r="B3278" s="21"/>
      <c r="C3278" s="35"/>
      <c r="D3278" s="29"/>
      <c r="E3278" s="30"/>
      <c r="G3278" s="32"/>
      <c r="I3278" s="33"/>
      <c r="J3278" s="33"/>
      <c r="K3278" s="33">
        <f t="shared" si="70"/>
        <v>0</v>
      </c>
      <c r="L3278" s="34"/>
      <c r="M3278" s="34"/>
      <c r="N3278" s="33">
        <f t="shared" si="71"/>
        <v>0</v>
      </c>
      <c r="O3278" s="124"/>
      <c r="P3278" s="36"/>
      <c r="Q3278" s="21"/>
    </row>
    <row r="3279" spans="1:17" s="31" customFormat="1" x14ac:dyDescent="0.2">
      <c r="A3279" s="30"/>
      <c r="B3279" s="21"/>
      <c r="C3279" s="35"/>
      <c r="D3279" s="29"/>
      <c r="E3279" s="30"/>
      <c r="G3279" s="32"/>
      <c r="I3279" s="33"/>
      <c r="J3279" s="33"/>
      <c r="K3279" s="33">
        <f t="shared" si="70"/>
        <v>0</v>
      </c>
      <c r="L3279" s="34"/>
      <c r="M3279" s="34"/>
      <c r="N3279" s="33">
        <f t="shared" si="71"/>
        <v>0</v>
      </c>
      <c r="O3279" s="124"/>
      <c r="P3279" s="36"/>
      <c r="Q3279" s="21"/>
    </row>
    <row r="3280" spans="1:17" s="31" customFormat="1" x14ac:dyDescent="0.2">
      <c r="A3280" s="30"/>
      <c r="B3280" s="21"/>
      <c r="C3280" s="35"/>
      <c r="D3280" s="29"/>
      <c r="E3280" s="30"/>
      <c r="G3280" s="32"/>
      <c r="I3280" s="33"/>
      <c r="J3280" s="33"/>
      <c r="K3280" s="33">
        <f t="shared" si="70"/>
        <v>0</v>
      </c>
      <c r="L3280" s="34"/>
      <c r="M3280" s="34"/>
      <c r="N3280" s="33">
        <f t="shared" si="71"/>
        <v>0</v>
      </c>
      <c r="O3280" s="124"/>
      <c r="P3280" s="36"/>
      <c r="Q3280" s="21"/>
    </row>
    <row r="3281" spans="1:17" s="31" customFormat="1" x14ac:dyDescent="0.2">
      <c r="A3281" s="30"/>
      <c r="B3281" s="21"/>
      <c r="C3281" s="35"/>
      <c r="D3281" s="29"/>
      <c r="E3281" s="30"/>
      <c r="G3281" s="32"/>
      <c r="I3281" s="33"/>
      <c r="J3281" s="33"/>
      <c r="K3281" s="33">
        <f t="shared" si="70"/>
        <v>0</v>
      </c>
      <c r="L3281" s="34"/>
      <c r="M3281" s="34"/>
      <c r="N3281" s="33">
        <f t="shared" si="71"/>
        <v>0</v>
      </c>
      <c r="O3281" s="124"/>
      <c r="P3281" s="36"/>
      <c r="Q3281" s="21"/>
    </row>
    <row r="3282" spans="1:17" s="31" customFormat="1" x14ac:dyDescent="0.2">
      <c r="A3282" s="30"/>
      <c r="B3282" s="21"/>
      <c r="C3282" s="35"/>
      <c r="D3282" s="29"/>
      <c r="E3282" s="30"/>
      <c r="G3282" s="32"/>
      <c r="I3282" s="33"/>
      <c r="J3282" s="33"/>
      <c r="K3282" s="33">
        <f t="shared" si="70"/>
        <v>0</v>
      </c>
      <c r="L3282" s="34"/>
      <c r="M3282" s="34"/>
      <c r="N3282" s="33">
        <f t="shared" si="71"/>
        <v>0</v>
      </c>
      <c r="O3282" s="124"/>
      <c r="P3282" s="36"/>
      <c r="Q3282" s="21"/>
    </row>
    <row r="3283" spans="1:17" s="31" customFormat="1" x14ac:dyDescent="0.2">
      <c r="A3283" s="30"/>
      <c r="B3283" s="21"/>
      <c r="C3283" s="35"/>
      <c r="D3283" s="29"/>
      <c r="E3283" s="30"/>
      <c r="G3283" s="32"/>
      <c r="I3283" s="33"/>
      <c r="J3283" s="33"/>
      <c r="K3283" s="33">
        <f t="shared" si="70"/>
        <v>0</v>
      </c>
      <c r="L3283" s="34"/>
      <c r="M3283" s="34"/>
      <c r="N3283" s="33">
        <f t="shared" si="71"/>
        <v>0</v>
      </c>
      <c r="O3283" s="124"/>
      <c r="P3283" s="36"/>
      <c r="Q3283" s="21"/>
    </row>
    <row r="3284" spans="1:17" s="31" customFormat="1" x14ac:dyDescent="0.2">
      <c r="A3284" s="30"/>
      <c r="B3284" s="21"/>
      <c r="C3284" s="35"/>
      <c r="D3284" s="29"/>
      <c r="E3284" s="30"/>
      <c r="G3284" s="32"/>
      <c r="I3284" s="33"/>
      <c r="J3284" s="33"/>
      <c r="K3284" s="33">
        <f t="shared" si="70"/>
        <v>0</v>
      </c>
      <c r="L3284" s="34"/>
      <c r="M3284" s="34"/>
      <c r="N3284" s="33">
        <f t="shared" si="71"/>
        <v>0</v>
      </c>
      <c r="O3284" s="124"/>
      <c r="P3284" s="36"/>
      <c r="Q3284" s="21"/>
    </row>
    <row r="3285" spans="1:17" s="31" customFormat="1" x14ac:dyDescent="0.2">
      <c r="A3285" s="30"/>
      <c r="B3285" s="21"/>
      <c r="C3285" s="35"/>
      <c r="D3285" s="29"/>
      <c r="E3285" s="30"/>
      <c r="G3285" s="32"/>
      <c r="I3285" s="33"/>
      <c r="J3285" s="33"/>
      <c r="K3285" s="33">
        <f t="shared" si="70"/>
        <v>0</v>
      </c>
      <c r="L3285" s="34"/>
      <c r="M3285" s="34"/>
      <c r="N3285" s="33">
        <f t="shared" si="71"/>
        <v>0</v>
      </c>
      <c r="O3285" s="124"/>
      <c r="P3285" s="36"/>
      <c r="Q3285" s="21"/>
    </row>
    <row r="3286" spans="1:17" s="31" customFormat="1" x14ac:dyDescent="0.2">
      <c r="A3286" s="30"/>
      <c r="B3286" s="21"/>
      <c r="C3286" s="35"/>
      <c r="D3286" s="29"/>
      <c r="E3286" s="30"/>
      <c r="G3286" s="32"/>
      <c r="I3286" s="33"/>
      <c r="J3286" s="33"/>
      <c r="K3286" s="33">
        <f t="shared" si="70"/>
        <v>0</v>
      </c>
      <c r="L3286" s="34"/>
      <c r="M3286" s="34"/>
      <c r="N3286" s="33">
        <f t="shared" si="71"/>
        <v>0</v>
      </c>
      <c r="O3286" s="124"/>
      <c r="P3286" s="36"/>
      <c r="Q3286" s="21"/>
    </row>
    <row r="3287" spans="1:17" s="31" customFormat="1" x14ac:dyDescent="0.2">
      <c r="A3287" s="30"/>
      <c r="B3287" s="21"/>
      <c r="C3287" s="35"/>
      <c r="D3287" s="29"/>
      <c r="E3287" s="30"/>
      <c r="G3287" s="32"/>
      <c r="I3287" s="33"/>
      <c r="J3287" s="33"/>
      <c r="K3287" s="33">
        <f t="shared" si="70"/>
        <v>0</v>
      </c>
      <c r="L3287" s="34"/>
      <c r="M3287" s="34"/>
      <c r="N3287" s="33">
        <f t="shared" si="71"/>
        <v>0</v>
      </c>
      <c r="O3287" s="124"/>
      <c r="P3287" s="36"/>
      <c r="Q3287" s="21"/>
    </row>
    <row r="3288" spans="1:17" s="31" customFormat="1" x14ac:dyDescent="0.2">
      <c r="A3288" s="30"/>
      <c r="B3288" s="21"/>
      <c r="C3288" s="35"/>
      <c r="D3288" s="29"/>
      <c r="E3288" s="30"/>
      <c r="G3288" s="32"/>
      <c r="I3288" s="33"/>
      <c r="J3288" s="33"/>
      <c r="K3288" s="33">
        <f t="shared" si="70"/>
        <v>0</v>
      </c>
      <c r="L3288" s="34"/>
      <c r="M3288" s="34"/>
      <c r="N3288" s="33">
        <f t="shared" si="71"/>
        <v>0</v>
      </c>
      <c r="O3288" s="124"/>
      <c r="P3288" s="36"/>
      <c r="Q3288" s="21"/>
    </row>
    <row r="3289" spans="1:17" s="31" customFormat="1" x14ac:dyDescent="0.2">
      <c r="A3289" s="30"/>
      <c r="B3289" s="21"/>
      <c r="C3289" s="35"/>
      <c r="D3289" s="29"/>
      <c r="E3289" s="30"/>
      <c r="G3289" s="32"/>
      <c r="I3289" s="33"/>
      <c r="J3289" s="33"/>
      <c r="K3289" s="33">
        <f t="shared" si="70"/>
        <v>0</v>
      </c>
      <c r="L3289" s="34"/>
      <c r="M3289" s="34"/>
      <c r="N3289" s="33">
        <f t="shared" si="71"/>
        <v>0</v>
      </c>
      <c r="O3289" s="124"/>
      <c r="P3289" s="36"/>
      <c r="Q3289" s="21"/>
    </row>
    <row r="3290" spans="1:17" s="31" customFormat="1" x14ac:dyDescent="0.2">
      <c r="A3290" s="30"/>
      <c r="B3290" s="21"/>
      <c r="C3290" s="35"/>
      <c r="D3290" s="29"/>
      <c r="E3290" s="30"/>
      <c r="G3290" s="32"/>
      <c r="I3290" s="33"/>
      <c r="J3290" s="33"/>
      <c r="K3290" s="33">
        <f t="shared" si="70"/>
        <v>0</v>
      </c>
      <c r="L3290" s="34"/>
      <c r="M3290" s="34"/>
      <c r="N3290" s="33">
        <f t="shared" si="71"/>
        <v>0</v>
      </c>
      <c r="O3290" s="124"/>
      <c r="P3290" s="36"/>
      <c r="Q3290" s="21"/>
    </row>
    <row r="3291" spans="1:17" s="31" customFormat="1" x14ac:dyDescent="0.2">
      <c r="A3291" s="30"/>
      <c r="B3291" s="21"/>
      <c r="C3291" s="35"/>
      <c r="D3291" s="29"/>
      <c r="E3291" s="30"/>
      <c r="G3291" s="32"/>
      <c r="I3291" s="33"/>
      <c r="J3291" s="33"/>
      <c r="K3291" s="33">
        <f t="shared" si="70"/>
        <v>0</v>
      </c>
      <c r="L3291" s="34"/>
      <c r="M3291" s="34"/>
      <c r="N3291" s="33">
        <f t="shared" si="71"/>
        <v>0</v>
      </c>
      <c r="O3291" s="124"/>
      <c r="P3291" s="36"/>
      <c r="Q3291" s="21"/>
    </row>
    <row r="3292" spans="1:17" s="31" customFormat="1" x14ac:dyDescent="0.2">
      <c r="A3292" s="30"/>
      <c r="B3292" s="21"/>
      <c r="C3292" s="35"/>
      <c r="D3292" s="29"/>
      <c r="E3292" s="30"/>
      <c r="G3292" s="32"/>
      <c r="I3292" s="33"/>
      <c r="J3292" s="33"/>
      <c r="K3292" s="33">
        <f t="shared" si="70"/>
        <v>0</v>
      </c>
      <c r="L3292" s="34"/>
      <c r="M3292" s="34"/>
      <c r="N3292" s="33">
        <f t="shared" si="71"/>
        <v>0</v>
      </c>
      <c r="O3292" s="124"/>
      <c r="P3292" s="36"/>
      <c r="Q3292" s="21"/>
    </row>
    <row r="3293" spans="1:17" s="31" customFormat="1" x14ac:dyDescent="0.2">
      <c r="A3293" s="30"/>
      <c r="B3293" s="21"/>
      <c r="C3293" s="35"/>
      <c r="D3293" s="29"/>
      <c r="E3293" s="30"/>
      <c r="G3293" s="32"/>
      <c r="I3293" s="33"/>
      <c r="J3293" s="33"/>
      <c r="K3293" s="33">
        <f t="shared" si="70"/>
        <v>0</v>
      </c>
      <c r="L3293" s="34"/>
      <c r="M3293" s="34"/>
      <c r="N3293" s="33">
        <f t="shared" si="71"/>
        <v>0</v>
      </c>
      <c r="O3293" s="124"/>
      <c r="P3293" s="36"/>
      <c r="Q3293" s="21"/>
    </row>
    <row r="3294" spans="1:17" s="31" customFormat="1" x14ac:dyDescent="0.2">
      <c r="A3294" s="30"/>
      <c r="B3294" s="21"/>
      <c r="C3294" s="35"/>
      <c r="D3294" s="29"/>
      <c r="E3294" s="30"/>
      <c r="G3294" s="32"/>
      <c r="I3294" s="33"/>
      <c r="J3294" s="33"/>
      <c r="K3294" s="33">
        <f t="shared" si="70"/>
        <v>0</v>
      </c>
      <c r="L3294" s="34"/>
      <c r="M3294" s="34"/>
      <c r="N3294" s="33">
        <f t="shared" si="71"/>
        <v>0</v>
      </c>
      <c r="O3294" s="124"/>
      <c r="P3294" s="36"/>
      <c r="Q3294" s="21"/>
    </row>
    <row r="3295" spans="1:17" s="31" customFormat="1" x14ac:dyDescent="0.2">
      <c r="A3295" s="30"/>
      <c r="B3295" s="21"/>
      <c r="C3295" s="35"/>
      <c r="D3295" s="29"/>
      <c r="E3295" s="30"/>
      <c r="G3295" s="32"/>
      <c r="I3295" s="33"/>
      <c r="J3295" s="33"/>
      <c r="K3295" s="33">
        <f t="shared" si="70"/>
        <v>0</v>
      </c>
      <c r="L3295" s="34"/>
      <c r="M3295" s="34"/>
      <c r="N3295" s="33">
        <f t="shared" si="71"/>
        <v>0</v>
      </c>
      <c r="O3295" s="124"/>
      <c r="P3295" s="36"/>
      <c r="Q3295" s="21"/>
    </row>
    <row r="3296" spans="1:17" s="31" customFormat="1" x14ac:dyDescent="0.2">
      <c r="A3296" s="30"/>
      <c r="B3296" s="21"/>
      <c r="C3296" s="35"/>
      <c r="D3296" s="29"/>
      <c r="E3296" s="30"/>
      <c r="G3296" s="32"/>
      <c r="I3296" s="33"/>
      <c r="J3296" s="33"/>
      <c r="K3296" s="33">
        <f t="shared" si="70"/>
        <v>0</v>
      </c>
      <c r="L3296" s="34"/>
      <c r="M3296" s="34"/>
      <c r="N3296" s="33">
        <f t="shared" si="71"/>
        <v>0</v>
      </c>
      <c r="O3296" s="124"/>
      <c r="P3296" s="36"/>
      <c r="Q3296" s="21"/>
    </row>
    <row r="3297" spans="1:17" s="31" customFormat="1" x14ac:dyDescent="0.2">
      <c r="A3297" s="30"/>
      <c r="B3297" s="21"/>
      <c r="C3297" s="35"/>
      <c r="D3297" s="29"/>
      <c r="E3297" s="30"/>
      <c r="G3297" s="32"/>
      <c r="I3297" s="33"/>
      <c r="J3297" s="33"/>
      <c r="K3297" s="33">
        <f t="shared" si="70"/>
        <v>0</v>
      </c>
      <c r="L3297" s="34"/>
      <c r="M3297" s="34"/>
      <c r="N3297" s="33">
        <f t="shared" si="71"/>
        <v>0</v>
      </c>
      <c r="O3297" s="124"/>
      <c r="P3297" s="36"/>
      <c r="Q3297" s="21"/>
    </row>
    <row r="3298" spans="1:17" s="31" customFormat="1" x14ac:dyDescent="0.2">
      <c r="A3298" s="30"/>
      <c r="B3298" s="21"/>
      <c r="C3298" s="35"/>
      <c r="D3298" s="29"/>
      <c r="E3298" s="30"/>
      <c r="G3298" s="32"/>
      <c r="I3298" s="33"/>
      <c r="J3298" s="33"/>
      <c r="K3298" s="33">
        <f t="shared" si="70"/>
        <v>0</v>
      </c>
      <c r="L3298" s="34"/>
      <c r="M3298" s="34"/>
      <c r="N3298" s="33">
        <f t="shared" si="71"/>
        <v>0</v>
      </c>
      <c r="O3298" s="124"/>
      <c r="P3298" s="36"/>
      <c r="Q3298" s="21"/>
    </row>
    <row r="3299" spans="1:17" s="31" customFormat="1" x14ac:dyDescent="0.2">
      <c r="A3299" s="30"/>
      <c r="B3299" s="21"/>
      <c r="C3299" s="35"/>
      <c r="D3299" s="29"/>
      <c r="E3299" s="30"/>
      <c r="G3299" s="32"/>
      <c r="I3299" s="33"/>
      <c r="J3299" s="33"/>
      <c r="K3299" s="33">
        <f t="shared" si="70"/>
        <v>0</v>
      </c>
      <c r="L3299" s="34"/>
      <c r="M3299" s="34"/>
      <c r="N3299" s="33">
        <f t="shared" si="71"/>
        <v>0</v>
      </c>
      <c r="O3299" s="124"/>
      <c r="P3299" s="36"/>
      <c r="Q3299" s="21"/>
    </row>
    <row r="3300" spans="1:17" s="31" customFormat="1" x14ac:dyDescent="0.2">
      <c r="A3300" s="30"/>
      <c r="B3300" s="21"/>
      <c r="C3300" s="35"/>
      <c r="D3300" s="29"/>
      <c r="E3300" s="30"/>
      <c r="G3300" s="32"/>
      <c r="I3300" s="33"/>
      <c r="J3300" s="33"/>
      <c r="K3300" s="33">
        <f t="shared" si="70"/>
        <v>0</v>
      </c>
      <c r="L3300" s="34"/>
      <c r="M3300" s="34"/>
      <c r="N3300" s="33">
        <f t="shared" si="71"/>
        <v>0</v>
      </c>
      <c r="O3300" s="124"/>
      <c r="P3300" s="36"/>
      <c r="Q3300" s="21"/>
    </row>
    <row r="3301" spans="1:17" s="31" customFormat="1" x14ac:dyDescent="0.2">
      <c r="A3301" s="30"/>
      <c r="B3301" s="21"/>
      <c r="C3301" s="35"/>
      <c r="D3301" s="29"/>
      <c r="E3301" s="30"/>
      <c r="G3301" s="32"/>
      <c r="I3301" s="33"/>
      <c r="J3301" s="33"/>
      <c r="K3301" s="33">
        <f t="shared" si="70"/>
        <v>0</v>
      </c>
      <c r="L3301" s="34"/>
      <c r="M3301" s="34"/>
      <c r="N3301" s="33">
        <f t="shared" si="71"/>
        <v>0</v>
      </c>
      <c r="O3301" s="124"/>
      <c r="P3301" s="36"/>
      <c r="Q3301" s="21"/>
    </row>
    <row r="3302" spans="1:17" s="31" customFormat="1" x14ac:dyDescent="0.2">
      <c r="A3302" s="30"/>
      <c r="B3302" s="21"/>
      <c r="C3302" s="35"/>
      <c r="D3302" s="29"/>
      <c r="E3302" s="30"/>
      <c r="G3302" s="32"/>
      <c r="I3302" s="33"/>
      <c r="J3302" s="33"/>
      <c r="K3302" s="33">
        <f t="shared" si="70"/>
        <v>0</v>
      </c>
      <c r="L3302" s="34"/>
      <c r="M3302" s="34"/>
      <c r="N3302" s="33">
        <f t="shared" si="71"/>
        <v>0</v>
      </c>
      <c r="O3302" s="124"/>
      <c r="P3302" s="36"/>
      <c r="Q3302" s="21"/>
    </row>
    <row r="3303" spans="1:17" s="31" customFormat="1" x14ac:dyDescent="0.2">
      <c r="A3303" s="30"/>
      <c r="B3303" s="21"/>
      <c r="C3303" s="35"/>
      <c r="D3303" s="29"/>
      <c r="E3303" s="30"/>
      <c r="G3303" s="32"/>
      <c r="I3303" s="33"/>
      <c r="J3303" s="33"/>
      <c r="K3303" s="33">
        <f t="shared" si="70"/>
        <v>0</v>
      </c>
      <c r="L3303" s="34"/>
      <c r="M3303" s="34"/>
      <c r="N3303" s="33">
        <f t="shared" si="71"/>
        <v>0</v>
      </c>
      <c r="O3303" s="124"/>
      <c r="P3303" s="36"/>
      <c r="Q3303" s="21"/>
    </row>
    <row r="3304" spans="1:17" s="31" customFormat="1" x14ac:dyDescent="0.2">
      <c r="A3304" s="30"/>
      <c r="B3304" s="21"/>
      <c r="C3304" s="35"/>
      <c r="D3304" s="29"/>
      <c r="E3304" s="30"/>
      <c r="G3304" s="32"/>
      <c r="I3304" s="33"/>
      <c r="J3304" s="33"/>
      <c r="K3304" s="33">
        <f t="shared" si="70"/>
        <v>0</v>
      </c>
      <c r="L3304" s="34"/>
      <c r="M3304" s="34"/>
      <c r="N3304" s="33">
        <f t="shared" si="71"/>
        <v>0</v>
      </c>
      <c r="O3304" s="124"/>
      <c r="P3304" s="36"/>
      <c r="Q3304" s="21"/>
    </row>
    <row r="3305" spans="1:17" s="31" customFormat="1" x14ac:dyDescent="0.2">
      <c r="A3305" s="30"/>
      <c r="B3305" s="21"/>
      <c r="C3305" s="35"/>
      <c r="D3305" s="29"/>
      <c r="E3305" s="30"/>
      <c r="G3305" s="32"/>
      <c r="I3305" s="33"/>
      <c r="J3305" s="33"/>
      <c r="K3305" s="33">
        <f t="shared" si="70"/>
        <v>0</v>
      </c>
      <c r="L3305" s="34"/>
      <c r="M3305" s="34"/>
      <c r="N3305" s="33">
        <f t="shared" si="71"/>
        <v>0</v>
      </c>
      <c r="O3305" s="124"/>
      <c r="P3305" s="36"/>
      <c r="Q3305" s="21"/>
    </row>
    <row r="3306" spans="1:17" s="31" customFormat="1" x14ac:dyDescent="0.2">
      <c r="A3306" s="30"/>
      <c r="B3306" s="21"/>
      <c r="C3306" s="35"/>
      <c r="D3306" s="29"/>
      <c r="E3306" s="30"/>
      <c r="G3306" s="32"/>
      <c r="I3306" s="33"/>
      <c r="J3306" s="33"/>
      <c r="K3306" s="33">
        <f t="shared" si="70"/>
        <v>0</v>
      </c>
      <c r="L3306" s="34"/>
      <c r="M3306" s="34"/>
      <c r="N3306" s="33">
        <f t="shared" si="71"/>
        <v>0</v>
      </c>
      <c r="O3306" s="124"/>
      <c r="P3306" s="36"/>
      <c r="Q3306" s="21"/>
    </row>
    <row r="3307" spans="1:17" s="31" customFormat="1" x14ac:dyDescent="0.2">
      <c r="A3307" s="30"/>
      <c r="B3307" s="21"/>
      <c r="C3307" s="35"/>
      <c r="D3307" s="29"/>
      <c r="E3307" s="30"/>
      <c r="G3307" s="32"/>
      <c r="I3307" s="33"/>
      <c r="J3307" s="33"/>
      <c r="K3307" s="33">
        <f t="shared" si="70"/>
        <v>0</v>
      </c>
      <c r="L3307" s="34"/>
      <c r="M3307" s="34"/>
      <c r="N3307" s="33">
        <f t="shared" si="71"/>
        <v>0</v>
      </c>
      <c r="O3307" s="124"/>
      <c r="P3307" s="36"/>
      <c r="Q3307" s="21"/>
    </row>
    <row r="3308" spans="1:17" s="31" customFormat="1" x14ac:dyDescent="0.2">
      <c r="A3308" s="30"/>
      <c r="B3308" s="21"/>
      <c r="C3308" s="35"/>
      <c r="D3308" s="29"/>
      <c r="E3308" s="30"/>
      <c r="G3308" s="32"/>
      <c r="I3308" s="33"/>
      <c r="J3308" s="33"/>
      <c r="K3308" s="33">
        <f t="shared" si="70"/>
        <v>0</v>
      </c>
      <c r="L3308" s="34"/>
      <c r="M3308" s="34"/>
      <c r="N3308" s="33">
        <f t="shared" si="71"/>
        <v>0</v>
      </c>
      <c r="O3308" s="124"/>
      <c r="P3308" s="36"/>
      <c r="Q3308" s="21"/>
    </row>
    <row r="3309" spans="1:17" s="31" customFormat="1" x14ac:dyDescent="0.2">
      <c r="A3309" s="30"/>
      <c r="B3309" s="21"/>
      <c r="C3309" s="35"/>
      <c r="D3309" s="29"/>
      <c r="E3309" s="30"/>
      <c r="G3309" s="32"/>
      <c r="I3309" s="33"/>
      <c r="J3309" s="33"/>
      <c r="K3309" s="33">
        <f t="shared" si="70"/>
        <v>0</v>
      </c>
      <c r="L3309" s="34"/>
      <c r="M3309" s="34"/>
      <c r="N3309" s="33">
        <f t="shared" si="71"/>
        <v>0</v>
      </c>
      <c r="O3309" s="124"/>
      <c r="P3309" s="36"/>
      <c r="Q3309" s="21"/>
    </row>
    <row r="3310" spans="1:17" s="31" customFormat="1" x14ac:dyDescent="0.2">
      <c r="A3310" s="30"/>
      <c r="B3310" s="21"/>
      <c r="C3310" s="35"/>
      <c r="D3310" s="29"/>
      <c r="E3310" s="30"/>
      <c r="G3310" s="32"/>
      <c r="I3310" s="33"/>
      <c r="J3310" s="33"/>
      <c r="K3310" s="33">
        <f t="shared" si="70"/>
        <v>0</v>
      </c>
      <c r="L3310" s="34"/>
      <c r="M3310" s="34"/>
      <c r="N3310" s="33">
        <f t="shared" si="71"/>
        <v>0</v>
      </c>
      <c r="O3310" s="124"/>
      <c r="P3310" s="36"/>
      <c r="Q3310" s="21"/>
    </row>
    <row r="3311" spans="1:17" s="31" customFormat="1" x14ac:dyDescent="0.2">
      <c r="A3311" s="30"/>
      <c r="B3311" s="21"/>
      <c r="C3311" s="35"/>
      <c r="D3311" s="29"/>
      <c r="E3311" s="30"/>
      <c r="G3311" s="32"/>
      <c r="I3311" s="33"/>
      <c r="J3311" s="33"/>
      <c r="K3311" s="33">
        <f t="shared" si="70"/>
        <v>0</v>
      </c>
      <c r="L3311" s="34"/>
      <c r="M3311" s="34"/>
      <c r="N3311" s="33">
        <f t="shared" si="71"/>
        <v>0</v>
      </c>
      <c r="O3311" s="124"/>
      <c r="P3311" s="36"/>
      <c r="Q3311" s="21"/>
    </row>
    <row r="3312" spans="1:17" s="31" customFormat="1" x14ac:dyDescent="0.2">
      <c r="A3312" s="30"/>
      <c r="B3312" s="21"/>
      <c r="C3312" s="35"/>
      <c r="D3312" s="29"/>
      <c r="E3312" s="30"/>
      <c r="G3312" s="32"/>
      <c r="I3312" s="33"/>
      <c r="J3312" s="33"/>
      <c r="K3312" s="33">
        <f t="shared" si="70"/>
        <v>0</v>
      </c>
      <c r="L3312" s="34"/>
      <c r="M3312" s="34"/>
      <c r="N3312" s="33">
        <f t="shared" si="71"/>
        <v>0</v>
      </c>
      <c r="O3312" s="124"/>
      <c r="P3312" s="36"/>
      <c r="Q3312" s="21"/>
    </row>
    <row r="3313" spans="1:17" s="31" customFormat="1" x14ac:dyDescent="0.2">
      <c r="A3313" s="30"/>
      <c r="B3313" s="21"/>
      <c r="C3313" s="35"/>
      <c r="D3313" s="29"/>
      <c r="E3313" s="30"/>
      <c r="G3313" s="32"/>
      <c r="I3313" s="33"/>
      <c r="J3313" s="33"/>
      <c r="K3313" s="33">
        <f t="shared" si="70"/>
        <v>0</v>
      </c>
      <c r="L3313" s="34"/>
      <c r="M3313" s="34"/>
      <c r="N3313" s="33">
        <f t="shared" si="71"/>
        <v>0</v>
      </c>
      <c r="O3313" s="124"/>
      <c r="P3313" s="36"/>
      <c r="Q3313" s="21"/>
    </row>
    <row r="3314" spans="1:17" s="31" customFormat="1" x14ac:dyDescent="0.2">
      <c r="A3314" s="30"/>
      <c r="B3314" s="21"/>
      <c r="C3314" s="35"/>
      <c r="D3314" s="29"/>
      <c r="E3314" s="30"/>
      <c r="G3314" s="32"/>
      <c r="I3314" s="33"/>
      <c r="J3314" s="33"/>
      <c r="K3314" s="33">
        <f t="shared" si="70"/>
        <v>0</v>
      </c>
      <c r="L3314" s="34"/>
      <c r="M3314" s="34"/>
      <c r="N3314" s="33">
        <f t="shared" si="71"/>
        <v>0</v>
      </c>
      <c r="O3314" s="124"/>
      <c r="P3314" s="36"/>
      <c r="Q3314" s="21"/>
    </row>
    <row r="3315" spans="1:17" s="31" customFormat="1" x14ac:dyDescent="0.2">
      <c r="A3315" s="30"/>
      <c r="B3315" s="21"/>
      <c r="C3315" s="35"/>
      <c r="D3315" s="29"/>
      <c r="E3315" s="30"/>
      <c r="G3315" s="32"/>
      <c r="I3315" s="33"/>
      <c r="J3315" s="33"/>
      <c r="K3315" s="33">
        <f t="shared" si="70"/>
        <v>0</v>
      </c>
      <c r="L3315" s="34"/>
      <c r="M3315" s="34"/>
      <c r="N3315" s="33">
        <f t="shared" si="71"/>
        <v>0</v>
      </c>
      <c r="O3315" s="124"/>
      <c r="P3315" s="36"/>
      <c r="Q3315" s="21"/>
    </row>
    <row r="3316" spans="1:17" s="31" customFormat="1" x14ac:dyDescent="0.2">
      <c r="A3316" s="30"/>
      <c r="B3316" s="21"/>
      <c r="C3316" s="35"/>
      <c r="D3316" s="29"/>
      <c r="E3316" s="30"/>
      <c r="G3316" s="32"/>
      <c r="I3316" s="33"/>
      <c r="J3316" s="33"/>
      <c r="K3316" s="33">
        <f t="shared" si="70"/>
        <v>0</v>
      </c>
      <c r="L3316" s="34"/>
      <c r="M3316" s="34"/>
      <c r="N3316" s="33">
        <f t="shared" si="71"/>
        <v>0</v>
      </c>
      <c r="O3316" s="124"/>
      <c r="P3316" s="36"/>
      <c r="Q3316" s="21"/>
    </row>
    <row r="3317" spans="1:17" s="31" customFormat="1" x14ac:dyDescent="0.2">
      <c r="A3317" s="30"/>
      <c r="B3317" s="21"/>
      <c r="C3317" s="35"/>
      <c r="D3317" s="29"/>
      <c r="E3317" s="30"/>
      <c r="G3317" s="32"/>
      <c r="I3317" s="33"/>
      <c r="J3317" s="33"/>
      <c r="K3317" s="33">
        <f t="shared" si="70"/>
        <v>0</v>
      </c>
      <c r="L3317" s="34"/>
      <c r="M3317" s="34"/>
      <c r="N3317" s="33">
        <f t="shared" si="71"/>
        <v>0</v>
      </c>
      <c r="O3317" s="124"/>
      <c r="P3317" s="36"/>
      <c r="Q3317" s="21"/>
    </row>
    <row r="3318" spans="1:17" s="31" customFormat="1" x14ac:dyDescent="0.2">
      <c r="A3318" s="30"/>
      <c r="B3318" s="21"/>
      <c r="C3318" s="35"/>
      <c r="D3318" s="29"/>
      <c r="E3318" s="30"/>
      <c r="G3318" s="32"/>
      <c r="I3318" s="33"/>
      <c r="J3318" s="33"/>
      <c r="K3318" s="33">
        <f t="shared" si="70"/>
        <v>0</v>
      </c>
      <c r="L3318" s="34"/>
      <c r="M3318" s="34"/>
      <c r="N3318" s="33">
        <f t="shared" si="71"/>
        <v>0</v>
      </c>
      <c r="O3318" s="124"/>
      <c r="P3318" s="36"/>
      <c r="Q3318" s="21"/>
    </row>
    <row r="3319" spans="1:17" s="31" customFormat="1" x14ac:dyDescent="0.2">
      <c r="A3319" s="30"/>
      <c r="B3319" s="21"/>
      <c r="C3319" s="35"/>
      <c r="D3319" s="29"/>
      <c r="E3319" s="30"/>
      <c r="G3319" s="32"/>
      <c r="I3319" s="33"/>
      <c r="J3319" s="33"/>
      <c r="K3319" s="33">
        <f t="shared" si="70"/>
        <v>0</v>
      </c>
      <c r="L3319" s="34"/>
      <c r="M3319" s="34"/>
      <c r="N3319" s="33">
        <f t="shared" si="71"/>
        <v>0</v>
      </c>
      <c r="O3319" s="124"/>
      <c r="P3319" s="36"/>
      <c r="Q3319" s="21"/>
    </row>
    <row r="3320" spans="1:17" s="31" customFormat="1" x14ac:dyDescent="0.2">
      <c r="A3320" s="30"/>
      <c r="B3320" s="21"/>
      <c r="C3320" s="35"/>
      <c r="D3320" s="29"/>
      <c r="E3320" s="30"/>
      <c r="G3320" s="32"/>
      <c r="I3320" s="33"/>
      <c r="J3320" s="33"/>
      <c r="K3320" s="33">
        <f t="shared" si="70"/>
        <v>0</v>
      </c>
      <c r="L3320" s="34"/>
      <c r="M3320" s="34"/>
      <c r="N3320" s="33">
        <f t="shared" si="71"/>
        <v>0</v>
      </c>
      <c r="O3320" s="124"/>
      <c r="P3320" s="36"/>
      <c r="Q3320" s="21"/>
    </row>
    <row r="3321" spans="1:17" s="31" customFormat="1" x14ac:dyDescent="0.2">
      <c r="A3321" s="30"/>
      <c r="B3321" s="21"/>
      <c r="C3321" s="35"/>
      <c r="D3321" s="29"/>
      <c r="E3321" s="30"/>
      <c r="G3321" s="32"/>
      <c r="I3321" s="33"/>
      <c r="J3321" s="33"/>
      <c r="K3321" s="33">
        <f t="shared" si="70"/>
        <v>0</v>
      </c>
      <c r="L3321" s="34"/>
      <c r="M3321" s="34"/>
      <c r="N3321" s="33">
        <f t="shared" si="71"/>
        <v>0</v>
      </c>
      <c r="O3321" s="124"/>
      <c r="P3321" s="36"/>
      <c r="Q3321" s="21"/>
    </row>
    <row r="3322" spans="1:17" s="31" customFormat="1" x14ac:dyDescent="0.2">
      <c r="A3322" s="30"/>
      <c r="B3322" s="21"/>
      <c r="C3322" s="35"/>
      <c r="D3322" s="29"/>
      <c r="E3322" s="30"/>
      <c r="G3322" s="32"/>
      <c r="I3322" s="33"/>
      <c r="J3322" s="33"/>
      <c r="K3322" s="33">
        <f t="shared" si="70"/>
        <v>0</v>
      </c>
      <c r="L3322" s="34"/>
      <c r="M3322" s="34"/>
      <c r="N3322" s="33">
        <f t="shared" si="71"/>
        <v>0</v>
      </c>
      <c r="O3322" s="124"/>
      <c r="P3322" s="36"/>
      <c r="Q3322" s="21"/>
    </row>
    <row r="3323" spans="1:17" s="31" customFormat="1" x14ac:dyDescent="0.2">
      <c r="A3323" s="30"/>
      <c r="B3323" s="21"/>
      <c r="C3323" s="35"/>
      <c r="D3323" s="29"/>
      <c r="E3323" s="30"/>
      <c r="G3323" s="32"/>
      <c r="I3323" s="33"/>
      <c r="J3323" s="33"/>
      <c r="K3323" s="33">
        <f t="shared" si="70"/>
        <v>0</v>
      </c>
      <c r="L3323" s="34"/>
      <c r="M3323" s="34"/>
      <c r="N3323" s="33">
        <f t="shared" si="71"/>
        <v>0</v>
      </c>
      <c r="O3323" s="124"/>
      <c r="P3323" s="36"/>
      <c r="Q3323" s="21"/>
    </row>
    <row r="3324" spans="1:17" s="31" customFormat="1" x14ac:dyDescent="0.2">
      <c r="A3324" s="30"/>
      <c r="B3324" s="21"/>
      <c r="C3324" s="35"/>
      <c r="D3324" s="29"/>
      <c r="E3324" s="30"/>
      <c r="G3324" s="32"/>
      <c r="I3324" s="33"/>
      <c r="J3324" s="33"/>
      <c r="K3324" s="33">
        <f t="shared" si="70"/>
        <v>0</v>
      </c>
      <c r="L3324" s="34"/>
      <c r="M3324" s="34"/>
      <c r="N3324" s="33">
        <f t="shared" si="71"/>
        <v>0</v>
      </c>
      <c r="O3324" s="124"/>
      <c r="P3324" s="36"/>
      <c r="Q3324" s="21"/>
    </row>
    <row r="3325" spans="1:17" s="31" customFormat="1" x14ac:dyDescent="0.2">
      <c r="A3325" s="30"/>
      <c r="B3325" s="21"/>
      <c r="C3325" s="35"/>
      <c r="D3325" s="29"/>
      <c r="E3325" s="30"/>
      <c r="G3325" s="32"/>
      <c r="I3325" s="33"/>
      <c r="J3325" s="33"/>
      <c r="K3325" s="33">
        <f t="shared" si="70"/>
        <v>0</v>
      </c>
      <c r="L3325" s="34"/>
      <c r="M3325" s="34"/>
      <c r="N3325" s="33">
        <f t="shared" si="71"/>
        <v>0</v>
      </c>
      <c r="O3325" s="124"/>
      <c r="P3325" s="36"/>
      <c r="Q3325" s="21"/>
    </row>
    <row r="3326" spans="1:17" s="31" customFormat="1" x14ac:dyDescent="0.2">
      <c r="A3326" s="30"/>
      <c r="B3326" s="21"/>
      <c r="C3326" s="35"/>
      <c r="D3326" s="29"/>
      <c r="E3326" s="30"/>
      <c r="G3326" s="32"/>
      <c r="I3326" s="33"/>
      <c r="J3326" s="33"/>
      <c r="K3326" s="33">
        <f t="shared" si="70"/>
        <v>0</v>
      </c>
      <c r="L3326" s="34"/>
      <c r="M3326" s="34"/>
      <c r="N3326" s="33">
        <f t="shared" si="71"/>
        <v>0</v>
      </c>
      <c r="O3326" s="124"/>
      <c r="P3326" s="36"/>
      <c r="Q3326" s="21"/>
    </row>
    <row r="3327" spans="1:17" s="31" customFormat="1" x14ac:dyDescent="0.2">
      <c r="A3327" s="30"/>
      <c r="B3327" s="21"/>
      <c r="C3327" s="35"/>
      <c r="D3327" s="29"/>
      <c r="E3327" s="30"/>
      <c r="G3327" s="32"/>
      <c r="I3327" s="33"/>
      <c r="J3327" s="33"/>
      <c r="K3327" s="33">
        <f t="shared" si="70"/>
        <v>0</v>
      </c>
      <c r="L3327" s="34"/>
      <c r="M3327" s="34"/>
      <c r="N3327" s="33">
        <f t="shared" si="71"/>
        <v>0</v>
      </c>
      <c r="O3327" s="124"/>
      <c r="P3327" s="36"/>
      <c r="Q3327" s="21"/>
    </row>
    <row r="3328" spans="1:17" s="31" customFormat="1" x14ac:dyDescent="0.2">
      <c r="A3328" s="30"/>
      <c r="B3328" s="21"/>
      <c r="C3328" s="35"/>
      <c r="D3328" s="29"/>
      <c r="E3328" s="30"/>
      <c r="G3328" s="32"/>
      <c r="I3328" s="33"/>
      <c r="J3328" s="33"/>
      <c r="K3328" s="33">
        <f t="shared" si="70"/>
        <v>0</v>
      </c>
      <c r="L3328" s="34"/>
      <c r="M3328" s="34"/>
      <c r="N3328" s="33">
        <f t="shared" si="71"/>
        <v>0</v>
      </c>
      <c r="O3328" s="124"/>
      <c r="P3328" s="36"/>
      <c r="Q3328" s="21"/>
    </row>
    <row r="3329" spans="1:17" s="31" customFormat="1" x14ac:dyDescent="0.2">
      <c r="A3329" s="30"/>
      <c r="B3329" s="21"/>
      <c r="C3329" s="35"/>
      <c r="D3329" s="29"/>
      <c r="E3329" s="30"/>
      <c r="G3329" s="32"/>
      <c r="I3329" s="33"/>
      <c r="J3329" s="33"/>
      <c r="K3329" s="33">
        <f t="shared" si="70"/>
        <v>0</v>
      </c>
      <c r="L3329" s="34"/>
      <c r="M3329" s="34"/>
      <c r="N3329" s="33">
        <f t="shared" si="71"/>
        <v>0</v>
      </c>
      <c r="O3329" s="124"/>
      <c r="P3329" s="36"/>
      <c r="Q3329" s="21"/>
    </row>
    <row r="3330" spans="1:17" s="31" customFormat="1" x14ac:dyDescent="0.2">
      <c r="A3330" s="30"/>
      <c r="B3330" s="21"/>
      <c r="C3330" s="35"/>
      <c r="D3330" s="29"/>
      <c r="E3330" s="30"/>
      <c r="G3330" s="32"/>
      <c r="I3330" s="33"/>
      <c r="J3330" s="33"/>
      <c r="K3330" s="33">
        <f t="shared" si="70"/>
        <v>0</v>
      </c>
      <c r="L3330" s="34"/>
      <c r="M3330" s="34"/>
      <c r="N3330" s="33">
        <f t="shared" si="71"/>
        <v>0</v>
      </c>
      <c r="O3330" s="124"/>
      <c r="P3330" s="36"/>
      <c r="Q3330" s="21"/>
    </row>
    <row r="3331" spans="1:17" s="31" customFormat="1" x14ac:dyDescent="0.2">
      <c r="A3331" s="30"/>
      <c r="B3331" s="21"/>
      <c r="C3331" s="35"/>
      <c r="D3331" s="29"/>
      <c r="E3331" s="30"/>
      <c r="G3331" s="32"/>
      <c r="I3331" s="33"/>
      <c r="J3331" s="33"/>
      <c r="K3331" s="33">
        <f t="shared" si="70"/>
        <v>0</v>
      </c>
      <c r="L3331" s="34"/>
      <c r="M3331" s="34"/>
      <c r="N3331" s="33">
        <f t="shared" si="71"/>
        <v>0</v>
      </c>
      <c r="O3331" s="124"/>
      <c r="P3331" s="36"/>
      <c r="Q3331" s="21"/>
    </row>
    <row r="3332" spans="1:17" s="31" customFormat="1" x14ac:dyDescent="0.2">
      <c r="A3332" s="30"/>
      <c r="B3332" s="21"/>
      <c r="C3332" s="35"/>
      <c r="D3332" s="29"/>
      <c r="E3332" s="30"/>
      <c r="G3332" s="32"/>
      <c r="I3332" s="33"/>
      <c r="J3332" s="33"/>
      <c r="K3332" s="33">
        <f t="shared" si="70"/>
        <v>0</v>
      </c>
      <c r="L3332" s="34"/>
      <c r="M3332" s="34"/>
      <c r="N3332" s="33">
        <f t="shared" si="71"/>
        <v>0</v>
      </c>
      <c r="O3332" s="124"/>
      <c r="P3332" s="36"/>
      <c r="Q3332" s="21"/>
    </row>
    <row r="3333" spans="1:17" s="31" customFormat="1" x14ac:dyDescent="0.2">
      <c r="A3333" s="30"/>
      <c r="B3333" s="21"/>
      <c r="C3333" s="35"/>
      <c r="D3333" s="29"/>
      <c r="E3333" s="30"/>
      <c r="G3333" s="32"/>
      <c r="I3333" s="33"/>
      <c r="J3333" s="33"/>
      <c r="K3333" s="33">
        <f t="shared" si="70"/>
        <v>0</v>
      </c>
      <c r="L3333" s="34"/>
      <c r="M3333" s="34"/>
      <c r="N3333" s="33">
        <f t="shared" si="71"/>
        <v>0</v>
      </c>
      <c r="O3333" s="124"/>
      <c r="P3333" s="36"/>
      <c r="Q3333" s="21"/>
    </row>
    <row r="3334" spans="1:17" s="31" customFormat="1" x14ac:dyDescent="0.2">
      <c r="A3334" s="30"/>
      <c r="B3334" s="21"/>
      <c r="C3334" s="35"/>
      <c r="D3334" s="29"/>
      <c r="E3334" s="30"/>
      <c r="G3334" s="32"/>
      <c r="I3334" s="33"/>
      <c r="J3334" s="33"/>
      <c r="K3334" s="33">
        <f t="shared" si="70"/>
        <v>0</v>
      </c>
      <c r="L3334" s="34"/>
      <c r="M3334" s="34"/>
      <c r="N3334" s="33">
        <f t="shared" si="71"/>
        <v>0</v>
      </c>
      <c r="O3334" s="124"/>
      <c r="P3334" s="36"/>
      <c r="Q3334" s="21"/>
    </row>
    <row r="3335" spans="1:17" s="31" customFormat="1" x14ac:dyDescent="0.2">
      <c r="A3335" s="30"/>
      <c r="B3335" s="21"/>
      <c r="C3335" s="35"/>
      <c r="D3335" s="29"/>
      <c r="E3335" s="30"/>
      <c r="G3335" s="32"/>
      <c r="I3335" s="33"/>
      <c r="J3335" s="33"/>
      <c r="K3335" s="33">
        <f t="shared" si="70"/>
        <v>0</v>
      </c>
      <c r="L3335" s="34"/>
      <c r="M3335" s="34"/>
      <c r="N3335" s="33">
        <f t="shared" si="71"/>
        <v>0</v>
      </c>
      <c r="O3335" s="124"/>
      <c r="P3335" s="36"/>
      <c r="Q3335" s="21"/>
    </row>
    <row r="3336" spans="1:17" s="31" customFormat="1" x14ac:dyDescent="0.2">
      <c r="A3336" s="30"/>
      <c r="B3336" s="21"/>
      <c r="C3336" s="35"/>
      <c r="D3336" s="29"/>
      <c r="E3336" s="30"/>
      <c r="G3336" s="32"/>
      <c r="I3336" s="33"/>
      <c r="J3336" s="33"/>
      <c r="K3336" s="33">
        <f t="shared" si="70"/>
        <v>0</v>
      </c>
      <c r="L3336" s="34"/>
      <c r="M3336" s="34"/>
      <c r="N3336" s="33">
        <f t="shared" si="71"/>
        <v>0</v>
      </c>
      <c r="O3336" s="124"/>
      <c r="P3336" s="36"/>
      <c r="Q3336" s="21"/>
    </row>
    <row r="3337" spans="1:17" s="31" customFormat="1" x14ac:dyDescent="0.2">
      <c r="A3337" s="30"/>
      <c r="B3337" s="21"/>
      <c r="C3337" s="35"/>
      <c r="D3337" s="29"/>
      <c r="E3337" s="30"/>
      <c r="G3337" s="32"/>
      <c r="I3337" s="33"/>
      <c r="J3337" s="33"/>
      <c r="K3337" s="33">
        <f t="shared" si="70"/>
        <v>0</v>
      </c>
      <c r="L3337" s="34"/>
      <c r="M3337" s="34"/>
      <c r="N3337" s="33">
        <f t="shared" si="71"/>
        <v>0</v>
      </c>
      <c r="O3337" s="124"/>
      <c r="P3337" s="36"/>
      <c r="Q3337" s="21"/>
    </row>
    <row r="3338" spans="1:17" s="31" customFormat="1" x14ac:dyDescent="0.2">
      <c r="A3338" s="30"/>
      <c r="B3338" s="21"/>
      <c r="C3338" s="35"/>
      <c r="D3338" s="29"/>
      <c r="E3338" s="30"/>
      <c r="G3338" s="32"/>
      <c r="I3338" s="33"/>
      <c r="J3338" s="33"/>
      <c r="K3338" s="33">
        <f t="shared" si="70"/>
        <v>0</v>
      </c>
      <c r="L3338" s="34"/>
      <c r="M3338" s="34"/>
      <c r="N3338" s="33">
        <f t="shared" si="71"/>
        <v>0</v>
      </c>
      <c r="O3338" s="124"/>
      <c r="P3338" s="36"/>
      <c r="Q3338" s="21"/>
    </row>
    <row r="3339" spans="1:17" s="31" customFormat="1" x14ac:dyDescent="0.2">
      <c r="A3339" s="30"/>
      <c r="B3339" s="21"/>
      <c r="C3339" s="35"/>
      <c r="D3339" s="29"/>
      <c r="E3339" s="30"/>
      <c r="G3339" s="32"/>
      <c r="I3339" s="33"/>
      <c r="J3339" s="33"/>
      <c r="K3339" s="33">
        <f t="shared" ref="K3339:K3402" si="72">ROUND(J3341/0.35,-1)</f>
        <v>0</v>
      </c>
      <c r="L3339" s="34"/>
      <c r="M3339" s="34"/>
      <c r="N3339" s="33">
        <f t="shared" ref="N3339:N3402" si="73">I3341+M3339</f>
        <v>0</v>
      </c>
      <c r="O3339" s="124"/>
      <c r="P3339" s="36"/>
      <c r="Q3339" s="21"/>
    </row>
    <row r="3340" spans="1:17" s="31" customFormat="1" x14ac:dyDescent="0.2">
      <c r="A3340" s="30"/>
      <c r="B3340" s="21"/>
      <c r="C3340" s="35"/>
      <c r="D3340" s="29"/>
      <c r="E3340" s="30"/>
      <c r="G3340" s="32"/>
      <c r="I3340" s="33"/>
      <c r="J3340" s="33"/>
      <c r="K3340" s="33">
        <f t="shared" si="72"/>
        <v>0</v>
      </c>
      <c r="L3340" s="34"/>
      <c r="M3340" s="34"/>
      <c r="N3340" s="33">
        <f t="shared" si="73"/>
        <v>0</v>
      </c>
      <c r="O3340" s="124"/>
      <c r="P3340" s="36"/>
      <c r="Q3340" s="21"/>
    </row>
    <row r="3341" spans="1:17" s="31" customFormat="1" x14ac:dyDescent="0.2">
      <c r="A3341" s="30"/>
      <c r="B3341" s="21"/>
      <c r="C3341" s="35"/>
      <c r="D3341" s="29"/>
      <c r="E3341" s="30"/>
      <c r="G3341" s="32"/>
      <c r="I3341" s="33"/>
      <c r="J3341" s="33"/>
      <c r="K3341" s="33">
        <f t="shared" si="72"/>
        <v>0</v>
      </c>
      <c r="L3341" s="34"/>
      <c r="M3341" s="34"/>
      <c r="N3341" s="33">
        <f t="shared" si="73"/>
        <v>0</v>
      </c>
      <c r="O3341" s="124"/>
      <c r="P3341" s="36"/>
      <c r="Q3341" s="21"/>
    </row>
    <row r="3342" spans="1:17" s="31" customFormat="1" x14ac:dyDescent="0.2">
      <c r="A3342" s="30"/>
      <c r="B3342" s="21"/>
      <c r="C3342" s="35"/>
      <c r="D3342" s="29"/>
      <c r="E3342" s="30"/>
      <c r="G3342" s="32"/>
      <c r="I3342" s="33"/>
      <c r="J3342" s="33"/>
      <c r="K3342" s="33">
        <f t="shared" si="72"/>
        <v>0</v>
      </c>
      <c r="L3342" s="34"/>
      <c r="M3342" s="34"/>
      <c r="N3342" s="33">
        <f t="shared" si="73"/>
        <v>0</v>
      </c>
      <c r="O3342" s="124"/>
      <c r="P3342" s="36"/>
      <c r="Q3342" s="21"/>
    </row>
    <row r="3343" spans="1:17" s="31" customFormat="1" x14ac:dyDescent="0.2">
      <c r="A3343" s="30"/>
      <c r="B3343" s="21"/>
      <c r="C3343" s="35"/>
      <c r="D3343" s="29"/>
      <c r="E3343" s="30"/>
      <c r="G3343" s="32"/>
      <c r="I3343" s="33"/>
      <c r="J3343" s="33"/>
      <c r="K3343" s="33">
        <f t="shared" si="72"/>
        <v>0</v>
      </c>
      <c r="L3343" s="34"/>
      <c r="M3343" s="34"/>
      <c r="N3343" s="33">
        <f t="shared" si="73"/>
        <v>0</v>
      </c>
      <c r="O3343" s="124"/>
      <c r="P3343" s="36"/>
      <c r="Q3343" s="21"/>
    </row>
    <row r="3344" spans="1:17" s="31" customFormat="1" x14ac:dyDescent="0.2">
      <c r="A3344" s="30"/>
      <c r="B3344" s="21"/>
      <c r="C3344" s="35"/>
      <c r="D3344" s="29"/>
      <c r="E3344" s="30"/>
      <c r="G3344" s="32"/>
      <c r="I3344" s="33"/>
      <c r="J3344" s="33"/>
      <c r="K3344" s="33">
        <f t="shared" si="72"/>
        <v>0</v>
      </c>
      <c r="L3344" s="34"/>
      <c r="M3344" s="34"/>
      <c r="N3344" s="33">
        <f t="shared" si="73"/>
        <v>0</v>
      </c>
      <c r="O3344" s="124"/>
      <c r="P3344" s="36"/>
      <c r="Q3344" s="21"/>
    </row>
    <row r="3345" spans="1:17" s="31" customFormat="1" x14ac:dyDescent="0.2">
      <c r="A3345" s="30"/>
      <c r="B3345" s="21"/>
      <c r="C3345" s="35"/>
      <c r="D3345" s="29"/>
      <c r="E3345" s="30"/>
      <c r="G3345" s="32"/>
      <c r="I3345" s="33"/>
      <c r="J3345" s="33"/>
      <c r="K3345" s="33">
        <f t="shared" si="72"/>
        <v>0</v>
      </c>
      <c r="L3345" s="34"/>
      <c r="M3345" s="34"/>
      <c r="N3345" s="33">
        <f t="shared" si="73"/>
        <v>0</v>
      </c>
      <c r="O3345" s="124"/>
      <c r="P3345" s="36"/>
      <c r="Q3345" s="21"/>
    </row>
    <row r="3346" spans="1:17" s="31" customFormat="1" x14ac:dyDescent="0.2">
      <c r="A3346" s="30"/>
      <c r="B3346" s="21"/>
      <c r="C3346" s="35"/>
      <c r="D3346" s="29"/>
      <c r="E3346" s="30"/>
      <c r="G3346" s="32"/>
      <c r="I3346" s="33"/>
      <c r="J3346" s="33"/>
      <c r="K3346" s="33">
        <f t="shared" si="72"/>
        <v>0</v>
      </c>
      <c r="L3346" s="34"/>
      <c r="M3346" s="34"/>
      <c r="N3346" s="33">
        <f t="shared" si="73"/>
        <v>0</v>
      </c>
      <c r="O3346" s="124"/>
      <c r="P3346" s="36"/>
      <c r="Q3346" s="21"/>
    </row>
    <row r="3347" spans="1:17" s="31" customFormat="1" x14ac:dyDescent="0.2">
      <c r="A3347" s="30"/>
      <c r="B3347" s="21"/>
      <c r="C3347" s="35"/>
      <c r="D3347" s="29"/>
      <c r="E3347" s="30"/>
      <c r="G3347" s="32"/>
      <c r="I3347" s="33"/>
      <c r="J3347" s="33"/>
      <c r="K3347" s="33">
        <f t="shared" si="72"/>
        <v>0</v>
      </c>
      <c r="L3347" s="34"/>
      <c r="M3347" s="34"/>
      <c r="N3347" s="33">
        <f t="shared" si="73"/>
        <v>0</v>
      </c>
      <c r="O3347" s="124"/>
      <c r="P3347" s="36"/>
      <c r="Q3347" s="21"/>
    </row>
    <row r="3348" spans="1:17" s="31" customFormat="1" x14ac:dyDescent="0.2">
      <c r="A3348" s="30"/>
      <c r="B3348" s="21"/>
      <c r="C3348" s="35"/>
      <c r="D3348" s="29"/>
      <c r="E3348" s="30"/>
      <c r="G3348" s="32"/>
      <c r="I3348" s="33"/>
      <c r="J3348" s="33"/>
      <c r="K3348" s="33">
        <f t="shared" si="72"/>
        <v>0</v>
      </c>
      <c r="L3348" s="34"/>
      <c r="M3348" s="34"/>
      <c r="N3348" s="33">
        <f t="shared" si="73"/>
        <v>0</v>
      </c>
      <c r="O3348" s="124"/>
      <c r="P3348" s="36"/>
      <c r="Q3348" s="21"/>
    </row>
    <row r="3349" spans="1:17" s="31" customFormat="1" x14ac:dyDescent="0.2">
      <c r="A3349" s="30"/>
      <c r="B3349" s="21"/>
      <c r="C3349" s="35"/>
      <c r="D3349" s="29"/>
      <c r="E3349" s="30"/>
      <c r="G3349" s="32"/>
      <c r="I3349" s="33"/>
      <c r="J3349" s="33"/>
      <c r="K3349" s="33">
        <f t="shared" si="72"/>
        <v>0</v>
      </c>
      <c r="L3349" s="34"/>
      <c r="M3349" s="34"/>
      <c r="N3349" s="33">
        <f t="shared" si="73"/>
        <v>0</v>
      </c>
      <c r="O3349" s="124"/>
      <c r="P3349" s="36"/>
      <c r="Q3349" s="21"/>
    </row>
    <row r="3350" spans="1:17" s="31" customFormat="1" x14ac:dyDescent="0.2">
      <c r="A3350" s="30"/>
      <c r="B3350" s="21"/>
      <c r="C3350" s="35"/>
      <c r="D3350" s="29"/>
      <c r="E3350" s="30"/>
      <c r="G3350" s="32"/>
      <c r="I3350" s="33"/>
      <c r="J3350" s="33"/>
      <c r="K3350" s="33">
        <f t="shared" si="72"/>
        <v>0</v>
      </c>
      <c r="L3350" s="34"/>
      <c r="M3350" s="34"/>
      <c r="N3350" s="33">
        <f t="shared" si="73"/>
        <v>0</v>
      </c>
      <c r="O3350" s="124"/>
      <c r="P3350" s="36"/>
      <c r="Q3350" s="21"/>
    </row>
    <row r="3351" spans="1:17" s="31" customFormat="1" x14ac:dyDescent="0.2">
      <c r="A3351" s="30"/>
      <c r="B3351" s="21"/>
      <c r="C3351" s="35"/>
      <c r="D3351" s="29"/>
      <c r="E3351" s="30"/>
      <c r="G3351" s="32"/>
      <c r="I3351" s="33"/>
      <c r="J3351" s="33"/>
      <c r="K3351" s="33">
        <f t="shared" si="72"/>
        <v>0</v>
      </c>
      <c r="L3351" s="34"/>
      <c r="M3351" s="34"/>
      <c r="N3351" s="33">
        <f t="shared" si="73"/>
        <v>0</v>
      </c>
      <c r="O3351" s="124"/>
      <c r="P3351" s="36"/>
      <c r="Q3351" s="21"/>
    </row>
    <row r="3352" spans="1:17" s="31" customFormat="1" x14ac:dyDescent="0.2">
      <c r="A3352" s="30"/>
      <c r="B3352" s="21"/>
      <c r="C3352" s="35"/>
      <c r="D3352" s="29"/>
      <c r="E3352" s="30"/>
      <c r="G3352" s="32"/>
      <c r="I3352" s="33"/>
      <c r="J3352" s="33"/>
      <c r="K3352" s="33">
        <f t="shared" si="72"/>
        <v>0</v>
      </c>
      <c r="L3352" s="34"/>
      <c r="M3352" s="34"/>
      <c r="N3352" s="33">
        <f t="shared" si="73"/>
        <v>0</v>
      </c>
      <c r="O3352" s="124"/>
      <c r="P3352" s="36"/>
      <c r="Q3352" s="21"/>
    </row>
    <row r="3353" spans="1:17" s="31" customFormat="1" x14ac:dyDescent="0.2">
      <c r="A3353" s="30"/>
      <c r="B3353" s="21"/>
      <c r="C3353" s="35"/>
      <c r="D3353" s="29"/>
      <c r="E3353" s="30"/>
      <c r="G3353" s="32"/>
      <c r="I3353" s="33"/>
      <c r="J3353" s="33"/>
      <c r="K3353" s="33">
        <f t="shared" si="72"/>
        <v>0</v>
      </c>
      <c r="L3353" s="34"/>
      <c r="M3353" s="34"/>
      <c r="N3353" s="33">
        <f t="shared" si="73"/>
        <v>0</v>
      </c>
      <c r="O3353" s="124"/>
      <c r="P3353" s="36"/>
      <c r="Q3353" s="21"/>
    </row>
    <row r="3354" spans="1:17" s="31" customFormat="1" x14ac:dyDescent="0.2">
      <c r="A3354" s="30"/>
      <c r="B3354" s="21"/>
      <c r="C3354" s="35"/>
      <c r="D3354" s="29"/>
      <c r="E3354" s="30"/>
      <c r="G3354" s="32"/>
      <c r="I3354" s="33"/>
      <c r="J3354" s="33"/>
      <c r="K3354" s="33">
        <f t="shared" si="72"/>
        <v>0</v>
      </c>
      <c r="L3354" s="34"/>
      <c r="M3354" s="34"/>
      <c r="N3354" s="33">
        <f t="shared" si="73"/>
        <v>0</v>
      </c>
      <c r="O3354" s="124"/>
      <c r="P3354" s="36"/>
      <c r="Q3354" s="21"/>
    </row>
    <row r="3355" spans="1:17" s="31" customFormat="1" x14ac:dyDescent="0.2">
      <c r="A3355" s="30"/>
      <c r="B3355" s="21"/>
      <c r="C3355" s="35"/>
      <c r="D3355" s="29"/>
      <c r="E3355" s="30"/>
      <c r="G3355" s="32"/>
      <c r="I3355" s="33"/>
      <c r="J3355" s="33"/>
      <c r="K3355" s="33">
        <f t="shared" si="72"/>
        <v>0</v>
      </c>
      <c r="L3355" s="34"/>
      <c r="M3355" s="34"/>
      <c r="N3355" s="33">
        <f t="shared" si="73"/>
        <v>0</v>
      </c>
      <c r="O3355" s="124"/>
      <c r="P3355" s="36"/>
      <c r="Q3355" s="21"/>
    </row>
    <row r="3356" spans="1:17" s="31" customFormat="1" x14ac:dyDescent="0.2">
      <c r="A3356" s="30"/>
      <c r="B3356" s="21"/>
      <c r="C3356" s="35"/>
      <c r="D3356" s="29"/>
      <c r="E3356" s="30"/>
      <c r="G3356" s="32"/>
      <c r="I3356" s="33"/>
      <c r="J3356" s="33"/>
      <c r="K3356" s="33">
        <f t="shared" si="72"/>
        <v>0</v>
      </c>
      <c r="L3356" s="34"/>
      <c r="M3356" s="34"/>
      <c r="N3356" s="33">
        <f t="shared" si="73"/>
        <v>0</v>
      </c>
      <c r="O3356" s="124"/>
      <c r="P3356" s="36"/>
      <c r="Q3356" s="21"/>
    </row>
    <row r="3357" spans="1:17" s="31" customFormat="1" x14ac:dyDescent="0.2">
      <c r="A3357" s="30"/>
      <c r="B3357" s="21"/>
      <c r="C3357" s="35"/>
      <c r="D3357" s="29"/>
      <c r="E3357" s="30"/>
      <c r="G3357" s="32"/>
      <c r="I3357" s="33"/>
      <c r="J3357" s="33"/>
      <c r="K3357" s="33">
        <f t="shared" si="72"/>
        <v>0</v>
      </c>
      <c r="L3357" s="34"/>
      <c r="M3357" s="34"/>
      <c r="N3357" s="33">
        <f t="shared" si="73"/>
        <v>0</v>
      </c>
      <c r="O3357" s="124"/>
      <c r="P3357" s="36"/>
      <c r="Q3357" s="21"/>
    </row>
    <row r="3358" spans="1:17" s="31" customFormat="1" x14ac:dyDescent="0.2">
      <c r="A3358" s="30"/>
      <c r="B3358" s="21"/>
      <c r="C3358" s="35"/>
      <c r="D3358" s="29"/>
      <c r="E3358" s="30"/>
      <c r="G3358" s="32"/>
      <c r="I3358" s="33"/>
      <c r="J3358" s="33"/>
      <c r="K3358" s="33">
        <f t="shared" si="72"/>
        <v>0</v>
      </c>
      <c r="L3358" s="34"/>
      <c r="M3358" s="34"/>
      <c r="N3358" s="33">
        <f t="shared" si="73"/>
        <v>0</v>
      </c>
      <c r="O3358" s="124"/>
      <c r="P3358" s="36"/>
      <c r="Q3358" s="21"/>
    </row>
    <row r="3359" spans="1:17" s="31" customFormat="1" x14ac:dyDescent="0.2">
      <c r="A3359" s="30"/>
      <c r="B3359" s="21"/>
      <c r="C3359" s="35"/>
      <c r="D3359" s="29"/>
      <c r="E3359" s="30"/>
      <c r="G3359" s="32"/>
      <c r="I3359" s="33"/>
      <c r="J3359" s="33"/>
      <c r="K3359" s="33">
        <f t="shared" si="72"/>
        <v>0</v>
      </c>
      <c r="L3359" s="34"/>
      <c r="M3359" s="34"/>
      <c r="N3359" s="33">
        <f t="shared" si="73"/>
        <v>0</v>
      </c>
      <c r="O3359" s="124"/>
      <c r="P3359" s="36"/>
      <c r="Q3359" s="21"/>
    </row>
    <row r="3360" spans="1:17" s="31" customFormat="1" x14ac:dyDescent="0.2">
      <c r="A3360" s="30"/>
      <c r="B3360" s="21"/>
      <c r="C3360" s="35"/>
      <c r="D3360" s="29"/>
      <c r="E3360" s="30"/>
      <c r="G3360" s="32"/>
      <c r="I3360" s="33"/>
      <c r="J3360" s="33"/>
      <c r="K3360" s="33">
        <f t="shared" si="72"/>
        <v>0</v>
      </c>
      <c r="L3360" s="34"/>
      <c r="M3360" s="34"/>
      <c r="N3360" s="33">
        <f t="shared" si="73"/>
        <v>0</v>
      </c>
      <c r="O3360" s="124"/>
      <c r="P3360" s="36"/>
      <c r="Q3360" s="21"/>
    </row>
    <row r="3361" spans="1:17" s="31" customFormat="1" x14ac:dyDescent="0.2">
      <c r="A3361" s="30"/>
      <c r="B3361" s="21"/>
      <c r="C3361" s="35"/>
      <c r="D3361" s="29"/>
      <c r="E3361" s="30"/>
      <c r="G3361" s="32"/>
      <c r="I3361" s="33"/>
      <c r="J3361" s="33"/>
      <c r="K3361" s="33">
        <f t="shared" si="72"/>
        <v>0</v>
      </c>
      <c r="L3361" s="34"/>
      <c r="M3361" s="34"/>
      <c r="N3361" s="33">
        <f t="shared" si="73"/>
        <v>0</v>
      </c>
      <c r="O3361" s="124"/>
      <c r="P3361" s="36"/>
      <c r="Q3361" s="21"/>
    </row>
    <row r="3362" spans="1:17" s="31" customFormat="1" x14ac:dyDescent="0.2">
      <c r="A3362" s="30"/>
      <c r="B3362" s="21"/>
      <c r="C3362" s="35"/>
      <c r="D3362" s="29"/>
      <c r="E3362" s="30"/>
      <c r="G3362" s="32"/>
      <c r="I3362" s="33"/>
      <c r="J3362" s="33"/>
      <c r="K3362" s="33">
        <f t="shared" si="72"/>
        <v>0</v>
      </c>
      <c r="L3362" s="34"/>
      <c r="M3362" s="34"/>
      <c r="N3362" s="33">
        <f t="shared" si="73"/>
        <v>0</v>
      </c>
      <c r="O3362" s="124"/>
      <c r="P3362" s="36"/>
      <c r="Q3362" s="21"/>
    </row>
    <row r="3363" spans="1:17" s="31" customFormat="1" x14ac:dyDescent="0.2">
      <c r="A3363" s="30"/>
      <c r="B3363" s="21"/>
      <c r="C3363" s="35"/>
      <c r="D3363" s="29"/>
      <c r="E3363" s="30"/>
      <c r="G3363" s="32"/>
      <c r="I3363" s="33"/>
      <c r="J3363" s="33"/>
      <c r="K3363" s="33">
        <f t="shared" si="72"/>
        <v>0</v>
      </c>
      <c r="L3363" s="34"/>
      <c r="M3363" s="34"/>
      <c r="N3363" s="33">
        <f t="shared" si="73"/>
        <v>0</v>
      </c>
      <c r="O3363" s="124"/>
      <c r="P3363" s="36"/>
      <c r="Q3363" s="21"/>
    </row>
    <row r="3364" spans="1:17" s="31" customFormat="1" x14ac:dyDescent="0.2">
      <c r="A3364" s="30"/>
      <c r="B3364" s="21"/>
      <c r="C3364" s="35"/>
      <c r="D3364" s="29"/>
      <c r="E3364" s="30"/>
      <c r="G3364" s="32"/>
      <c r="I3364" s="33"/>
      <c r="J3364" s="33"/>
      <c r="K3364" s="33">
        <f t="shared" si="72"/>
        <v>0</v>
      </c>
      <c r="L3364" s="34"/>
      <c r="M3364" s="34"/>
      <c r="N3364" s="33">
        <f t="shared" si="73"/>
        <v>0</v>
      </c>
      <c r="O3364" s="124"/>
      <c r="P3364" s="36"/>
      <c r="Q3364" s="21"/>
    </row>
    <row r="3365" spans="1:17" s="31" customFormat="1" x14ac:dyDescent="0.2">
      <c r="A3365" s="30"/>
      <c r="B3365" s="21"/>
      <c r="C3365" s="35"/>
      <c r="D3365" s="29"/>
      <c r="E3365" s="30"/>
      <c r="G3365" s="32"/>
      <c r="I3365" s="33"/>
      <c r="J3365" s="33"/>
      <c r="K3365" s="33">
        <f t="shared" si="72"/>
        <v>0</v>
      </c>
      <c r="L3365" s="34"/>
      <c r="M3365" s="34"/>
      <c r="N3365" s="33">
        <f t="shared" si="73"/>
        <v>0</v>
      </c>
      <c r="O3365" s="124"/>
      <c r="P3365" s="36"/>
      <c r="Q3365" s="21"/>
    </row>
    <row r="3366" spans="1:17" s="31" customFormat="1" x14ac:dyDescent="0.2">
      <c r="A3366" s="30"/>
      <c r="B3366" s="21"/>
      <c r="C3366" s="35"/>
      <c r="D3366" s="29"/>
      <c r="E3366" s="30"/>
      <c r="G3366" s="32"/>
      <c r="I3366" s="33"/>
      <c r="J3366" s="33"/>
      <c r="K3366" s="33">
        <f t="shared" si="72"/>
        <v>0</v>
      </c>
      <c r="L3366" s="34"/>
      <c r="M3366" s="34"/>
      <c r="N3366" s="33">
        <f t="shared" si="73"/>
        <v>0</v>
      </c>
      <c r="O3366" s="124"/>
      <c r="P3366" s="36"/>
      <c r="Q3366" s="21"/>
    </row>
    <row r="3367" spans="1:17" s="31" customFormat="1" x14ac:dyDescent="0.2">
      <c r="A3367" s="30"/>
      <c r="B3367" s="21"/>
      <c r="C3367" s="35"/>
      <c r="D3367" s="29"/>
      <c r="E3367" s="30"/>
      <c r="G3367" s="32"/>
      <c r="I3367" s="33"/>
      <c r="J3367" s="33"/>
      <c r="K3367" s="33">
        <f t="shared" si="72"/>
        <v>0</v>
      </c>
      <c r="L3367" s="34"/>
      <c r="M3367" s="34"/>
      <c r="N3367" s="33">
        <f t="shared" si="73"/>
        <v>0</v>
      </c>
      <c r="O3367" s="124"/>
      <c r="P3367" s="36"/>
      <c r="Q3367" s="21"/>
    </row>
    <row r="3368" spans="1:17" s="31" customFormat="1" x14ac:dyDescent="0.2">
      <c r="A3368" s="30"/>
      <c r="B3368" s="21"/>
      <c r="C3368" s="35"/>
      <c r="D3368" s="29"/>
      <c r="E3368" s="30"/>
      <c r="G3368" s="32"/>
      <c r="I3368" s="33"/>
      <c r="J3368" s="33"/>
      <c r="K3368" s="33">
        <f t="shared" si="72"/>
        <v>0</v>
      </c>
      <c r="L3368" s="34"/>
      <c r="M3368" s="34"/>
      <c r="N3368" s="33">
        <f t="shared" si="73"/>
        <v>0</v>
      </c>
      <c r="O3368" s="124"/>
      <c r="P3368" s="36"/>
      <c r="Q3368" s="21"/>
    </row>
    <row r="3369" spans="1:17" s="31" customFormat="1" x14ac:dyDescent="0.2">
      <c r="A3369" s="30"/>
      <c r="B3369" s="21"/>
      <c r="C3369" s="35"/>
      <c r="D3369" s="29"/>
      <c r="E3369" s="30"/>
      <c r="G3369" s="32"/>
      <c r="I3369" s="33"/>
      <c r="J3369" s="33"/>
      <c r="K3369" s="33">
        <f t="shared" si="72"/>
        <v>0</v>
      </c>
      <c r="L3369" s="34"/>
      <c r="M3369" s="34"/>
      <c r="N3369" s="33">
        <f t="shared" si="73"/>
        <v>0</v>
      </c>
      <c r="O3369" s="124"/>
      <c r="P3369" s="36"/>
      <c r="Q3369" s="21"/>
    </row>
    <row r="3370" spans="1:17" s="31" customFormat="1" x14ac:dyDescent="0.2">
      <c r="A3370" s="30"/>
      <c r="B3370" s="21"/>
      <c r="C3370" s="35"/>
      <c r="D3370" s="29"/>
      <c r="E3370" s="30"/>
      <c r="G3370" s="32"/>
      <c r="I3370" s="33"/>
      <c r="J3370" s="33"/>
      <c r="K3370" s="33">
        <f t="shared" si="72"/>
        <v>0</v>
      </c>
      <c r="L3370" s="34"/>
      <c r="M3370" s="34"/>
      <c r="N3370" s="33">
        <f t="shared" si="73"/>
        <v>0</v>
      </c>
      <c r="O3370" s="124"/>
      <c r="P3370" s="36"/>
      <c r="Q3370" s="21"/>
    </row>
    <row r="3371" spans="1:17" s="31" customFormat="1" x14ac:dyDescent="0.2">
      <c r="A3371" s="30"/>
      <c r="B3371" s="21"/>
      <c r="C3371" s="35"/>
      <c r="D3371" s="29"/>
      <c r="E3371" s="30"/>
      <c r="G3371" s="32"/>
      <c r="I3371" s="33"/>
      <c r="J3371" s="33"/>
      <c r="K3371" s="33">
        <f t="shared" si="72"/>
        <v>0</v>
      </c>
      <c r="L3371" s="34"/>
      <c r="M3371" s="34"/>
      <c r="N3371" s="33">
        <f t="shared" si="73"/>
        <v>0</v>
      </c>
      <c r="O3371" s="124"/>
      <c r="P3371" s="36"/>
      <c r="Q3371" s="21"/>
    </row>
    <row r="3372" spans="1:17" s="31" customFormat="1" x14ac:dyDescent="0.2">
      <c r="A3372" s="30"/>
      <c r="B3372" s="21"/>
      <c r="C3372" s="35"/>
      <c r="D3372" s="29"/>
      <c r="E3372" s="30"/>
      <c r="G3372" s="32"/>
      <c r="I3372" s="33"/>
      <c r="J3372" s="33"/>
      <c r="K3372" s="33">
        <f t="shared" si="72"/>
        <v>0</v>
      </c>
      <c r="L3372" s="34"/>
      <c r="M3372" s="34"/>
      <c r="N3372" s="33">
        <f t="shared" si="73"/>
        <v>0</v>
      </c>
      <c r="O3372" s="124"/>
      <c r="P3372" s="36"/>
      <c r="Q3372" s="21"/>
    </row>
    <row r="3373" spans="1:17" s="31" customFormat="1" x14ac:dyDescent="0.2">
      <c r="A3373" s="30"/>
      <c r="B3373" s="21"/>
      <c r="C3373" s="35"/>
      <c r="D3373" s="29"/>
      <c r="E3373" s="30"/>
      <c r="G3373" s="32"/>
      <c r="I3373" s="33"/>
      <c r="J3373" s="33"/>
      <c r="K3373" s="33">
        <f t="shared" si="72"/>
        <v>0</v>
      </c>
      <c r="L3373" s="34"/>
      <c r="M3373" s="34"/>
      <c r="N3373" s="33">
        <f t="shared" si="73"/>
        <v>0</v>
      </c>
      <c r="O3373" s="124"/>
      <c r="P3373" s="36"/>
      <c r="Q3373" s="21"/>
    </row>
    <row r="3374" spans="1:17" s="31" customFormat="1" x14ac:dyDescent="0.2">
      <c r="A3374" s="30"/>
      <c r="B3374" s="21"/>
      <c r="C3374" s="35"/>
      <c r="D3374" s="29"/>
      <c r="E3374" s="30"/>
      <c r="G3374" s="32"/>
      <c r="I3374" s="33"/>
      <c r="J3374" s="33"/>
      <c r="K3374" s="33">
        <f t="shared" si="72"/>
        <v>0</v>
      </c>
      <c r="L3374" s="34"/>
      <c r="M3374" s="34"/>
      <c r="N3374" s="33">
        <f t="shared" si="73"/>
        <v>0</v>
      </c>
      <c r="O3374" s="124"/>
      <c r="P3374" s="36"/>
      <c r="Q3374" s="21"/>
    </row>
    <row r="3375" spans="1:17" s="31" customFormat="1" x14ac:dyDescent="0.2">
      <c r="A3375" s="30"/>
      <c r="B3375" s="21"/>
      <c r="C3375" s="35"/>
      <c r="D3375" s="29"/>
      <c r="E3375" s="30"/>
      <c r="G3375" s="32"/>
      <c r="I3375" s="33"/>
      <c r="J3375" s="33"/>
      <c r="K3375" s="33">
        <f t="shared" si="72"/>
        <v>0</v>
      </c>
      <c r="L3375" s="34"/>
      <c r="M3375" s="34"/>
      <c r="N3375" s="33">
        <f t="shared" si="73"/>
        <v>0</v>
      </c>
      <c r="O3375" s="124"/>
      <c r="P3375" s="36"/>
      <c r="Q3375" s="21"/>
    </row>
    <row r="3376" spans="1:17" s="31" customFormat="1" x14ac:dyDescent="0.2">
      <c r="A3376" s="30"/>
      <c r="B3376" s="21"/>
      <c r="C3376" s="35"/>
      <c r="D3376" s="29"/>
      <c r="E3376" s="30"/>
      <c r="G3376" s="32"/>
      <c r="I3376" s="33"/>
      <c r="J3376" s="33"/>
      <c r="K3376" s="33">
        <f t="shared" si="72"/>
        <v>0</v>
      </c>
      <c r="L3376" s="34"/>
      <c r="M3376" s="34"/>
      <c r="N3376" s="33">
        <f t="shared" si="73"/>
        <v>0</v>
      </c>
      <c r="O3376" s="124"/>
      <c r="P3376" s="36"/>
      <c r="Q3376" s="21"/>
    </row>
    <row r="3377" spans="1:17" s="31" customFormat="1" x14ac:dyDescent="0.2">
      <c r="A3377" s="30"/>
      <c r="B3377" s="21"/>
      <c r="C3377" s="35"/>
      <c r="D3377" s="29"/>
      <c r="E3377" s="30"/>
      <c r="G3377" s="32"/>
      <c r="I3377" s="33"/>
      <c r="J3377" s="33"/>
      <c r="K3377" s="33">
        <f t="shared" si="72"/>
        <v>0</v>
      </c>
      <c r="L3377" s="34"/>
      <c r="M3377" s="34"/>
      <c r="N3377" s="33">
        <f t="shared" si="73"/>
        <v>0</v>
      </c>
      <c r="O3377" s="124"/>
      <c r="P3377" s="36"/>
      <c r="Q3377" s="21"/>
    </row>
    <row r="3378" spans="1:17" s="31" customFormat="1" x14ac:dyDescent="0.2">
      <c r="A3378" s="30"/>
      <c r="B3378" s="21"/>
      <c r="C3378" s="35"/>
      <c r="D3378" s="29"/>
      <c r="E3378" s="30"/>
      <c r="G3378" s="32"/>
      <c r="I3378" s="33"/>
      <c r="J3378" s="33"/>
      <c r="K3378" s="33">
        <f t="shared" si="72"/>
        <v>0</v>
      </c>
      <c r="L3378" s="34"/>
      <c r="M3378" s="34"/>
      <c r="N3378" s="33">
        <f t="shared" si="73"/>
        <v>0</v>
      </c>
      <c r="O3378" s="124"/>
      <c r="P3378" s="36"/>
      <c r="Q3378" s="21"/>
    </row>
    <row r="3379" spans="1:17" s="31" customFormat="1" x14ac:dyDescent="0.2">
      <c r="A3379" s="30"/>
      <c r="B3379" s="21"/>
      <c r="C3379" s="35"/>
      <c r="D3379" s="29"/>
      <c r="E3379" s="30"/>
      <c r="G3379" s="32"/>
      <c r="I3379" s="33"/>
      <c r="J3379" s="33"/>
      <c r="K3379" s="33">
        <f t="shared" si="72"/>
        <v>0</v>
      </c>
      <c r="L3379" s="34"/>
      <c r="M3379" s="34"/>
      <c r="N3379" s="33">
        <f t="shared" si="73"/>
        <v>0</v>
      </c>
      <c r="O3379" s="124"/>
      <c r="P3379" s="36"/>
      <c r="Q3379" s="21"/>
    </row>
    <row r="3380" spans="1:17" s="31" customFormat="1" x14ac:dyDescent="0.2">
      <c r="A3380" s="30"/>
      <c r="B3380" s="21"/>
      <c r="C3380" s="35"/>
      <c r="D3380" s="29"/>
      <c r="E3380" s="30"/>
      <c r="G3380" s="32"/>
      <c r="I3380" s="33"/>
      <c r="J3380" s="33"/>
      <c r="K3380" s="33">
        <f t="shared" si="72"/>
        <v>0</v>
      </c>
      <c r="L3380" s="34"/>
      <c r="M3380" s="34"/>
      <c r="N3380" s="33">
        <f t="shared" si="73"/>
        <v>0</v>
      </c>
      <c r="O3380" s="124"/>
      <c r="P3380" s="36"/>
      <c r="Q3380" s="21"/>
    </row>
    <row r="3381" spans="1:17" s="31" customFormat="1" x14ac:dyDescent="0.2">
      <c r="A3381" s="30"/>
      <c r="B3381" s="21"/>
      <c r="C3381" s="35"/>
      <c r="D3381" s="29"/>
      <c r="E3381" s="30"/>
      <c r="G3381" s="32"/>
      <c r="I3381" s="33"/>
      <c r="J3381" s="33"/>
      <c r="K3381" s="33">
        <f t="shared" si="72"/>
        <v>0</v>
      </c>
      <c r="L3381" s="34"/>
      <c r="M3381" s="34"/>
      <c r="N3381" s="33">
        <f t="shared" si="73"/>
        <v>0</v>
      </c>
      <c r="O3381" s="124"/>
      <c r="P3381" s="36"/>
      <c r="Q3381" s="21"/>
    </row>
    <row r="3382" spans="1:17" s="31" customFormat="1" x14ac:dyDescent="0.2">
      <c r="A3382" s="30"/>
      <c r="B3382" s="21"/>
      <c r="C3382" s="35"/>
      <c r="D3382" s="29"/>
      <c r="E3382" s="30"/>
      <c r="G3382" s="32"/>
      <c r="I3382" s="33"/>
      <c r="J3382" s="33"/>
      <c r="K3382" s="33">
        <f t="shared" si="72"/>
        <v>0</v>
      </c>
      <c r="L3382" s="34"/>
      <c r="M3382" s="34"/>
      <c r="N3382" s="33">
        <f t="shared" si="73"/>
        <v>0</v>
      </c>
      <c r="O3382" s="124"/>
      <c r="P3382" s="36"/>
      <c r="Q3382" s="21"/>
    </row>
    <row r="3383" spans="1:17" s="31" customFormat="1" x14ac:dyDescent="0.2">
      <c r="A3383" s="30"/>
      <c r="B3383" s="21"/>
      <c r="C3383" s="35"/>
      <c r="D3383" s="29"/>
      <c r="E3383" s="30"/>
      <c r="G3383" s="32"/>
      <c r="I3383" s="33"/>
      <c r="J3383" s="33"/>
      <c r="K3383" s="33">
        <f t="shared" si="72"/>
        <v>0</v>
      </c>
      <c r="L3383" s="34"/>
      <c r="M3383" s="34"/>
      <c r="N3383" s="33">
        <f t="shared" si="73"/>
        <v>0</v>
      </c>
      <c r="O3383" s="124"/>
      <c r="P3383" s="36"/>
      <c r="Q3383" s="21"/>
    </row>
    <row r="3384" spans="1:17" s="31" customFormat="1" x14ac:dyDescent="0.2">
      <c r="A3384" s="30"/>
      <c r="B3384" s="21"/>
      <c r="C3384" s="35"/>
      <c r="D3384" s="29"/>
      <c r="E3384" s="30"/>
      <c r="G3384" s="32"/>
      <c r="I3384" s="33"/>
      <c r="J3384" s="33"/>
      <c r="K3384" s="33">
        <f t="shared" si="72"/>
        <v>0</v>
      </c>
      <c r="L3384" s="34"/>
      <c r="M3384" s="34"/>
      <c r="N3384" s="33">
        <f t="shared" si="73"/>
        <v>0</v>
      </c>
      <c r="O3384" s="124"/>
      <c r="P3384" s="36"/>
      <c r="Q3384" s="21"/>
    </row>
    <row r="3385" spans="1:17" s="31" customFormat="1" x14ac:dyDescent="0.2">
      <c r="A3385" s="30"/>
      <c r="B3385" s="21"/>
      <c r="C3385" s="35"/>
      <c r="D3385" s="29"/>
      <c r="E3385" s="30"/>
      <c r="G3385" s="32"/>
      <c r="I3385" s="33"/>
      <c r="J3385" s="33"/>
      <c r="K3385" s="33">
        <f t="shared" si="72"/>
        <v>0</v>
      </c>
      <c r="L3385" s="34"/>
      <c r="M3385" s="34"/>
      <c r="N3385" s="33">
        <f t="shared" si="73"/>
        <v>0</v>
      </c>
      <c r="O3385" s="124"/>
      <c r="P3385" s="36"/>
      <c r="Q3385" s="21"/>
    </row>
    <row r="3386" spans="1:17" s="31" customFormat="1" x14ac:dyDescent="0.2">
      <c r="A3386" s="30"/>
      <c r="B3386" s="21"/>
      <c r="C3386" s="35"/>
      <c r="D3386" s="29"/>
      <c r="E3386" s="30"/>
      <c r="G3386" s="32"/>
      <c r="I3386" s="33"/>
      <c r="J3386" s="33"/>
      <c r="K3386" s="33">
        <f t="shared" si="72"/>
        <v>0</v>
      </c>
      <c r="L3386" s="34"/>
      <c r="M3386" s="34"/>
      <c r="N3386" s="33">
        <f t="shared" si="73"/>
        <v>0</v>
      </c>
      <c r="O3386" s="124"/>
      <c r="P3386" s="36"/>
      <c r="Q3386" s="21"/>
    </row>
    <row r="3387" spans="1:17" s="31" customFormat="1" x14ac:dyDescent="0.2">
      <c r="A3387" s="30"/>
      <c r="B3387" s="21"/>
      <c r="C3387" s="35"/>
      <c r="D3387" s="29"/>
      <c r="E3387" s="30"/>
      <c r="G3387" s="32"/>
      <c r="I3387" s="33"/>
      <c r="J3387" s="33"/>
      <c r="K3387" s="33">
        <f t="shared" si="72"/>
        <v>0</v>
      </c>
      <c r="L3387" s="34"/>
      <c r="M3387" s="34"/>
      <c r="N3387" s="33">
        <f t="shared" si="73"/>
        <v>0</v>
      </c>
      <c r="O3387" s="124"/>
      <c r="P3387" s="36"/>
      <c r="Q3387" s="21"/>
    </row>
    <row r="3388" spans="1:17" s="31" customFormat="1" x14ac:dyDescent="0.2">
      <c r="A3388" s="30"/>
      <c r="B3388" s="21"/>
      <c r="C3388" s="35"/>
      <c r="D3388" s="29"/>
      <c r="E3388" s="30"/>
      <c r="G3388" s="32"/>
      <c r="I3388" s="33"/>
      <c r="J3388" s="33"/>
      <c r="K3388" s="33">
        <f t="shared" si="72"/>
        <v>0</v>
      </c>
      <c r="L3388" s="34"/>
      <c r="M3388" s="34"/>
      <c r="N3388" s="33">
        <f t="shared" si="73"/>
        <v>0</v>
      </c>
      <c r="O3388" s="124"/>
      <c r="P3388" s="36"/>
      <c r="Q3388" s="21"/>
    </row>
    <row r="3389" spans="1:17" s="31" customFormat="1" x14ac:dyDescent="0.2">
      <c r="A3389" s="30"/>
      <c r="B3389" s="21"/>
      <c r="C3389" s="35"/>
      <c r="D3389" s="29"/>
      <c r="E3389" s="30"/>
      <c r="G3389" s="32"/>
      <c r="I3389" s="33"/>
      <c r="J3389" s="33"/>
      <c r="K3389" s="33">
        <f t="shared" si="72"/>
        <v>0</v>
      </c>
      <c r="L3389" s="34"/>
      <c r="M3389" s="34"/>
      <c r="N3389" s="33">
        <f t="shared" si="73"/>
        <v>0</v>
      </c>
      <c r="O3389" s="124"/>
      <c r="P3389" s="36"/>
      <c r="Q3389" s="21"/>
    </row>
    <row r="3390" spans="1:17" s="31" customFormat="1" x14ac:dyDescent="0.2">
      <c r="A3390" s="30"/>
      <c r="B3390" s="21"/>
      <c r="C3390" s="35"/>
      <c r="D3390" s="29"/>
      <c r="E3390" s="30"/>
      <c r="G3390" s="32"/>
      <c r="I3390" s="33"/>
      <c r="J3390" s="33"/>
      <c r="K3390" s="33">
        <f t="shared" si="72"/>
        <v>0</v>
      </c>
      <c r="L3390" s="34"/>
      <c r="M3390" s="34"/>
      <c r="N3390" s="33">
        <f t="shared" si="73"/>
        <v>0</v>
      </c>
      <c r="O3390" s="124"/>
      <c r="P3390" s="36"/>
      <c r="Q3390" s="21"/>
    </row>
    <row r="3391" spans="1:17" s="31" customFormat="1" x14ac:dyDescent="0.2">
      <c r="A3391" s="30"/>
      <c r="B3391" s="21"/>
      <c r="C3391" s="35"/>
      <c r="D3391" s="29"/>
      <c r="E3391" s="30"/>
      <c r="G3391" s="32"/>
      <c r="I3391" s="33"/>
      <c r="J3391" s="33"/>
      <c r="K3391" s="33">
        <f t="shared" si="72"/>
        <v>0</v>
      </c>
      <c r="L3391" s="34"/>
      <c r="M3391" s="34"/>
      <c r="N3391" s="33">
        <f t="shared" si="73"/>
        <v>0</v>
      </c>
      <c r="O3391" s="124"/>
      <c r="P3391" s="36"/>
      <c r="Q3391" s="21"/>
    </row>
    <row r="3392" spans="1:17" s="31" customFormat="1" x14ac:dyDescent="0.2">
      <c r="A3392" s="30"/>
      <c r="B3392" s="21"/>
      <c r="C3392" s="35"/>
      <c r="D3392" s="29"/>
      <c r="E3392" s="30"/>
      <c r="G3392" s="32"/>
      <c r="I3392" s="33"/>
      <c r="J3392" s="33"/>
      <c r="K3392" s="33">
        <f t="shared" si="72"/>
        <v>0</v>
      </c>
      <c r="L3392" s="34"/>
      <c r="M3392" s="34"/>
      <c r="N3392" s="33">
        <f t="shared" si="73"/>
        <v>0</v>
      </c>
      <c r="O3392" s="124"/>
      <c r="P3392" s="36"/>
      <c r="Q3392" s="21"/>
    </row>
    <row r="3393" spans="1:17" s="31" customFormat="1" x14ac:dyDescent="0.2">
      <c r="A3393" s="30"/>
      <c r="B3393" s="21"/>
      <c r="C3393" s="35"/>
      <c r="D3393" s="29"/>
      <c r="E3393" s="30"/>
      <c r="G3393" s="32"/>
      <c r="I3393" s="33"/>
      <c r="J3393" s="33"/>
      <c r="K3393" s="33">
        <f t="shared" si="72"/>
        <v>0</v>
      </c>
      <c r="L3393" s="34"/>
      <c r="M3393" s="34"/>
      <c r="N3393" s="33">
        <f t="shared" si="73"/>
        <v>0</v>
      </c>
      <c r="O3393" s="124"/>
      <c r="P3393" s="36"/>
      <c r="Q3393" s="21"/>
    </row>
    <row r="3394" spans="1:17" s="31" customFormat="1" x14ac:dyDescent="0.2">
      <c r="A3394" s="30"/>
      <c r="B3394" s="21"/>
      <c r="C3394" s="35"/>
      <c r="D3394" s="29"/>
      <c r="E3394" s="30"/>
      <c r="G3394" s="32"/>
      <c r="I3394" s="33"/>
      <c r="J3394" s="33"/>
      <c r="K3394" s="33">
        <f t="shared" si="72"/>
        <v>0</v>
      </c>
      <c r="L3394" s="34"/>
      <c r="M3394" s="34"/>
      <c r="N3394" s="33">
        <f t="shared" si="73"/>
        <v>0</v>
      </c>
      <c r="O3394" s="124"/>
      <c r="P3394" s="36"/>
      <c r="Q3394" s="21"/>
    </row>
    <row r="3395" spans="1:17" s="31" customFormat="1" x14ac:dyDescent="0.2">
      <c r="A3395" s="30"/>
      <c r="B3395" s="21"/>
      <c r="C3395" s="35"/>
      <c r="D3395" s="29"/>
      <c r="E3395" s="30"/>
      <c r="G3395" s="32"/>
      <c r="I3395" s="33"/>
      <c r="J3395" s="33"/>
      <c r="K3395" s="33">
        <f t="shared" si="72"/>
        <v>0</v>
      </c>
      <c r="L3395" s="34"/>
      <c r="M3395" s="34"/>
      <c r="N3395" s="33">
        <f t="shared" si="73"/>
        <v>0</v>
      </c>
      <c r="O3395" s="124"/>
      <c r="P3395" s="36"/>
      <c r="Q3395" s="21"/>
    </row>
    <row r="3396" spans="1:17" s="31" customFormat="1" x14ac:dyDescent="0.2">
      <c r="A3396" s="30"/>
      <c r="B3396" s="21"/>
      <c r="C3396" s="35"/>
      <c r="D3396" s="29"/>
      <c r="E3396" s="30"/>
      <c r="G3396" s="32"/>
      <c r="I3396" s="33"/>
      <c r="J3396" s="33"/>
      <c r="K3396" s="33">
        <f t="shared" si="72"/>
        <v>0</v>
      </c>
      <c r="L3396" s="34"/>
      <c r="M3396" s="34"/>
      <c r="N3396" s="33">
        <f t="shared" si="73"/>
        <v>0</v>
      </c>
      <c r="O3396" s="124"/>
      <c r="P3396" s="36"/>
      <c r="Q3396" s="21"/>
    </row>
    <row r="3397" spans="1:17" s="31" customFormat="1" x14ac:dyDescent="0.2">
      <c r="A3397" s="30"/>
      <c r="B3397" s="21"/>
      <c r="C3397" s="35"/>
      <c r="D3397" s="29"/>
      <c r="E3397" s="30"/>
      <c r="G3397" s="32"/>
      <c r="I3397" s="33"/>
      <c r="J3397" s="33"/>
      <c r="K3397" s="33">
        <f t="shared" si="72"/>
        <v>0</v>
      </c>
      <c r="L3397" s="34"/>
      <c r="M3397" s="34"/>
      <c r="N3397" s="33">
        <f t="shared" si="73"/>
        <v>0</v>
      </c>
      <c r="O3397" s="124"/>
      <c r="P3397" s="36"/>
      <c r="Q3397" s="21"/>
    </row>
    <row r="3398" spans="1:17" s="31" customFormat="1" x14ac:dyDescent="0.2">
      <c r="A3398" s="30"/>
      <c r="B3398" s="21"/>
      <c r="C3398" s="35"/>
      <c r="D3398" s="29"/>
      <c r="E3398" s="30"/>
      <c r="G3398" s="32"/>
      <c r="I3398" s="33"/>
      <c r="J3398" s="33"/>
      <c r="K3398" s="33">
        <f t="shared" si="72"/>
        <v>0</v>
      </c>
      <c r="L3398" s="34"/>
      <c r="M3398" s="34"/>
      <c r="N3398" s="33">
        <f t="shared" si="73"/>
        <v>0</v>
      </c>
      <c r="O3398" s="124"/>
      <c r="P3398" s="36"/>
      <c r="Q3398" s="21"/>
    </row>
    <row r="3399" spans="1:17" s="31" customFormat="1" x14ac:dyDescent="0.2">
      <c r="A3399" s="30"/>
      <c r="B3399" s="21"/>
      <c r="C3399" s="35"/>
      <c r="D3399" s="29"/>
      <c r="E3399" s="30"/>
      <c r="G3399" s="32"/>
      <c r="I3399" s="33"/>
      <c r="J3399" s="33"/>
      <c r="K3399" s="33">
        <f t="shared" si="72"/>
        <v>0</v>
      </c>
      <c r="L3399" s="34"/>
      <c r="M3399" s="34"/>
      <c r="N3399" s="33">
        <f t="shared" si="73"/>
        <v>0</v>
      </c>
      <c r="O3399" s="124"/>
      <c r="P3399" s="36"/>
      <c r="Q3399" s="21"/>
    </row>
    <row r="3400" spans="1:17" s="31" customFormat="1" x14ac:dyDescent="0.2">
      <c r="A3400" s="30"/>
      <c r="B3400" s="21"/>
      <c r="C3400" s="35"/>
      <c r="D3400" s="29"/>
      <c r="E3400" s="30"/>
      <c r="G3400" s="32"/>
      <c r="I3400" s="33"/>
      <c r="J3400" s="33"/>
      <c r="K3400" s="33">
        <f t="shared" si="72"/>
        <v>0</v>
      </c>
      <c r="L3400" s="34"/>
      <c r="M3400" s="34"/>
      <c r="N3400" s="33">
        <f t="shared" si="73"/>
        <v>0</v>
      </c>
      <c r="O3400" s="124"/>
      <c r="P3400" s="36"/>
      <c r="Q3400" s="21"/>
    </row>
    <row r="3401" spans="1:17" s="31" customFormat="1" x14ac:dyDescent="0.2">
      <c r="A3401" s="30"/>
      <c r="B3401" s="21"/>
      <c r="C3401" s="35"/>
      <c r="D3401" s="29"/>
      <c r="E3401" s="30"/>
      <c r="G3401" s="32"/>
      <c r="I3401" s="33"/>
      <c r="J3401" s="33"/>
      <c r="K3401" s="33">
        <f t="shared" si="72"/>
        <v>0</v>
      </c>
      <c r="L3401" s="34"/>
      <c r="M3401" s="34"/>
      <c r="N3401" s="33">
        <f t="shared" si="73"/>
        <v>0</v>
      </c>
      <c r="O3401" s="124"/>
      <c r="P3401" s="36"/>
      <c r="Q3401" s="21"/>
    </row>
    <row r="3402" spans="1:17" s="31" customFormat="1" x14ac:dyDescent="0.2">
      <c r="A3402" s="30"/>
      <c r="B3402" s="21"/>
      <c r="C3402" s="35"/>
      <c r="D3402" s="29"/>
      <c r="E3402" s="30"/>
      <c r="G3402" s="32"/>
      <c r="I3402" s="33"/>
      <c r="J3402" s="33"/>
      <c r="K3402" s="33">
        <f t="shared" si="72"/>
        <v>0</v>
      </c>
      <c r="L3402" s="34"/>
      <c r="M3402" s="34"/>
      <c r="N3402" s="33">
        <f t="shared" si="73"/>
        <v>0</v>
      </c>
      <c r="O3402" s="124"/>
      <c r="P3402" s="36"/>
      <c r="Q3402" s="21"/>
    </row>
    <row r="3403" spans="1:17" s="31" customFormat="1" x14ac:dyDescent="0.2">
      <c r="A3403" s="30"/>
      <c r="B3403" s="21"/>
      <c r="C3403" s="35"/>
      <c r="D3403" s="29"/>
      <c r="E3403" s="30"/>
      <c r="G3403" s="32"/>
      <c r="I3403" s="33"/>
      <c r="J3403" s="33"/>
      <c r="K3403" s="33">
        <f t="shared" ref="K3403:K3466" si="74">ROUND(J3405/0.35,-1)</f>
        <v>0</v>
      </c>
      <c r="L3403" s="34"/>
      <c r="M3403" s="34"/>
      <c r="N3403" s="33">
        <f t="shared" ref="N3403:N3466" si="75">I3405+M3403</f>
        <v>0</v>
      </c>
      <c r="O3403" s="124"/>
      <c r="P3403" s="36"/>
      <c r="Q3403" s="21"/>
    </row>
    <row r="3404" spans="1:17" s="31" customFormat="1" x14ac:dyDescent="0.2">
      <c r="A3404" s="30"/>
      <c r="B3404" s="21"/>
      <c r="C3404" s="35"/>
      <c r="D3404" s="29"/>
      <c r="E3404" s="30"/>
      <c r="G3404" s="32"/>
      <c r="I3404" s="33"/>
      <c r="J3404" s="33"/>
      <c r="K3404" s="33">
        <f t="shared" si="74"/>
        <v>0</v>
      </c>
      <c r="L3404" s="34"/>
      <c r="M3404" s="34"/>
      <c r="N3404" s="33">
        <f t="shared" si="75"/>
        <v>0</v>
      </c>
      <c r="O3404" s="124"/>
      <c r="P3404" s="36"/>
      <c r="Q3404" s="21"/>
    </row>
    <row r="3405" spans="1:17" s="31" customFormat="1" x14ac:dyDescent="0.2">
      <c r="A3405" s="30"/>
      <c r="B3405" s="21"/>
      <c r="C3405" s="35"/>
      <c r="D3405" s="29"/>
      <c r="E3405" s="30"/>
      <c r="G3405" s="32"/>
      <c r="I3405" s="33"/>
      <c r="J3405" s="33"/>
      <c r="K3405" s="33">
        <f t="shared" si="74"/>
        <v>0</v>
      </c>
      <c r="L3405" s="34"/>
      <c r="M3405" s="34"/>
      <c r="N3405" s="33">
        <f t="shared" si="75"/>
        <v>0</v>
      </c>
      <c r="O3405" s="124"/>
      <c r="P3405" s="36"/>
      <c r="Q3405" s="21"/>
    </row>
    <row r="3406" spans="1:17" s="31" customFormat="1" x14ac:dyDescent="0.2">
      <c r="A3406" s="30"/>
      <c r="B3406" s="21"/>
      <c r="C3406" s="35"/>
      <c r="D3406" s="29"/>
      <c r="E3406" s="30"/>
      <c r="G3406" s="32"/>
      <c r="I3406" s="33"/>
      <c r="J3406" s="33"/>
      <c r="K3406" s="33">
        <f t="shared" si="74"/>
        <v>0</v>
      </c>
      <c r="L3406" s="34"/>
      <c r="M3406" s="34"/>
      <c r="N3406" s="33">
        <f t="shared" si="75"/>
        <v>0</v>
      </c>
      <c r="O3406" s="124"/>
      <c r="P3406" s="36"/>
      <c r="Q3406" s="21"/>
    </row>
    <row r="3407" spans="1:17" s="31" customFormat="1" x14ac:dyDescent="0.2">
      <c r="A3407" s="30"/>
      <c r="B3407" s="21"/>
      <c r="C3407" s="35"/>
      <c r="D3407" s="29"/>
      <c r="E3407" s="30"/>
      <c r="G3407" s="32"/>
      <c r="I3407" s="33"/>
      <c r="J3407" s="33"/>
      <c r="K3407" s="33">
        <f t="shared" si="74"/>
        <v>0</v>
      </c>
      <c r="L3407" s="34"/>
      <c r="M3407" s="34"/>
      <c r="N3407" s="33">
        <f t="shared" si="75"/>
        <v>0</v>
      </c>
      <c r="O3407" s="124"/>
      <c r="P3407" s="36"/>
      <c r="Q3407" s="21"/>
    </row>
    <row r="3408" spans="1:17" s="31" customFormat="1" x14ac:dyDescent="0.2">
      <c r="A3408" s="30"/>
      <c r="B3408" s="21"/>
      <c r="C3408" s="35"/>
      <c r="D3408" s="29"/>
      <c r="E3408" s="30"/>
      <c r="G3408" s="32"/>
      <c r="I3408" s="33"/>
      <c r="J3408" s="33"/>
      <c r="K3408" s="33">
        <f t="shared" si="74"/>
        <v>0</v>
      </c>
      <c r="L3408" s="34"/>
      <c r="M3408" s="34"/>
      <c r="N3408" s="33">
        <f t="shared" si="75"/>
        <v>0</v>
      </c>
      <c r="O3408" s="124"/>
      <c r="P3408" s="36"/>
      <c r="Q3408" s="21"/>
    </row>
    <row r="3409" spans="1:17" s="31" customFormat="1" x14ac:dyDescent="0.2">
      <c r="A3409" s="30"/>
      <c r="B3409" s="21"/>
      <c r="C3409" s="35"/>
      <c r="D3409" s="29"/>
      <c r="E3409" s="30"/>
      <c r="G3409" s="32"/>
      <c r="I3409" s="33"/>
      <c r="J3409" s="33"/>
      <c r="K3409" s="33">
        <f t="shared" si="74"/>
        <v>0</v>
      </c>
      <c r="L3409" s="34"/>
      <c r="M3409" s="34"/>
      <c r="N3409" s="33">
        <f t="shared" si="75"/>
        <v>0</v>
      </c>
      <c r="O3409" s="124"/>
      <c r="P3409" s="36"/>
      <c r="Q3409" s="21"/>
    </row>
    <row r="3410" spans="1:17" s="31" customFormat="1" x14ac:dyDescent="0.2">
      <c r="A3410" s="30"/>
      <c r="B3410" s="21"/>
      <c r="C3410" s="35"/>
      <c r="D3410" s="29"/>
      <c r="E3410" s="30"/>
      <c r="G3410" s="32"/>
      <c r="I3410" s="33"/>
      <c r="J3410" s="33"/>
      <c r="K3410" s="33">
        <f t="shared" si="74"/>
        <v>0</v>
      </c>
      <c r="L3410" s="34"/>
      <c r="M3410" s="34"/>
      <c r="N3410" s="33">
        <f t="shared" si="75"/>
        <v>0</v>
      </c>
      <c r="O3410" s="124"/>
      <c r="P3410" s="36"/>
      <c r="Q3410" s="21"/>
    </row>
    <row r="3411" spans="1:17" s="31" customFormat="1" x14ac:dyDescent="0.2">
      <c r="A3411" s="30"/>
      <c r="B3411" s="21"/>
      <c r="C3411" s="35"/>
      <c r="D3411" s="29"/>
      <c r="E3411" s="30"/>
      <c r="G3411" s="32"/>
      <c r="I3411" s="33"/>
      <c r="J3411" s="33"/>
      <c r="K3411" s="33">
        <f t="shared" si="74"/>
        <v>0</v>
      </c>
      <c r="L3411" s="34"/>
      <c r="M3411" s="34"/>
      <c r="N3411" s="33">
        <f t="shared" si="75"/>
        <v>0</v>
      </c>
      <c r="O3411" s="124"/>
      <c r="P3411" s="36"/>
      <c r="Q3411" s="21"/>
    </row>
    <row r="3412" spans="1:17" s="31" customFormat="1" x14ac:dyDescent="0.2">
      <c r="A3412" s="30"/>
      <c r="B3412" s="21"/>
      <c r="C3412" s="35"/>
      <c r="D3412" s="29"/>
      <c r="E3412" s="30"/>
      <c r="G3412" s="32"/>
      <c r="I3412" s="33"/>
      <c r="J3412" s="33"/>
      <c r="K3412" s="33">
        <f t="shared" si="74"/>
        <v>0</v>
      </c>
      <c r="L3412" s="34"/>
      <c r="M3412" s="34"/>
      <c r="N3412" s="33">
        <f t="shared" si="75"/>
        <v>0</v>
      </c>
      <c r="O3412" s="124"/>
      <c r="P3412" s="36"/>
      <c r="Q3412" s="21"/>
    </row>
    <row r="3413" spans="1:17" s="31" customFormat="1" x14ac:dyDescent="0.2">
      <c r="A3413" s="30"/>
      <c r="B3413" s="21"/>
      <c r="C3413" s="35"/>
      <c r="D3413" s="29"/>
      <c r="E3413" s="30"/>
      <c r="G3413" s="32"/>
      <c r="I3413" s="33"/>
      <c r="J3413" s="33"/>
      <c r="K3413" s="33">
        <f t="shared" si="74"/>
        <v>0</v>
      </c>
      <c r="L3413" s="34"/>
      <c r="M3413" s="34"/>
      <c r="N3413" s="33">
        <f t="shared" si="75"/>
        <v>0</v>
      </c>
      <c r="O3413" s="124"/>
      <c r="P3413" s="36"/>
      <c r="Q3413" s="21"/>
    </row>
    <row r="3414" spans="1:17" s="31" customFormat="1" x14ac:dyDescent="0.2">
      <c r="A3414" s="30"/>
      <c r="B3414" s="21"/>
      <c r="C3414" s="35"/>
      <c r="D3414" s="29"/>
      <c r="E3414" s="30"/>
      <c r="G3414" s="32"/>
      <c r="I3414" s="33"/>
      <c r="J3414" s="33"/>
      <c r="K3414" s="33">
        <f t="shared" si="74"/>
        <v>0</v>
      </c>
      <c r="L3414" s="34"/>
      <c r="M3414" s="34"/>
      <c r="N3414" s="33">
        <f t="shared" si="75"/>
        <v>0</v>
      </c>
      <c r="O3414" s="124"/>
      <c r="P3414" s="36"/>
      <c r="Q3414" s="21"/>
    </row>
    <row r="3415" spans="1:17" s="31" customFormat="1" x14ac:dyDescent="0.2">
      <c r="A3415" s="30"/>
      <c r="B3415" s="21"/>
      <c r="C3415" s="35"/>
      <c r="D3415" s="29"/>
      <c r="E3415" s="30"/>
      <c r="G3415" s="32"/>
      <c r="I3415" s="33"/>
      <c r="J3415" s="33"/>
      <c r="K3415" s="33">
        <f t="shared" si="74"/>
        <v>0</v>
      </c>
      <c r="L3415" s="34"/>
      <c r="M3415" s="34"/>
      <c r="N3415" s="33">
        <f t="shared" si="75"/>
        <v>0</v>
      </c>
      <c r="O3415" s="124"/>
      <c r="P3415" s="36"/>
      <c r="Q3415" s="21"/>
    </row>
    <row r="3416" spans="1:17" s="31" customFormat="1" x14ac:dyDescent="0.2">
      <c r="A3416" s="30"/>
      <c r="B3416" s="21"/>
      <c r="C3416" s="35"/>
      <c r="D3416" s="29"/>
      <c r="E3416" s="30"/>
      <c r="G3416" s="32"/>
      <c r="I3416" s="33"/>
      <c r="J3416" s="33"/>
      <c r="K3416" s="33">
        <f t="shared" si="74"/>
        <v>0</v>
      </c>
      <c r="L3416" s="34"/>
      <c r="M3416" s="34"/>
      <c r="N3416" s="33">
        <f t="shared" si="75"/>
        <v>0</v>
      </c>
      <c r="O3416" s="124"/>
      <c r="P3416" s="36"/>
      <c r="Q3416" s="21"/>
    </row>
    <row r="3417" spans="1:17" s="31" customFormat="1" x14ac:dyDescent="0.2">
      <c r="A3417" s="30"/>
      <c r="B3417" s="21"/>
      <c r="C3417" s="35"/>
      <c r="D3417" s="29"/>
      <c r="E3417" s="30"/>
      <c r="G3417" s="32"/>
      <c r="I3417" s="33"/>
      <c r="J3417" s="33"/>
      <c r="K3417" s="33">
        <f t="shared" si="74"/>
        <v>0</v>
      </c>
      <c r="L3417" s="34"/>
      <c r="M3417" s="34"/>
      <c r="N3417" s="33">
        <f t="shared" si="75"/>
        <v>0</v>
      </c>
      <c r="O3417" s="124"/>
      <c r="P3417" s="36"/>
      <c r="Q3417" s="21"/>
    </row>
    <row r="3418" spans="1:17" s="31" customFormat="1" x14ac:dyDescent="0.2">
      <c r="A3418" s="30"/>
      <c r="B3418" s="21"/>
      <c r="C3418" s="35"/>
      <c r="D3418" s="29"/>
      <c r="E3418" s="30"/>
      <c r="G3418" s="32"/>
      <c r="I3418" s="33"/>
      <c r="J3418" s="33"/>
      <c r="K3418" s="33">
        <f t="shared" si="74"/>
        <v>0</v>
      </c>
      <c r="L3418" s="34"/>
      <c r="M3418" s="34"/>
      <c r="N3418" s="33">
        <f t="shared" si="75"/>
        <v>0</v>
      </c>
      <c r="O3418" s="124"/>
      <c r="P3418" s="36"/>
      <c r="Q3418" s="21"/>
    </row>
    <row r="3419" spans="1:17" s="31" customFormat="1" x14ac:dyDescent="0.2">
      <c r="A3419" s="30"/>
      <c r="B3419" s="21"/>
      <c r="C3419" s="35"/>
      <c r="D3419" s="29"/>
      <c r="E3419" s="30"/>
      <c r="G3419" s="32"/>
      <c r="I3419" s="33"/>
      <c r="J3419" s="33"/>
      <c r="K3419" s="33">
        <f t="shared" si="74"/>
        <v>0</v>
      </c>
      <c r="L3419" s="34"/>
      <c r="M3419" s="34"/>
      <c r="N3419" s="33">
        <f t="shared" si="75"/>
        <v>0</v>
      </c>
      <c r="O3419" s="124"/>
      <c r="P3419" s="36"/>
      <c r="Q3419" s="21"/>
    </row>
    <row r="3420" spans="1:17" s="31" customFormat="1" x14ac:dyDescent="0.2">
      <c r="A3420" s="30"/>
      <c r="B3420" s="21"/>
      <c r="C3420" s="35"/>
      <c r="D3420" s="29"/>
      <c r="E3420" s="30"/>
      <c r="G3420" s="32"/>
      <c r="I3420" s="33"/>
      <c r="J3420" s="33"/>
      <c r="K3420" s="33">
        <f t="shared" si="74"/>
        <v>0</v>
      </c>
      <c r="L3420" s="34"/>
      <c r="M3420" s="34"/>
      <c r="N3420" s="33">
        <f t="shared" si="75"/>
        <v>0</v>
      </c>
      <c r="O3420" s="124"/>
      <c r="P3420" s="36"/>
      <c r="Q3420" s="21"/>
    </row>
    <row r="3421" spans="1:17" s="31" customFormat="1" x14ac:dyDescent="0.2">
      <c r="A3421" s="30"/>
      <c r="B3421" s="21"/>
      <c r="C3421" s="35"/>
      <c r="D3421" s="29"/>
      <c r="E3421" s="30"/>
      <c r="G3421" s="32"/>
      <c r="I3421" s="33"/>
      <c r="J3421" s="33"/>
      <c r="K3421" s="33">
        <f t="shared" si="74"/>
        <v>0</v>
      </c>
      <c r="L3421" s="34"/>
      <c r="M3421" s="34"/>
      <c r="N3421" s="33">
        <f t="shared" si="75"/>
        <v>0</v>
      </c>
      <c r="O3421" s="124"/>
      <c r="P3421" s="36"/>
      <c r="Q3421" s="21"/>
    </row>
    <row r="3422" spans="1:17" s="31" customFormat="1" x14ac:dyDescent="0.2">
      <c r="A3422" s="30"/>
      <c r="B3422" s="21"/>
      <c r="C3422" s="35"/>
      <c r="D3422" s="29"/>
      <c r="E3422" s="30"/>
      <c r="G3422" s="32"/>
      <c r="I3422" s="33"/>
      <c r="J3422" s="33"/>
      <c r="K3422" s="33">
        <f t="shared" si="74"/>
        <v>0</v>
      </c>
      <c r="L3422" s="34"/>
      <c r="M3422" s="34"/>
      <c r="N3422" s="33">
        <f t="shared" si="75"/>
        <v>0</v>
      </c>
      <c r="O3422" s="124"/>
      <c r="P3422" s="36"/>
      <c r="Q3422" s="21"/>
    </row>
    <row r="3423" spans="1:17" s="31" customFormat="1" x14ac:dyDescent="0.2">
      <c r="A3423" s="30"/>
      <c r="B3423" s="21"/>
      <c r="C3423" s="35"/>
      <c r="D3423" s="29"/>
      <c r="E3423" s="30"/>
      <c r="G3423" s="32"/>
      <c r="I3423" s="33"/>
      <c r="J3423" s="33"/>
      <c r="K3423" s="33">
        <f t="shared" si="74"/>
        <v>0</v>
      </c>
      <c r="L3423" s="34"/>
      <c r="M3423" s="34"/>
      <c r="N3423" s="33">
        <f t="shared" si="75"/>
        <v>0</v>
      </c>
      <c r="O3423" s="124"/>
      <c r="P3423" s="36"/>
      <c r="Q3423" s="21"/>
    </row>
    <row r="3424" spans="1:17" s="31" customFormat="1" x14ac:dyDescent="0.2">
      <c r="A3424" s="30"/>
      <c r="B3424" s="21"/>
      <c r="C3424" s="35"/>
      <c r="D3424" s="29"/>
      <c r="E3424" s="30"/>
      <c r="G3424" s="32"/>
      <c r="I3424" s="33"/>
      <c r="J3424" s="33"/>
      <c r="K3424" s="33">
        <f t="shared" si="74"/>
        <v>0</v>
      </c>
      <c r="L3424" s="34"/>
      <c r="M3424" s="34"/>
      <c r="N3424" s="33">
        <f t="shared" si="75"/>
        <v>0</v>
      </c>
      <c r="O3424" s="124"/>
      <c r="P3424" s="36"/>
      <c r="Q3424" s="21"/>
    </row>
    <row r="3425" spans="1:17" s="31" customFormat="1" x14ac:dyDescent="0.2">
      <c r="A3425" s="30"/>
      <c r="B3425" s="21"/>
      <c r="C3425" s="35"/>
      <c r="D3425" s="29"/>
      <c r="E3425" s="30"/>
      <c r="G3425" s="32"/>
      <c r="I3425" s="33"/>
      <c r="J3425" s="33"/>
      <c r="K3425" s="33">
        <f t="shared" si="74"/>
        <v>0</v>
      </c>
      <c r="L3425" s="34"/>
      <c r="M3425" s="34"/>
      <c r="N3425" s="33">
        <f t="shared" si="75"/>
        <v>0</v>
      </c>
      <c r="O3425" s="124"/>
      <c r="P3425" s="36"/>
      <c r="Q3425" s="21"/>
    </row>
    <row r="3426" spans="1:17" s="31" customFormat="1" x14ac:dyDescent="0.2">
      <c r="A3426" s="30"/>
      <c r="B3426" s="21"/>
      <c r="C3426" s="35"/>
      <c r="D3426" s="29"/>
      <c r="E3426" s="30"/>
      <c r="G3426" s="32"/>
      <c r="I3426" s="33"/>
      <c r="J3426" s="33"/>
      <c r="K3426" s="33">
        <f t="shared" si="74"/>
        <v>0</v>
      </c>
      <c r="L3426" s="34"/>
      <c r="M3426" s="34"/>
      <c r="N3426" s="33">
        <f t="shared" si="75"/>
        <v>0</v>
      </c>
      <c r="O3426" s="124"/>
      <c r="P3426" s="36"/>
      <c r="Q3426" s="21"/>
    </row>
    <row r="3427" spans="1:17" s="31" customFormat="1" x14ac:dyDescent="0.2">
      <c r="A3427" s="30"/>
      <c r="B3427" s="21"/>
      <c r="C3427" s="35"/>
      <c r="D3427" s="29"/>
      <c r="E3427" s="30"/>
      <c r="G3427" s="32"/>
      <c r="I3427" s="33"/>
      <c r="J3427" s="33"/>
      <c r="K3427" s="33">
        <f t="shared" si="74"/>
        <v>0</v>
      </c>
      <c r="L3427" s="34"/>
      <c r="M3427" s="34"/>
      <c r="N3427" s="33">
        <f t="shared" si="75"/>
        <v>0</v>
      </c>
      <c r="O3427" s="124"/>
      <c r="P3427" s="36"/>
      <c r="Q3427" s="21"/>
    </row>
    <row r="3428" spans="1:17" s="31" customFormat="1" x14ac:dyDescent="0.2">
      <c r="A3428" s="30"/>
      <c r="B3428" s="21"/>
      <c r="C3428" s="35"/>
      <c r="D3428" s="29"/>
      <c r="E3428" s="30"/>
      <c r="G3428" s="32"/>
      <c r="I3428" s="33"/>
      <c r="J3428" s="33"/>
      <c r="K3428" s="33">
        <f t="shared" si="74"/>
        <v>0</v>
      </c>
      <c r="L3428" s="34"/>
      <c r="M3428" s="34"/>
      <c r="N3428" s="33">
        <f t="shared" si="75"/>
        <v>0</v>
      </c>
      <c r="O3428" s="124"/>
      <c r="P3428" s="36"/>
      <c r="Q3428" s="21"/>
    </row>
    <row r="3429" spans="1:17" s="31" customFormat="1" x14ac:dyDescent="0.2">
      <c r="A3429" s="30"/>
      <c r="B3429" s="21"/>
      <c r="C3429" s="35"/>
      <c r="D3429" s="29"/>
      <c r="E3429" s="30"/>
      <c r="G3429" s="32"/>
      <c r="I3429" s="33"/>
      <c r="J3429" s="33"/>
      <c r="K3429" s="33">
        <f t="shared" si="74"/>
        <v>0</v>
      </c>
      <c r="L3429" s="34"/>
      <c r="M3429" s="34"/>
      <c r="N3429" s="33">
        <f t="shared" si="75"/>
        <v>0</v>
      </c>
      <c r="O3429" s="124"/>
      <c r="P3429" s="36"/>
      <c r="Q3429" s="21"/>
    </row>
    <row r="3430" spans="1:17" s="31" customFormat="1" x14ac:dyDescent="0.2">
      <c r="A3430" s="30"/>
      <c r="B3430" s="21"/>
      <c r="C3430" s="35"/>
      <c r="D3430" s="29"/>
      <c r="E3430" s="30"/>
      <c r="G3430" s="32"/>
      <c r="I3430" s="33"/>
      <c r="J3430" s="33"/>
      <c r="K3430" s="33">
        <f t="shared" si="74"/>
        <v>0</v>
      </c>
      <c r="L3430" s="34"/>
      <c r="M3430" s="34"/>
      <c r="N3430" s="33">
        <f t="shared" si="75"/>
        <v>0</v>
      </c>
      <c r="O3430" s="124"/>
      <c r="P3430" s="36"/>
      <c r="Q3430" s="21"/>
    </row>
    <row r="3431" spans="1:17" s="31" customFormat="1" x14ac:dyDescent="0.2">
      <c r="A3431" s="30"/>
      <c r="B3431" s="21"/>
      <c r="C3431" s="35"/>
      <c r="D3431" s="29"/>
      <c r="E3431" s="30"/>
      <c r="G3431" s="32"/>
      <c r="I3431" s="33"/>
      <c r="J3431" s="33"/>
      <c r="K3431" s="33">
        <f t="shared" si="74"/>
        <v>0</v>
      </c>
      <c r="L3431" s="34"/>
      <c r="M3431" s="34"/>
      <c r="N3431" s="33">
        <f t="shared" si="75"/>
        <v>0</v>
      </c>
      <c r="O3431" s="124"/>
      <c r="P3431" s="36"/>
      <c r="Q3431" s="21"/>
    </row>
    <row r="3432" spans="1:17" s="31" customFormat="1" x14ac:dyDescent="0.2">
      <c r="A3432" s="30"/>
      <c r="B3432" s="21"/>
      <c r="C3432" s="35"/>
      <c r="D3432" s="29"/>
      <c r="E3432" s="30"/>
      <c r="G3432" s="32"/>
      <c r="I3432" s="33"/>
      <c r="J3432" s="33"/>
      <c r="K3432" s="33">
        <f t="shared" si="74"/>
        <v>0</v>
      </c>
      <c r="L3432" s="34"/>
      <c r="M3432" s="34"/>
      <c r="N3432" s="33">
        <f t="shared" si="75"/>
        <v>0</v>
      </c>
      <c r="O3432" s="124"/>
      <c r="P3432" s="36"/>
      <c r="Q3432" s="21"/>
    </row>
    <row r="3433" spans="1:17" s="31" customFormat="1" x14ac:dyDescent="0.2">
      <c r="A3433" s="30"/>
      <c r="B3433" s="21"/>
      <c r="C3433" s="35"/>
      <c r="D3433" s="29"/>
      <c r="E3433" s="30"/>
      <c r="G3433" s="32"/>
      <c r="I3433" s="33"/>
      <c r="J3433" s="33"/>
      <c r="K3433" s="33">
        <f t="shared" si="74"/>
        <v>0</v>
      </c>
      <c r="L3433" s="34"/>
      <c r="M3433" s="34"/>
      <c r="N3433" s="33">
        <f t="shared" si="75"/>
        <v>0</v>
      </c>
      <c r="O3433" s="124"/>
      <c r="P3433" s="36"/>
      <c r="Q3433" s="21"/>
    </row>
    <row r="3434" spans="1:17" s="31" customFormat="1" x14ac:dyDescent="0.2">
      <c r="A3434" s="30"/>
      <c r="B3434" s="21"/>
      <c r="C3434" s="35"/>
      <c r="D3434" s="29"/>
      <c r="E3434" s="30"/>
      <c r="G3434" s="32"/>
      <c r="I3434" s="33"/>
      <c r="J3434" s="33"/>
      <c r="K3434" s="33">
        <f t="shared" si="74"/>
        <v>0</v>
      </c>
      <c r="L3434" s="34"/>
      <c r="M3434" s="34"/>
      <c r="N3434" s="33">
        <f t="shared" si="75"/>
        <v>0</v>
      </c>
      <c r="O3434" s="124"/>
      <c r="P3434" s="36"/>
      <c r="Q3434" s="21"/>
    </row>
    <row r="3435" spans="1:17" s="31" customFormat="1" x14ac:dyDescent="0.2">
      <c r="A3435" s="30"/>
      <c r="B3435" s="21"/>
      <c r="C3435" s="35"/>
      <c r="D3435" s="29"/>
      <c r="E3435" s="30"/>
      <c r="G3435" s="32"/>
      <c r="I3435" s="33"/>
      <c r="J3435" s="33"/>
      <c r="K3435" s="33">
        <f t="shared" si="74"/>
        <v>0</v>
      </c>
      <c r="L3435" s="34"/>
      <c r="M3435" s="34"/>
      <c r="N3435" s="33">
        <f t="shared" si="75"/>
        <v>0</v>
      </c>
      <c r="O3435" s="124"/>
      <c r="P3435" s="36"/>
      <c r="Q3435" s="21"/>
    </row>
    <row r="3436" spans="1:17" s="31" customFormat="1" x14ac:dyDescent="0.2">
      <c r="A3436" s="30"/>
      <c r="B3436" s="21"/>
      <c r="C3436" s="35"/>
      <c r="D3436" s="29"/>
      <c r="E3436" s="30"/>
      <c r="G3436" s="32"/>
      <c r="I3436" s="33"/>
      <c r="J3436" s="33"/>
      <c r="K3436" s="33">
        <f t="shared" si="74"/>
        <v>0</v>
      </c>
      <c r="L3436" s="34"/>
      <c r="M3436" s="34"/>
      <c r="N3436" s="33">
        <f t="shared" si="75"/>
        <v>0</v>
      </c>
      <c r="O3436" s="124"/>
      <c r="P3436" s="36"/>
      <c r="Q3436" s="21"/>
    </row>
    <row r="3437" spans="1:17" s="31" customFormat="1" x14ac:dyDescent="0.2">
      <c r="A3437" s="30"/>
      <c r="B3437" s="21"/>
      <c r="C3437" s="35"/>
      <c r="D3437" s="29"/>
      <c r="E3437" s="30"/>
      <c r="G3437" s="32"/>
      <c r="I3437" s="33"/>
      <c r="J3437" s="33"/>
      <c r="K3437" s="33">
        <f t="shared" si="74"/>
        <v>0</v>
      </c>
      <c r="L3437" s="34"/>
      <c r="M3437" s="34"/>
      <c r="N3437" s="33">
        <f t="shared" si="75"/>
        <v>0</v>
      </c>
      <c r="O3437" s="124"/>
      <c r="P3437" s="36"/>
      <c r="Q3437" s="21"/>
    </row>
    <row r="3438" spans="1:17" s="31" customFormat="1" x14ac:dyDescent="0.2">
      <c r="A3438" s="30"/>
      <c r="B3438" s="21"/>
      <c r="C3438" s="35"/>
      <c r="D3438" s="29"/>
      <c r="E3438" s="30"/>
      <c r="G3438" s="32"/>
      <c r="I3438" s="33"/>
      <c r="J3438" s="33"/>
      <c r="K3438" s="33">
        <f t="shared" si="74"/>
        <v>0</v>
      </c>
      <c r="L3438" s="34"/>
      <c r="M3438" s="34"/>
      <c r="N3438" s="33">
        <f t="shared" si="75"/>
        <v>0</v>
      </c>
      <c r="O3438" s="124"/>
      <c r="P3438" s="36"/>
      <c r="Q3438" s="21"/>
    </row>
    <row r="3439" spans="1:17" s="31" customFormat="1" x14ac:dyDescent="0.2">
      <c r="A3439" s="30"/>
      <c r="B3439" s="21"/>
      <c r="C3439" s="35"/>
      <c r="D3439" s="29"/>
      <c r="E3439" s="30"/>
      <c r="G3439" s="32"/>
      <c r="I3439" s="33"/>
      <c r="J3439" s="33"/>
      <c r="K3439" s="33">
        <f t="shared" si="74"/>
        <v>0</v>
      </c>
      <c r="L3439" s="34"/>
      <c r="M3439" s="34"/>
      <c r="N3439" s="33">
        <f t="shared" si="75"/>
        <v>0</v>
      </c>
      <c r="O3439" s="124"/>
      <c r="P3439" s="36"/>
      <c r="Q3439" s="21"/>
    </row>
    <row r="3440" spans="1:17" s="31" customFormat="1" x14ac:dyDescent="0.2">
      <c r="A3440" s="30"/>
      <c r="B3440" s="21"/>
      <c r="C3440" s="35"/>
      <c r="D3440" s="29"/>
      <c r="E3440" s="30"/>
      <c r="G3440" s="32"/>
      <c r="I3440" s="33"/>
      <c r="J3440" s="33"/>
      <c r="K3440" s="33">
        <f t="shared" si="74"/>
        <v>0</v>
      </c>
      <c r="L3440" s="34"/>
      <c r="M3440" s="34"/>
      <c r="N3440" s="33">
        <f t="shared" si="75"/>
        <v>0</v>
      </c>
      <c r="O3440" s="124"/>
      <c r="P3440" s="36"/>
      <c r="Q3440" s="21"/>
    </row>
    <row r="3441" spans="1:17" s="31" customFormat="1" x14ac:dyDescent="0.2">
      <c r="A3441" s="30"/>
      <c r="B3441" s="21"/>
      <c r="C3441" s="35"/>
      <c r="D3441" s="29"/>
      <c r="E3441" s="30"/>
      <c r="G3441" s="32"/>
      <c r="I3441" s="33"/>
      <c r="J3441" s="33"/>
      <c r="K3441" s="33">
        <f t="shared" si="74"/>
        <v>0</v>
      </c>
      <c r="L3441" s="34"/>
      <c r="M3441" s="34"/>
      <c r="N3441" s="33">
        <f t="shared" si="75"/>
        <v>0</v>
      </c>
      <c r="O3441" s="124"/>
      <c r="P3441" s="36"/>
      <c r="Q3441" s="21"/>
    </row>
    <row r="3442" spans="1:17" s="31" customFormat="1" x14ac:dyDescent="0.2">
      <c r="A3442" s="30"/>
      <c r="B3442" s="21"/>
      <c r="C3442" s="35"/>
      <c r="D3442" s="29"/>
      <c r="E3442" s="30"/>
      <c r="G3442" s="32"/>
      <c r="I3442" s="33"/>
      <c r="J3442" s="33"/>
      <c r="K3442" s="33">
        <f t="shared" si="74"/>
        <v>0</v>
      </c>
      <c r="L3442" s="34"/>
      <c r="M3442" s="34"/>
      <c r="N3442" s="33">
        <f t="shared" si="75"/>
        <v>0</v>
      </c>
      <c r="O3442" s="124"/>
      <c r="P3442" s="36"/>
      <c r="Q3442" s="21"/>
    </row>
    <row r="3443" spans="1:17" s="31" customFormat="1" x14ac:dyDescent="0.2">
      <c r="A3443" s="30"/>
      <c r="B3443" s="21"/>
      <c r="C3443" s="35"/>
      <c r="D3443" s="29"/>
      <c r="E3443" s="30"/>
      <c r="G3443" s="32"/>
      <c r="I3443" s="33"/>
      <c r="J3443" s="33"/>
      <c r="K3443" s="33">
        <f t="shared" si="74"/>
        <v>0</v>
      </c>
      <c r="L3443" s="34"/>
      <c r="M3443" s="34"/>
      <c r="N3443" s="33">
        <f t="shared" si="75"/>
        <v>0</v>
      </c>
      <c r="O3443" s="124"/>
      <c r="P3443" s="36"/>
      <c r="Q3443" s="21"/>
    </row>
    <row r="3444" spans="1:17" s="31" customFormat="1" x14ac:dyDescent="0.2">
      <c r="A3444" s="30"/>
      <c r="B3444" s="21"/>
      <c r="C3444" s="35"/>
      <c r="D3444" s="29"/>
      <c r="E3444" s="30"/>
      <c r="G3444" s="32"/>
      <c r="I3444" s="33"/>
      <c r="J3444" s="33"/>
      <c r="K3444" s="33">
        <f t="shared" si="74"/>
        <v>0</v>
      </c>
      <c r="L3444" s="34"/>
      <c r="M3444" s="34"/>
      <c r="N3444" s="33">
        <f t="shared" si="75"/>
        <v>0</v>
      </c>
      <c r="O3444" s="124"/>
      <c r="P3444" s="36"/>
      <c r="Q3444" s="21"/>
    </row>
    <row r="3445" spans="1:17" s="31" customFormat="1" x14ac:dyDescent="0.2">
      <c r="A3445" s="30"/>
      <c r="B3445" s="21"/>
      <c r="C3445" s="35"/>
      <c r="D3445" s="29"/>
      <c r="E3445" s="30"/>
      <c r="G3445" s="32"/>
      <c r="I3445" s="33"/>
      <c r="J3445" s="33"/>
      <c r="K3445" s="33">
        <f t="shared" si="74"/>
        <v>0</v>
      </c>
      <c r="L3445" s="34"/>
      <c r="M3445" s="34"/>
      <c r="N3445" s="33">
        <f t="shared" si="75"/>
        <v>0</v>
      </c>
      <c r="O3445" s="124"/>
      <c r="P3445" s="36"/>
      <c r="Q3445" s="21"/>
    </row>
    <row r="3446" spans="1:17" s="31" customFormat="1" x14ac:dyDescent="0.2">
      <c r="A3446" s="30"/>
      <c r="B3446" s="21"/>
      <c r="C3446" s="35"/>
      <c r="D3446" s="29"/>
      <c r="E3446" s="30"/>
      <c r="G3446" s="32"/>
      <c r="I3446" s="33"/>
      <c r="J3446" s="33"/>
      <c r="K3446" s="33">
        <f t="shared" si="74"/>
        <v>0</v>
      </c>
      <c r="L3446" s="34"/>
      <c r="M3446" s="34"/>
      <c r="N3446" s="33">
        <f t="shared" si="75"/>
        <v>0</v>
      </c>
      <c r="O3446" s="124"/>
      <c r="P3446" s="36"/>
      <c r="Q3446" s="21"/>
    </row>
    <row r="3447" spans="1:17" s="31" customFormat="1" x14ac:dyDescent="0.2">
      <c r="A3447" s="30"/>
      <c r="B3447" s="21"/>
      <c r="C3447" s="35"/>
      <c r="D3447" s="29"/>
      <c r="E3447" s="30"/>
      <c r="G3447" s="32"/>
      <c r="I3447" s="33"/>
      <c r="J3447" s="33"/>
      <c r="K3447" s="33">
        <f t="shared" si="74"/>
        <v>0</v>
      </c>
      <c r="L3447" s="34"/>
      <c r="M3447" s="34"/>
      <c r="N3447" s="33">
        <f t="shared" si="75"/>
        <v>0</v>
      </c>
      <c r="O3447" s="124"/>
      <c r="P3447" s="36"/>
      <c r="Q3447" s="21"/>
    </row>
    <row r="3448" spans="1:17" s="31" customFormat="1" x14ac:dyDescent="0.2">
      <c r="A3448" s="30"/>
      <c r="B3448" s="21"/>
      <c r="C3448" s="35"/>
      <c r="D3448" s="29"/>
      <c r="E3448" s="30"/>
      <c r="G3448" s="32"/>
      <c r="I3448" s="33"/>
      <c r="J3448" s="33"/>
      <c r="K3448" s="33">
        <f t="shared" si="74"/>
        <v>0</v>
      </c>
      <c r="L3448" s="34"/>
      <c r="M3448" s="34"/>
      <c r="N3448" s="33">
        <f t="shared" si="75"/>
        <v>0</v>
      </c>
      <c r="O3448" s="124"/>
      <c r="P3448" s="36"/>
      <c r="Q3448" s="21"/>
    </row>
    <row r="3449" spans="1:17" s="31" customFormat="1" x14ac:dyDescent="0.2">
      <c r="A3449" s="30"/>
      <c r="B3449" s="21"/>
      <c r="C3449" s="35"/>
      <c r="D3449" s="29"/>
      <c r="E3449" s="30"/>
      <c r="G3449" s="32"/>
      <c r="I3449" s="33"/>
      <c r="J3449" s="33"/>
      <c r="K3449" s="33">
        <f t="shared" si="74"/>
        <v>0</v>
      </c>
      <c r="L3449" s="34"/>
      <c r="M3449" s="34"/>
      <c r="N3449" s="33">
        <f t="shared" si="75"/>
        <v>0</v>
      </c>
      <c r="O3449" s="124"/>
      <c r="P3449" s="36"/>
      <c r="Q3449" s="21"/>
    </row>
    <row r="3450" spans="1:17" s="31" customFormat="1" x14ac:dyDescent="0.2">
      <c r="A3450" s="30"/>
      <c r="B3450" s="21"/>
      <c r="C3450" s="35"/>
      <c r="D3450" s="29"/>
      <c r="E3450" s="30"/>
      <c r="G3450" s="32"/>
      <c r="I3450" s="33"/>
      <c r="J3450" s="33"/>
      <c r="K3450" s="33">
        <f t="shared" si="74"/>
        <v>0</v>
      </c>
      <c r="L3450" s="34"/>
      <c r="M3450" s="34"/>
      <c r="N3450" s="33">
        <f t="shared" si="75"/>
        <v>0</v>
      </c>
      <c r="O3450" s="124"/>
      <c r="P3450" s="36"/>
      <c r="Q3450" s="21"/>
    </row>
    <row r="3451" spans="1:17" s="31" customFormat="1" x14ac:dyDescent="0.2">
      <c r="A3451" s="30"/>
      <c r="B3451" s="21"/>
      <c r="C3451" s="35"/>
      <c r="D3451" s="29"/>
      <c r="E3451" s="30"/>
      <c r="G3451" s="32"/>
      <c r="I3451" s="33"/>
      <c r="J3451" s="33"/>
      <c r="K3451" s="33">
        <f t="shared" si="74"/>
        <v>0</v>
      </c>
      <c r="L3451" s="34"/>
      <c r="M3451" s="34"/>
      <c r="N3451" s="33">
        <f t="shared" si="75"/>
        <v>0</v>
      </c>
      <c r="O3451" s="124"/>
      <c r="P3451" s="36"/>
      <c r="Q3451" s="21"/>
    </row>
    <row r="3452" spans="1:17" s="31" customFormat="1" x14ac:dyDescent="0.2">
      <c r="A3452" s="30"/>
      <c r="B3452" s="21"/>
      <c r="C3452" s="35"/>
      <c r="D3452" s="29"/>
      <c r="E3452" s="30"/>
      <c r="G3452" s="32"/>
      <c r="I3452" s="33"/>
      <c r="J3452" s="33"/>
      <c r="K3452" s="33">
        <f t="shared" si="74"/>
        <v>0</v>
      </c>
      <c r="L3452" s="34"/>
      <c r="M3452" s="34"/>
      <c r="N3452" s="33">
        <f t="shared" si="75"/>
        <v>0</v>
      </c>
      <c r="O3452" s="124"/>
      <c r="P3452" s="36"/>
      <c r="Q3452" s="21"/>
    </row>
    <row r="3453" spans="1:17" s="31" customFormat="1" x14ac:dyDescent="0.2">
      <c r="A3453" s="30"/>
      <c r="B3453" s="21"/>
      <c r="C3453" s="35"/>
      <c r="D3453" s="29"/>
      <c r="E3453" s="30"/>
      <c r="G3453" s="32"/>
      <c r="I3453" s="33"/>
      <c r="J3453" s="33"/>
      <c r="K3453" s="33">
        <f t="shared" si="74"/>
        <v>0</v>
      </c>
      <c r="L3453" s="34"/>
      <c r="M3453" s="34"/>
      <c r="N3453" s="33">
        <f t="shared" si="75"/>
        <v>0</v>
      </c>
      <c r="O3453" s="124"/>
      <c r="P3453" s="36"/>
      <c r="Q3453" s="21"/>
    </row>
    <row r="3454" spans="1:17" s="31" customFormat="1" x14ac:dyDescent="0.2">
      <c r="A3454" s="30"/>
      <c r="B3454" s="21"/>
      <c r="C3454" s="35"/>
      <c r="D3454" s="29"/>
      <c r="E3454" s="30"/>
      <c r="G3454" s="32"/>
      <c r="I3454" s="33"/>
      <c r="J3454" s="33"/>
      <c r="K3454" s="33">
        <f t="shared" si="74"/>
        <v>0</v>
      </c>
      <c r="L3454" s="34"/>
      <c r="M3454" s="34"/>
      <c r="N3454" s="33">
        <f t="shared" si="75"/>
        <v>0</v>
      </c>
      <c r="O3454" s="124"/>
      <c r="P3454" s="36"/>
      <c r="Q3454" s="21"/>
    </row>
    <row r="3455" spans="1:17" s="31" customFormat="1" x14ac:dyDescent="0.2">
      <c r="A3455" s="30"/>
      <c r="B3455" s="21"/>
      <c r="C3455" s="35"/>
      <c r="D3455" s="29"/>
      <c r="E3455" s="30"/>
      <c r="G3455" s="32"/>
      <c r="I3455" s="33"/>
      <c r="J3455" s="33"/>
      <c r="K3455" s="33">
        <f t="shared" si="74"/>
        <v>0</v>
      </c>
      <c r="L3455" s="34"/>
      <c r="M3455" s="34"/>
      <c r="N3455" s="33">
        <f t="shared" si="75"/>
        <v>0</v>
      </c>
      <c r="O3455" s="124"/>
      <c r="P3455" s="36"/>
      <c r="Q3455" s="21"/>
    </row>
    <row r="3456" spans="1:17" s="31" customFormat="1" x14ac:dyDescent="0.2">
      <c r="A3456" s="30"/>
      <c r="B3456" s="21"/>
      <c r="C3456" s="35"/>
      <c r="D3456" s="29"/>
      <c r="E3456" s="30"/>
      <c r="G3456" s="32"/>
      <c r="I3456" s="33"/>
      <c r="J3456" s="33"/>
      <c r="K3456" s="33">
        <f t="shared" si="74"/>
        <v>0</v>
      </c>
      <c r="L3456" s="34"/>
      <c r="M3456" s="34"/>
      <c r="N3456" s="33">
        <f t="shared" si="75"/>
        <v>0</v>
      </c>
      <c r="O3456" s="124"/>
      <c r="P3456" s="36"/>
      <c r="Q3456" s="21"/>
    </row>
    <row r="3457" spans="1:17" s="31" customFormat="1" x14ac:dyDescent="0.2">
      <c r="A3457" s="30"/>
      <c r="B3457" s="21"/>
      <c r="C3457" s="35"/>
      <c r="D3457" s="29"/>
      <c r="E3457" s="30"/>
      <c r="G3457" s="32"/>
      <c r="I3457" s="33"/>
      <c r="J3457" s="33"/>
      <c r="K3457" s="33">
        <f t="shared" si="74"/>
        <v>0</v>
      </c>
      <c r="L3457" s="34"/>
      <c r="M3457" s="34"/>
      <c r="N3457" s="33">
        <f t="shared" si="75"/>
        <v>0</v>
      </c>
      <c r="O3457" s="124"/>
      <c r="P3457" s="36"/>
      <c r="Q3457" s="21"/>
    </row>
    <row r="3458" spans="1:17" s="31" customFormat="1" x14ac:dyDescent="0.2">
      <c r="A3458" s="30"/>
      <c r="B3458" s="21"/>
      <c r="C3458" s="35"/>
      <c r="D3458" s="29"/>
      <c r="E3458" s="30"/>
      <c r="G3458" s="32"/>
      <c r="I3458" s="33"/>
      <c r="J3458" s="33"/>
      <c r="K3458" s="33">
        <f t="shared" si="74"/>
        <v>0</v>
      </c>
      <c r="L3458" s="34"/>
      <c r="M3458" s="34"/>
      <c r="N3458" s="33">
        <f t="shared" si="75"/>
        <v>0</v>
      </c>
      <c r="O3458" s="124"/>
      <c r="P3458" s="36"/>
      <c r="Q3458" s="21"/>
    </row>
    <row r="3459" spans="1:17" s="31" customFormat="1" x14ac:dyDescent="0.2">
      <c r="A3459" s="30"/>
      <c r="B3459" s="21"/>
      <c r="C3459" s="35"/>
      <c r="D3459" s="29"/>
      <c r="E3459" s="30"/>
      <c r="G3459" s="32"/>
      <c r="I3459" s="33"/>
      <c r="J3459" s="33"/>
      <c r="K3459" s="33">
        <f t="shared" si="74"/>
        <v>0</v>
      </c>
      <c r="L3459" s="34"/>
      <c r="M3459" s="34"/>
      <c r="N3459" s="33">
        <f t="shared" si="75"/>
        <v>0</v>
      </c>
      <c r="O3459" s="124"/>
      <c r="P3459" s="36"/>
      <c r="Q3459" s="21"/>
    </row>
    <row r="3460" spans="1:17" s="31" customFormat="1" x14ac:dyDescent="0.2">
      <c r="A3460" s="30"/>
      <c r="B3460" s="21"/>
      <c r="C3460" s="35"/>
      <c r="D3460" s="29"/>
      <c r="E3460" s="30"/>
      <c r="G3460" s="32"/>
      <c r="I3460" s="33"/>
      <c r="J3460" s="33"/>
      <c r="K3460" s="33">
        <f t="shared" si="74"/>
        <v>0</v>
      </c>
      <c r="L3460" s="34"/>
      <c r="M3460" s="34"/>
      <c r="N3460" s="33">
        <f t="shared" si="75"/>
        <v>0</v>
      </c>
      <c r="O3460" s="124"/>
      <c r="P3460" s="36"/>
      <c r="Q3460" s="21"/>
    </row>
    <row r="3461" spans="1:17" s="31" customFormat="1" x14ac:dyDescent="0.2">
      <c r="A3461" s="30"/>
      <c r="B3461" s="21"/>
      <c r="C3461" s="35"/>
      <c r="D3461" s="29"/>
      <c r="E3461" s="30"/>
      <c r="G3461" s="32"/>
      <c r="I3461" s="33"/>
      <c r="J3461" s="33"/>
      <c r="K3461" s="33">
        <f t="shared" si="74"/>
        <v>0</v>
      </c>
      <c r="L3461" s="34"/>
      <c r="M3461" s="34"/>
      <c r="N3461" s="33">
        <f t="shared" si="75"/>
        <v>0</v>
      </c>
      <c r="O3461" s="124"/>
      <c r="P3461" s="36"/>
      <c r="Q3461" s="21"/>
    </row>
    <row r="3462" spans="1:17" s="31" customFormat="1" x14ac:dyDescent="0.2">
      <c r="A3462" s="30"/>
      <c r="B3462" s="21"/>
      <c r="C3462" s="35"/>
      <c r="D3462" s="29"/>
      <c r="E3462" s="30"/>
      <c r="G3462" s="32"/>
      <c r="I3462" s="33"/>
      <c r="J3462" s="33"/>
      <c r="K3462" s="33">
        <f t="shared" si="74"/>
        <v>0</v>
      </c>
      <c r="L3462" s="34"/>
      <c r="M3462" s="34"/>
      <c r="N3462" s="33">
        <f t="shared" si="75"/>
        <v>0</v>
      </c>
      <c r="O3462" s="124"/>
      <c r="P3462" s="36"/>
      <c r="Q3462" s="21"/>
    </row>
    <row r="3463" spans="1:17" s="31" customFormat="1" x14ac:dyDescent="0.2">
      <c r="A3463" s="30"/>
      <c r="B3463" s="21"/>
      <c r="C3463" s="35"/>
      <c r="D3463" s="29"/>
      <c r="E3463" s="30"/>
      <c r="G3463" s="32"/>
      <c r="I3463" s="33"/>
      <c r="J3463" s="33"/>
      <c r="K3463" s="33">
        <f t="shared" si="74"/>
        <v>0</v>
      </c>
      <c r="L3463" s="34"/>
      <c r="M3463" s="34"/>
      <c r="N3463" s="33">
        <f t="shared" si="75"/>
        <v>0</v>
      </c>
      <c r="O3463" s="124"/>
      <c r="P3463" s="36"/>
      <c r="Q3463" s="21"/>
    </row>
    <row r="3464" spans="1:17" s="31" customFormat="1" x14ac:dyDescent="0.2">
      <c r="A3464" s="30"/>
      <c r="B3464" s="21"/>
      <c r="C3464" s="35"/>
      <c r="D3464" s="29"/>
      <c r="E3464" s="30"/>
      <c r="G3464" s="32"/>
      <c r="I3464" s="33"/>
      <c r="J3464" s="33"/>
      <c r="K3464" s="33">
        <f t="shared" si="74"/>
        <v>0</v>
      </c>
      <c r="L3464" s="34"/>
      <c r="M3464" s="34"/>
      <c r="N3464" s="33">
        <f t="shared" si="75"/>
        <v>0</v>
      </c>
      <c r="O3464" s="124"/>
      <c r="P3464" s="36"/>
      <c r="Q3464" s="21"/>
    </row>
    <row r="3465" spans="1:17" s="31" customFormat="1" x14ac:dyDescent="0.2">
      <c r="A3465" s="30"/>
      <c r="B3465" s="21"/>
      <c r="C3465" s="35"/>
      <c r="D3465" s="29"/>
      <c r="E3465" s="30"/>
      <c r="G3465" s="32"/>
      <c r="I3465" s="33"/>
      <c r="J3465" s="33"/>
      <c r="K3465" s="33">
        <f t="shared" si="74"/>
        <v>0</v>
      </c>
      <c r="L3465" s="34"/>
      <c r="M3465" s="34"/>
      <c r="N3465" s="33">
        <f t="shared" si="75"/>
        <v>0</v>
      </c>
      <c r="O3465" s="124"/>
      <c r="P3465" s="36"/>
      <c r="Q3465" s="21"/>
    </row>
    <row r="3466" spans="1:17" s="31" customFormat="1" x14ac:dyDescent="0.2">
      <c r="A3466" s="30"/>
      <c r="B3466" s="21"/>
      <c r="C3466" s="35"/>
      <c r="D3466" s="29"/>
      <c r="E3466" s="30"/>
      <c r="G3466" s="32"/>
      <c r="I3466" s="33"/>
      <c r="J3466" s="33"/>
      <c r="K3466" s="33">
        <f t="shared" si="74"/>
        <v>0</v>
      </c>
      <c r="L3466" s="34"/>
      <c r="M3466" s="34"/>
      <c r="N3466" s="33">
        <f t="shared" si="75"/>
        <v>0</v>
      </c>
      <c r="O3466" s="124"/>
      <c r="P3466" s="36"/>
      <c r="Q3466" s="21"/>
    </row>
    <row r="3467" spans="1:17" s="31" customFormat="1" x14ac:dyDescent="0.2">
      <c r="A3467" s="30"/>
      <c r="B3467" s="21"/>
      <c r="C3467" s="35"/>
      <c r="D3467" s="29"/>
      <c r="E3467" s="30"/>
      <c r="G3467" s="32"/>
      <c r="I3467" s="33"/>
      <c r="J3467" s="33"/>
      <c r="K3467" s="33">
        <f t="shared" ref="K3467:K3505" si="76">ROUND(J3469/0.35,-1)</f>
        <v>0</v>
      </c>
      <c r="L3467" s="34"/>
      <c r="M3467" s="34"/>
      <c r="N3467" s="33">
        <f t="shared" ref="N3467:N3505" si="77">I3469+M3467</f>
        <v>0</v>
      </c>
      <c r="O3467" s="124"/>
      <c r="P3467" s="36"/>
      <c r="Q3467" s="21"/>
    </row>
    <row r="3468" spans="1:17" s="31" customFormat="1" x14ac:dyDescent="0.2">
      <c r="A3468" s="30"/>
      <c r="B3468" s="21"/>
      <c r="C3468" s="35"/>
      <c r="D3468" s="29"/>
      <c r="E3468" s="30"/>
      <c r="G3468" s="32"/>
      <c r="I3468" s="33"/>
      <c r="J3468" s="33"/>
      <c r="K3468" s="33">
        <f t="shared" si="76"/>
        <v>0</v>
      </c>
      <c r="L3468" s="34"/>
      <c r="M3468" s="34"/>
      <c r="N3468" s="33">
        <f t="shared" si="77"/>
        <v>0</v>
      </c>
      <c r="O3468" s="124"/>
      <c r="P3468" s="36"/>
      <c r="Q3468" s="21"/>
    </row>
    <row r="3469" spans="1:17" s="31" customFormat="1" x14ac:dyDescent="0.2">
      <c r="A3469" s="30"/>
      <c r="B3469" s="21"/>
      <c r="C3469" s="35"/>
      <c r="D3469" s="29"/>
      <c r="E3469" s="30"/>
      <c r="G3469" s="32"/>
      <c r="I3469" s="33"/>
      <c r="J3469" s="33"/>
      <c r="K3469" s="33">
        <f t="shared" si="76"/>
        <v>0</v>
      </c>
      <c r="L3469" s="34"/>
      <c r="M3469" s="34"/>
      <c r="N3469" s="33">
        <f t="shared" si="77"/>
        <v>0</v>
      </c>
      <c r="O3469" s="124"/>
      <c r="P3469" s="36"/>
      <c r="Q3469" s="21"/>
    </row>
    <row r="3470" spans="1:17" s="31" customFormat="1" x14ac:dyDescent="0.2">
      <c r="A3470" s="30"/>
      <c r="B3470" s="21"/>
      <c r="C3470" s="35"/>
      <c r="D3470" s="29"/>
      <c r="E3470" s="30"/>
      <c r="G3470" s="32"/>
      <c r="I3470" s="33"/>
      <c r="J3470" s="33"/>
      <c r="K3470" s="33">
        <f t="shared" si="76"/>
        <v>0</v>
      </c>
      <c r="L3470" s="34"/>
      <c r="M3470" s="34"/>
      <c r="N3470" s="33">
        <f t="shared" si="77"/>
        <v>0</v>
      </c>
      <c r="O3470" s="124"/>
      <c r="P3470" s="36"/>
      <c r="Q3470" s="21"/>
    </row>
    <row r="3471" spans="1:17" s="31" customFormat="1" x14ac:dyDescent="0.2">
      <c r="A3471" s="30"/>
      <c r="B3471" s="21"/>
      <c r="C3471" s="35"/>
      <c r="D3471" s="29"/>
      <c r="E3471" s="30"/>
      <c r="G3471" s="32"/>
      <c r="I3471" s="33"/>
      <c r="J3471" s="33"/>
      <c r="K3471" s="33">
        <f t="shared" si="76"/>
        <v>0</v>
      </c>
      <c r="L3471" s="34"/>
      <c r="M3471" s="34"/>
      <c r="N3471" s="33">
        <f t="shared" si="77"/>
        <v>0</v>
      </c>
      <c r="O3471" s="124"/>
      <c r="P3471" s="36"/>
      <c r="Q3471" s="21"/>
    </row>
    <row r="3472" spans="1:17" s="31" customFormat="1" x14ac:dyDescent="0.2">
      <c r="A3472" s="30"/>
      <c r="B3472" s="21"/>
      <c r="C3472" s="35"/>
      <c r="D3472" s="29"/>
      <c r="E3472" s="30"/>
      <c r="G3472" s="32"/>
      <c r="I3472" s="33"/>
      <c r="J3472" s="33"/>
      <c r="K3472" s="33">
        <f t="shared" si="76"/>
        <v>0</v>
      </c>
      <c r="L3472" s="34"/>
      <c r="M3472" s="34"/>
      <c r="N3472" s="33">
        <f t="shared" si="77"/>
        <v>0</v>
      </c>
      <c r="O3472" s="124"/>
      <c r="P3472" s="36"/>
      <c r="Q3472" s="21"/>
    </row>
    <row r="3473" spans="1:17" s="31" customFormat="1" x14ac:dyDescent="0.2">
      <c r="A3473" s="30"/>
      <c r="B3473" s="21"/>
      <c r="C3473" s="35"/>
      <c r="D3473" s="29"/>
      <c r="E3473" s="30"/>
      <c r="G3473" s="32"/>
      <c r="I3473" s="33"/>
      <c r="J3473" s="33"/>
      <c r="K3473" s="33">
        <f t="shared" si="76"/>
        <v>0</v>
      </c>
      <c r="L3473" s="34"/>
      <c r="M3473" s="34"/>
      <c r="N3473" s="33">
        <f t="shared" si="77"/>
        <v>0</v>
      </c>
      <c r="O3473" s="124"/>
      <c r="P3473" s="36"/>
      <c r="Q3473" s="21"/>
    </row>
    <row r="3474" spans="1:17" s="31" customFormat="1" x14ac:dyDescent="0.2">
      <c r="A3474" s="30"/>
      <c r="B3474" s="21"/>
      <c r="C3474" s="35"/>
      <c r="D3474" s="29"/>
      <c r="E3474" s="30"/>
      <c r="G3474" s="32"/>
      <c r="I3474" s="33"/>
      <c r="J3474" s="33"/>
      <c r="K3474" s="33">
        <f t="shared" si="76"/>
        <v>0</v>
      </c>
      <c r="L3474" s="34"/>
      <c r="M3474" s="34"/>
      <c r="N3474" s="33">
        <f t="shared" si="77"/>
        <v>0</v>
      </c>
      <c r="O3474" s="124"/>
      <c r="P3474" s="36"/>
      <c r="Q3474" s="21"/>
    </row>
    <row r="3475" spans="1:17" s="31" customFormat="1" x14ac:dyDescent="0.2">
      <c r="A3475" s="30"/>
      <c r="B3475" s="21"/>
      <c r="C3475" s="35"/>
      <c r="D3475" s="29"/>
      <c r="E3475" s="30"/>
      <c r="G3475" s="32"/>
      <c r="I3475" s="33"/>
      <c r="J3475" s="33"/>
      <c r="K3475" s="33">
        <f t="shared" si="76"/>
        <v>0</v>
      </c>
      <c r="L3475" s="34"/>
      <c r="M3475" s="34"/>
      <c r="N3475" s="33">
        <f t="shared" si="77"/>
        <v>0</v>
      </c>
      <c r="O3475" s="124"/>
      <c r="P3475" s="36"/>
      <c r="Q3475" s="21"/>
    </row>
    <row r="3476" spans="1:17" s="31" customFormat="1" x14ac:dyDescent="0.2">
      <c r="A3476" s="30"/>
      <c r="B3476" s="21"/>
      <c r="C3476" s="35"/>
      <c r="D3476" s="29"/>
      <c r="E3476" s="30"/>
      <c r="G3476" s="32"/>
      <c r="I3476" s="33"/>
      <c r="J3476" s="33"/>
      <c r="K3476" s="33">
        <f t="shared" si="76"/>
        <v>0</v>
      </c>
      <c r="L3476" s="34"/>
      <c r="M3476" s="34"/>
      <c r="N3476" s="33">
        <f t="shared" si="77"/>
        <v>0</v>
      </c>
      <c r="O3476" s="124"/>
      <c r="P3476" s="36"/>
      <c r="Q3476" s="21"/>
    </row>
    <row r="3477" spans="1:17" s="31" customFormat="1" x14ac:dyDescent="0.2">
      <c r="A3477" s="30"/>
      <c r="B3477" s="21"/>
      <c r="C3477" s="35"/>
      <c r="D3477" s="29"/>
      <c r="E3477" s="30"/>
      <c r="G3477" s="32"/>
      <c r="I3477" s="33"/>
      <c r="J3477" s="33"/>
      <c r="K3477" s="33">
        <f t="shared" si="76"/>
        <v>0</v>
      </c>
      <c r="L3477" s="34"/>
      <c r="M3477" s="34"/>
      <c r="N3477" s="33">
        <f t="shared" si="77"/>
        <v>0</v>
      </c>
      <c r="O3477" s="124"/>
      <c r="P3477" s="36"/>
      <c r="Q3477" s="21"/>
    </row>
    <row r="3478" spans="1:17" s="31" customFormat="1" x14ac:dyDescent="0.2">
      <c r="A3478" s="30"/>
      <c r="B3478" s="21"/>
      <c r="C3478" s="35"/>
      <c r="D3478" s="29"/>
      <c r="E3478" s="30"/>
      <c r="G3478" s="32"/>
      <c r="I3478" s="33"/>
      <c r="J3478" s="33"/>
      <c r="K3478" s="33">
        <f t="shared" si="76"/>
        <v>0</v>
      </c>
      <c r="L3478" s="34"/>
      <c r="M3478" s="34"/>
      <c r="N3478" s="33">
        <f t="shared" si="77"/>
        <v>0</v>
      </c>
      <c r="O3478" s="124"/>
      <c r="P3478" s="36"/>
      <c r="Q3478" s="21"/>
    </row>
    <row r="3479" spans="1:17" s="31" customFormat="1" x14ac:dyDescent="0.2">
      <c r="A3479" s="30"/>
      <c r="B3479" s="21"/>
      <c r="C3479" s="35"/>
      <c r="D3479" s="29"/>
      <c r="E3479" s="30"/>
      <c r="G3479" s="32"/>
      <c r="I3479" s="33"/>
      <c r="J3479" s="33"/>
      <c r="K3479" s="33">
        <f t="shared" si="76"/>
        <v>0</v>
      </c>
      <c r="L3479" s="34"/>
      <c r="M3479" s="34"/>
      <c r="N3479" s="33">
        <f t="shared" si="77"/>
        <v>0</v>
      </c>
      <c r="O3479" s="124"/>
      <c r="P3479" s="36"/>
      <c r="Q3479" s="21"/>
    </row>
    <row r="3480" spans="1:17" s="31" customFormat="1" x14ac:dyDescent="0.2">
      <c r="A3480" s="30"/>
      <c r="B3480" s="21"/>
      <c r="C3480" s="35"/>
      <c r="D3480" s="29"/>
      <c r="E3480" s="30"/>
      <c r="G3480" s="32"/>
      <c r="I3480" s="33"/>
      <c r="J3480" s="33"/>
      <c r="K3480" s="33">
        <f t="shared" si="76"/>
        <v>0</v>
      </c>
      <c r="L3480" s="34"/>
      <c r="M3480" s="34"/>
      <c r="N3480" s="33">
        <f t="shared" si="77"/>
        <v>0</v>
      </c>
      <c r="O3480" s="124"/>
      <c r="P3480" s="36"/>
      <c r="Q3480" s="21"/>
    </row>
    <row r="3481" spans="1:17" s="31" customFormat="1" x14ac:dyDescent="0.2">
      <c r="A3481" s="30"/>
      <c r="B3481" s="21"/>
      <c r="C3481" s="35"/>
      <c r="D3481" s="29"/>
      <c r="E3481" s="30"/>
      <c r="G3481" s="32"/>
      <c r="I3481" s="33"/>
      <c r="J3481" s="33"/>
      <c r="K3481" s="33">
        <f t="shared" si="76"/>
        <v>0</v>
      </c>
      <c r="L3481" s="34"/>
      <c r="M3481" s="34"/>
      <c r="N3481" s="33">
        <f t="shared" si="77"/>
        <v>0</v>
      </c>
      <c r="O3481" s="124"/>
      <c r="P3481" s="36"/>
      <c r="Q3481" s="21"/>
    </row>
    <row r="3482" spans="1:17" s="31" customFormat="1" x14ac:dyDescent="0.2">
      <c r="A3482" s="30"/>
      <c r="B3482" s="21"/>
      <c r="C3482" s="35"/>
      <c r="D3482" s="29"/>
      <c r="E3482" s="30"/>
      <c r="G3482" s="32"/>
      <c r="I3482" s="33"/>
      <c r="J3482" s="33"/>
      <c r="K3482" s="33">
        <f t="shared" si="76"/>
        <v>0</v>
      </c>
      <c r="L3482" s="34"/>
      <c r="M3482" s="34"/>
      <c r="N3482" s="33">
        <f t="shared" si="77"/>
        <v>0</v>
      </c>
      <c r="O3482" s="124"/>
      <c r="P3482" s="36"/>
      <c r="Q3482" s="21"/>
    </row>
    <row r="3483" spans="1:17" s="31" customFormat="1" x14ac:dyDescent="0.2">
      <c r="A3483" s="30"/>
      <c r="B3483" s="21"/>
      <c r="C3483" s="35"/>
      <c r="D3483" s="29"/>
      <c r="E3483" s="30"/>
      <c r="G3483" s="32"/>
      <c r="I3483" s="33"/>
      <c r="J3483" s="33"/>
      <c r="K3483" s="33">
        <f t="shared" si="76"/>
        <v>0</v>
      </c>
      <c r="L3483" s="34"/>
      <c r="M3483" s="34"/>
      <c r="N3483" s="33">
        <f t="shared" si="77"/>
        <v>0</v>
      </c>
      <c r="O3483" s="124"/>
      <c r="P3483" s="36"/>
      <c r="Q3483" s="21"/>
    </row>
    <row r="3484" spans="1:17" s="31" customFormat="1" x14ac:dyDescent="0.2">
      <c r="A3484" s="30"/>
      <c r="B3484" s="21"/>
      <c r="C3484" s="35"/>
      <c r="D3484" s="29"/>
      <c r="E3484" s="30"/>
      <c r="G3484" s="32"/>
      <c r="I3484" s="33"/>
      <c r="J3484" s="33"/>
      <c r="K3484" s="33">
        <f t="shared" si="76"/>
        <v>0</v>
      </c>
      <c r="L3484" s="34"/>
      <c r="M3484" s="34"/>
      <c r="N3484" s="33">
        <f t="shared" si="77"/>
        <v>0</v>
      </c>
      <c r="O3484" s="124"/>
      <c r="P3484" s="36"/>
      <c r="Q3484" s="21"/>
    </row>
    <row r="3485" spans="1:17" s="31" customFormat="1" x14ac:dyDescent="0.2">
      <c r="A3485" s="30"/>
      <c r="B3485" s="21"/>
      <c r="C3485" s="35"/>
      <c r="D3485" s="29"/>
      <c r="E3485" s="30"/>
      <c r="G3485" s="32"/>
      <c r="I3485" s="33"/>
      <c r="J3485" s="33"/>
      <c r="K3485" s="33">
        <f t="shared" si="76"/>
        <v>0</v>
      </c>
      <c r="L3485" s="34"/>
      <c r="M3485" s="34"/>
      <c r="N3485" s="33">
        <f t="shared" si="77"/>
        <v>0</v>
      </c>
      <c r="O3485" s="124"/>
      <c r="P3485" s="36"/>
      <c r="Q3485" s="21"/>
    </row>
    <row r="3486" spans="1:17" s="31" customFormat="1" x14ac:dyDescent="0.2">
      <c r="A3486" s="30"/>
      <c r="B3486" s="21"/>
      <c r="C3486" s="35"/>
      <c r="D3486" s="29"/>
      <c r="E3486" s="30"/>
      <c r="G3486" s="32"/>
      <c r="I3486" s="33"/>
      <c r="J3486" s="33"/>
      <c r="K3486" s="33">
        <f t="shared" si="76"/>
        <v>0</v>
      </c>
      <c r="L3486" s="34"/>
      <c r="M3486" s="34"/>
      <c r="N3486" s="33">
        <f t="shared" si="77"/>
        <v>0</v>
      </c>
      <c r="O3486" s="124"/>
      <c r="P3486" s="36"/>
      <c r="Q3486" s="21"/>
    </row>
    <row r="3487" spans="1:17" s="31" customFormat="1" x14ac:dyDescent="0.2">
      <c r="A3487" s="30"/>
      <c r="B3487" s="21"/>
      <c r="C3487" s="35"/>
      <c r="D3487" s="29"/>
      <c r="E3487" s="30"/>
      <c r="G3487" s="32"/>
      <c r="I3487" s="33"/>
      <c r="J3487" s="33"/>
      <c r="K3487" s="33">
        <f t="shared" si="76"/>
        <v>0</v>
      </c>
      <c r="L3487" s="34"/>
      <c r="M3487" s="34"/>
      <c r="N3487" s="33">
        <f t="shared" si="77"/>
        <v>0</v>
      </c>
      <c r="O3487" s="124"/>
      <c r="P3487" s="36"/>
      <c r="Q3487" s="21"/>
    </row>
    <row r="3488" spans="1:17" s="31" customFormat="1" x14ac:dyDescent="0.2">
      <c r="A3488" s="30"/>
      <c r="B3488" s="21"/>
      <c r="C3488" s="35"/>
      <c r="D3488" s="29"/>
      <c r="E3488" s="30"/>
      <c r="G3488" s="32"/>
      <c r="I3488" s="33"/>
      <c r="J3488" s="33"/>
      <c r="K3488" s="33">
        <f t="shared" si="76"/>
        <v>0</v>
      </c>
      <c r="L3488" s="34"/>
      <c r="M3488" s="34"/>
      <c r="N3488" s="33">
        <f t="shared" si="77"/>
        <v>0</v>
      </c>
      <c r="O3488" s="124"/>
      <c r="P3488" s="36"/>
      <c r="Q3488" s="21"/>
    </row>
    <row r="3489" spans="1:17" s="31" customFormat="1" x14ac:dyDescent="0.2">
      <c r="A3489" s="30"/>
      <c r="B3489" s="21"/>
      <c r="C3489" s="35"/>
      <c r="D3489" s="29"/>
      <c r="E3489" s="30"/>
      <c r="G3489" s="32"/>
      <c r="I3489" s="33"/>
      <c r="J3489" s="33"/>
      <c r="K3489" s="33">
        <f t="shared" si="76"/>
        <v>0</v>
      </c>
      <c r="L3489" s="34"/>
      <c r="M3489" s="34"/>
      <c r="N3489" s="33">
        <f t="shared" si="77"/>
        <v>0</v>
      </c>
      <c r="O3489" s="124"/>
      <c r="P3489" s="36"/>
      <c r="Q3489" s="21"/>
    </row>
    <row r="3490" spans="1:17" s="31" customFormat="1" x14ac:dyDescent="0.2">
      <c r="A3490" s="30"/>
      <c r="B3490" s="21"/>
      <c r="C3490" s="35"/>
      <c r="D3490" s="29"/>
      <c r="E3490" s="30"/>
      <c r="G3490" s="32"/>
      <c r="I3490" s="33"/>
      <c r="J3490" s="33"/>
      <c r="K3490" s="33">
        <f t="shared" si="76"/>
        <v>0</v>
      </c>
      <c r="L3490" s="34"/>
      <c r="M3490" s="34"/>
      <c r="N3490" s="33">
        <f t="shared" si="77"/>
        <v>0</v>
      </c>
      <c r="O3490" s="124"/>
      <c r="P3490" s="36"/>
      <c r="Q3490" s="21"/>
    </row>
    <row r="3491" spans="1:17" s="31" customFormat="1" x14ac:dyDescent="0.2">
      <c r="A3491" s="30"/>
      <c r="B3491" s="21"/>
      <c r="C3491" s="35"/>
      <c r="D3491" s="29"/>
      <c r="E3491" s="30"/>
      <c r="G3491" s="32"/>
      <c r="I3491" s="33"/>
      <c r="J3491" s="33"/>
      <c r="K3491" s="33">
        <f t="shared" si="76"/>
        <v>0</v>
      </c>
      <c r="L3491" s="34"/>
      <c r="M3491" s="34"/>
      <c r="N3491" s="33">
        <f t="shared" si="77"/>
        <v>0</v>
      </c>
      <c r="O3491" s="124"/>
      <c r="P3491" s="36"/>
      <c r="Q3491" s="21"/>
    </row>
    <row r="3492" spans="1:17" s="31" customFormat="1" x14ac:dyDescent="0.2">
      <c r="A3492" s="30"/>
      <c r="B3492" s="21"/>
      <c r="C3492" s="35"/>
      <c r="D3492" s="29"/>
      <c r="E3492" s="30"/>
      <c r="G3492" s="32"/>
      <c r="I3492" s="33"/>
      <c r="J3492" s="33"/>
      <c r="K3492" s="33">
        <f t="shared" si="76"/>
        <v>0</v>
      </c>
      <c r="L3492" s="34"/>
      <c r="M3492" s="34"/>
      <c r="N3492" s="33">
        <f t="shared" si="77"/>
        <v>0</v>
      </c>
      <c r="O3492" s="124"/>
      <c r="P3492" s="36"/>
      <c r="Q3492" s="21"/>
    </row>
    <row r="3493" spans="1:17" s="31" customFormat="1" x14ac:dyDescent="0.2">
      <c r="A3493" s="30"/>
      <c r="B3493" s="21"/>
      <c r="C3493" s="35"/>
      <c r="D3493" s="29"/>
      <c r="E3493" s="30"/>
      <c r="G3493" s="32"/>
      <c r="I3493" s="33"/>
      <c r="J3493" s="33"/>
      <c r="K3493" s="33">
        <f t="shared" si="76"/>
        <v>0</v>
      </c>
      <c r="L3493" s="34"/>
      <c r="M3493" s="34"/>
      <c r="N3493" s="33">
        <f t="shared" si="77"/>
        <v>0</v>
      </c>
      <c r="O3493" s="124"/>
      <c r="P3493" s="36"/>
      <c r="Q3493" s="21"/>
    </row>
    <row r="3494" spans="1:17" s="31" customFormat="1" x14ac:dyDescent="0.2">
      <c r="A3494" s="30"/>
      <c r="B3494" s="21"/>
      <c r="C3494" s="35"/>
      <c r="D3494" s="29"/>
      <c r="E3494" s="30"/>
      <c r="G3494" s="32"/>
      <c r="I3494" s="33"/>
      <c r="J3494" s="33"/>
      <c r="K3494" s="33">
        <f t="shared" si="76"/>
        <v>0</v>
      </c>
      <c r="L3494" s="34"/>
      <c r="M3494" s="34"/>
      <c r="N3494" s="33">
        <f t="shared" si="77"/>
        <v>0</v>
      </c>
      <c r="O3494" s="124"/>
      <c r="P3494" s="36"/>
      <c r="Q3494" s="21"/>
    </row>
    <row r="3495" spans="1:17" s="31" customFormat="1" x14ac:dyDescent="0.2">
      <c r="A3495" s="30"/>
      <c r="B3495" s="21"/>
      <c r="C3495" s="35"/>
      <c r="D3495" s="29"/>
      <c r="E3495" s="30"/>
      <c r="G3495" s="32"/>
      <c r="I3495" s="33"/>
      <c r="J3495" s="33"/>
      <c r="K3495" s="33">
        <f t="shared" si="76"/>
        <v>0</v>
      </c>
      <c r="L3495" s="34"/>
      <c r="M3495" s="34"/>
      <c r="N3495" s="33">
        <f t="shared" si="77"/>
        <v>0</v>
      </c>
      <c r="O3495" s="124"/>
      <c r="P3495" s="36"/>
      <c r="Q3495" s="21"/>
    </row>
    <row r="3496" spans="1:17" s="31" customFormat="1" x14ac:dyDescent="0.2">
      <c r="A3496" s="30"/>
      <c r="B3496" s="21"/>
      <c r="C3496" s="35"/>
      <c r="D3496" s="29"/>
      <c r="E3496" s="30"/>
      <c r="G3496" s="32"/>
      <c r="I3496" s="33"/>
      <c r="J3496" s="33"/>
      <c r="K3496" s="33">
        <f t="shared" si="76"/>
        <v>0</v>
      </c>
      <c r="L3496" s="34"/>
      <c r="M3496" s="34"/>
      <c r="N3496" s="33">
        <f t="shared" si="77"/>
        <v>0</v>
      </c>
      <c r="O3496" s="124"/>
      <c r="P3496" s="36"/>
      <c r="Q3496" s="21"/>
    </row>
    <row r="3497" spans="1:17" s="31" customFormat="1" x14ac:dyDescent="0.2">
      <c r="A3497" s="30"/>
      <c r="B3497" s="21"/>
      <c r="C3497" s="35"/>
      <c r="D3497" s="29"/>
      <c r="E3497" s="30"/>
      <c r="G3497" s="32"/>
      <c r="I3497" s="33"/>
      <c r="J3497" s="33"/>
      <c r="K3497" s="33">
        <f t="shared" si="76"/>
        <v>0</v>
      </c>
      <c r="L3497" s="34"/>
      <c r="M3497" s="34"/>
      <c r="N3497" s="33">
        <f t="shared" si="77"/>
        <v>0</v>
      </c>
      <c r="O3497" s="124"/>
      <c r="P3497" s="36"/>
      <c r="Q3497" s="21"/>
    </row>
    <row r="3498" spans="1:17" s="31" customFormat="1" x14ac:dyDescent="0.2">
      <c r="A3498" s="30"/>
      <c r="B3498" s="21"/>
      <c r="C3498" s="35"/>
      <c r="D3498" s="29"/>
      <c r="E3498" s="30"/>
      <c r="G3498" s="32"/>
      <c r="I3498" s="33"/>
      <c r="J3498" s="33"/>
      <c r="K3498" s="33">
        <f t="shared" si="76"/>
        <v>0</v>
      </c>
      <c r="L3498" s="34"/>
      <c r="M3498" s="34"/>
      <c r="N3498" s="33">
        <f t="shared" si="77"/>
        <v>0</v>
      </c>
      <c r="O3498" s="124"/>
      <c r="P3498" s="36"/>
      <c r="Q3498" s="21"/>
    </row>
    <row r="3499" spans="1:17" s="31" customFormat="1" x14ac:dyDescent="0.2">
      <c r="A3499" s="30"/>
      <c r="B3499" s="21"/>
      <c r="C3499" s="35"/>
      <c r="D3499" s="29"/>
      <c r="E3499" s="30"/>
      <c r="G3499" s="32"/>
      <c r="I3499" s="33"/>
      <c r="J3499" s="33"/>
      <c r="K3499" s="33">
        <f t="shared" si="76"/>
        <v>0</v>
      </c>
      <c r="L3499" s="34"/>
      <c r="M3499" s="34"/>
      <c r="N3499" s="33">
        <f t="shared" si="77"/>
        <v>0</v>
      </c>
      <c r="O3499" s="124"/>
      <c r="P3499" s="36"/>
      <c r="Q3499" s="21"/>
    </row>
    <row r="3500" spans="1:17" s="31" customFormat="1" x14ac:dyDescent="0.2">
      <c r="A3500" s="30"/>
      <c r="B3500" s="21"/>
      <c r="C3500" s="35"/>
      <c r="D3500" s="29"/>
      <c r="E3500" s="30"/>
      <c r="G3500" s="32"/>
      <c r="I3500" s="33"/>
      <c r="J3500" s="33"/>
      <c r="K3500" s="33">
        <f t="shared" si="76"/>
        <v>0</v>
      </c>
      <c r="L3500" s="34"/>
      <c r="M3500" s="34"/>
      <c r="N3500" s="33">
        <f t="shared" si="77"/>
        <v>0</v>
      </c>
      <c r="O3500" s="124"/>
      <c r="P3500" s="36"/>
      <c r="Q3500" s="21"/>
    </row>
    <row r="3501" spans="1:17" s="31" customFormat="1" x14ac:dyDescent="0.2">
      <c r="A3501" s="30"/>
      <c r="B3501" s="21"/>
      <c r="C3501" s="35"/>
      <c r="D3501" s="29"/>
      <c r="E3501" s="30"/>
      <c r="G3501" s="32"/>
      <c r="I3501" s="33"/>
      <c r="J3501" s="33"/>
      <c r="K3501" s="33">
        <f t="shared" si="76"/>
        <v>0</v>
      </c>
      <c r="L3501" s="34"/>
      <c r="M3501" s="34"/>
      <c r="N3501" s="33">
        <f t="shared" si="77"/>
        <v>0</v>
      </c>
      <c r="O3501" s="124"/>
      <c r="P3501" s="36"/>
      <c r="Q3501" s="21"/>
    </row>
    <row r="3502" spans="1:17" s="31" customFormat="1" x14ac:dyDescent="0.2">
      <c r="A3502" s="30"/>
      <c r="B3502" s="21"/>
      <c r="C3502" s="35"/>
      <c r="D3502" s="29"/>
      <c r="E3502" s="30"/>
      <c r="G3502" s="32"/>
      <c r="I3502" s="33"/>
      <c r="J3502" s="33"/>
      <c r="K3502" s="33">
        <f t="shared" si="76"/>
        <v>0</v>
      </c>
      <c r="L3502" s="34"/>
      <c r="M3502" s="34"/>
      <c r="N3502" s="33">
        <f t="shared" si="77"/>
        <v>0</v>
      </c>
      <c r="O3502" s="124"/>
      <c r="P3502" s="36"/>
      <c r="Q3502" s="21"/>
    </row>
    <row r="3503" spans="1:17" s="31" customFormat="1" x14ac:dyDescent="0.2">
      <c r="A3503" s="30"/>
      <c r="B3503" s="21"/>
      <c r="C3503" s="35"/>
      <c r="D3503" s="29"/>
      <c r="E3503" s="30"/>
      <c r="G3503" s="32"/>
      <c r="I3503" s="33"/>
      <c r="J3503" s="33"/>
      <c r="K3503" s="33">
        <f t="shared" si="76"/>
        <v>0</v>
      </c>
      <c r="L3503" s="34"/>
      <c r="M3503" s="34"/>
      <c r="N3503" s="33">
        <f t="shared" si="77"/>
        <v>0</v>
      </c>
      <c r="O3503" s="124"/>
      <c r="P3503" s="36"/>
      <c r="Q3503" s="21"/>
    </row>
    <row r="3504" spans="1:17" s="31" customFormat="1" x14ac:dyDescent="0.2">
      <c r="A3504" s="30"/>
      <c r="B3504" s="21"/>
      <c r="C3504" s="35"/>
      <c r="D3504" s="29"/>
      <c r="E3504" s="30"/>
      <c r="G3504" s="32"/>
      <c r="I3504" s="33"/>
      <c r="J3504" s="33"/>
      <c r="K3504" s="33">
        <f t="shared" si="76"/>
        <v>0</v>
      </c>
      <c r="L3504" s="34"/>
      <c r="M3504" s="34"/>
      <c r="N3504" s="33">
        <f t="shared" si="77"/>
        <v>0</v>
      </c>
      <c r="O3504" s="124"/>
      <c r="P3504" s="36"/>
      <c r="Q3504" s="21"/>
    </row>
    <row r="3505" spans="1:17" s="31" customFormat="1" x14ac:dyDescent="0.2">
      <c r="A3505" s="30"/>
      <c r="B3505" s="21"/>
      <c r="C3505" s="35"/>
      <c r="D3505" s="29"/>
      <c r="E3505" s="30"/>
      <c r="G3505" s="32"/>
      <c r="I3505" s="33"/>
      <c r="J3505" s="33"/>
      <c r="K3505" s="33">
        <f t="shared" si="76"/>
        <v>0</v>
      </c>
      <c r="L3505" s="34"/>
      <c r="M3505" s="34"/>
      <c r="N3505" s="33">
        <f t="shared" si="77"/>
        <v>0</v>
      </c>
      <c r="O3505" s="124"/>
      <c r="P3505" s="36"/>
      <c r="Q3505" s="21"/>
    </row>
    <row r="3506" spans="1:17" s="31" customFormat="1" x14ac:dyDescent="0.2">
      <c r="A3506" s="30"/>
      <c r="B3506" s="21"/>
      <c r="C3506" s="35"/>
      <c r="D3506" s="29"/>
      <c r="E3506" s="30"/>
      <c r="G3506" s="32"/>
      <c r="I3506" s="33"/>
      <c r="J3506" s="33"/>
      <c r="K3506" s="33"/>
      <c r="L3506" s="34"/>
      <c r="M3506" s="34"/>
      <c r="N3506" s="33">
        <f>SUM(N1382:N1388)</f>
        <v>0</v>
      </c>
      <c r="O3506" s="124"/>
      <c r="P3506" s="36"/>
      <c r="Q3506" s="21"/>
    </row>
    <row r="3507" spans="1:17" s="31" customFormat="1" x14ac:dyDescent="0.2">
      <c r="A3507" s="30"/>
      <c r="B3507" s="21"/>
      <c r="C3507" s="35"/>
      <c r="D3507" s="29"/>
      <c r="E3507" s="30"/>
      <c r="G3507" s="32"/>
      <c r="I3507" s="33"/>
      <c r="J3507" s="33"/>
      <c r="K3507" s="33"/>
      <c r="L3507" s="34"/>
      <c r="M3507" s="34"/>
      <c r="N3507" s="33"/>
      <c r="O3507" s="124"/>
      <c r="P3507" s="36"/>
      <c r="Q3507" s="21"/>
    </row>
    <row r="3508" spans="1:17" s="31" customFormat="1" x14ac:dyDescent="0.2">
      <c r="A3508" s="30"/>
      <c r="B3508" s="21"/>
      <c r="C3508" s="35"/>
      <c r="D3508" s="29"/>
      <c r="E3508" s="30"/>
      <c r="G3508" s="32"/>
      <c r="I3508" s="33"/>
      <c r="J3508" s="33"/>
      <c r="K3508" s="33"/>
      <c r="L3508" s="34"/>
      <c r="M3508" s="34"/>
      <c r="N3508" s="33"/>
      <c r="O3508" s="124"/>
      <c r="P3508" s="36"/>
      <c r="Q3508" s="21"/>
    </row>
    <row r="3509" spans="1:17" s="31" customFormat="1" x14ac:dyDescent="0.2">
      <c r="A3509" s="30"/>
      <c r="B3509" s="21"/>
      <c r="C3509" s="35"/>
      <c r="D3509" s="29"/>
      <c r="E3509" s="30"/>
      <c r="G3509" s="32"/>
      <c r="I3509" s="33"/>
      <c r="J3509" s="33"/>
      <c r="K3509" s="33"/>
      <c r="L3509" s="34"/>
      <c r="M3509" s="34"/>
      <c r="N3509" s="33"/>
      <c r="O3509" s="124"/>
      <c r="P3509" s="36"/>
      <c r="Q3509" s="21"/>
    </row>
  </sheetData>
  <sortState xmlns:xlrd2="http://schemas.microsoft.com/office/spreadsheetml/2017/richdata2" ref="A928:O931">
    <sortCondition ref="A928:A931"/>
  </sortState>
  <mergeCells count="7">
    <mergeCell ref="O2729:O2730"/>
    <mergeCell ref="O2596:O2597"/>
    <mergeCell ref="O2364:O2366"/>
    <mergeCell ref="O623:O624"/>
    <mergeCell ref="O1563:O1564"/>
    <mergeCell ref="O1291:O1292"/>
    <mergeCell ref="O1855:O1862"/>
  </mergeCells>
  <phoneticPr fontId="13" type="noConversion"/>
  <pageMargins left="0.7" right="0.7" top="0.75" bottom="0.75" header="0.3" footer="0.3"/>
  <pageSetup paperSize="5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43"/>
  <sheetViews>
    <sheetView topLeftCell="A4" workbookViewId="0">
      <selection activeCell="C37" sqref="C37"/>
    </sheetView>
  </sheetViews>
  <sheetFormatPr defaultRowHeight="15" x14ac:dyDescent="0.25"/>
  <cols>
    <col min="1" max="1" width="24.42578125" style="3" customWidth="1"/>
    <col min="2" max="2" width="24.42578125" style="10" customWidth="1"/>
    <col min="3" max="3" width="28.42578125" style="1" customWidth="1"/>
    <col min="4" max="4" width="28.5703125" style="1" customWidth="1"/>
    <col min="5" max="5" width="6.5703125" style="1" customWidth="1"/>
    <col min="6" max="6" width="11.42578125" style="11" customWidth="1"/>
    <col min="7" max="7" width="13.5703125" style="12" customWidth="1"/>
    <col min="8" max="8" width="12.42578125" style="13" customWidth="1"/>
    <col min="9" max="9" width="12.42578125" style="11" customWidth="1"/>
    <col min="10" max="10" width="8.5703125" style="2" customWidth="1"/>
    <col min="11" max="256" width="9.28515625" style="1"/>
    <col min="257" max="258" width="24.42578125" style="1" customWidth="1"/>
    <col min="259" max="259" width="28.42578125" style="1" customWidth="1"/>
    <col min="260" max="260" width="28.5703125" style="1" customWidth="1"/>
    <col min="261" max="261" width="6.5703125" style="1" customWidth="1"/>
    <col min="262" max="262" width="11.42578125" style="1" customWidth="1"/>
    <col min="263" max="263" width="13.5703125" style="1" customWidth="1"/>
    <col min="264" max="265" width="12.42578125" style="1" customWidth="1"/>
    <col min="266" max="266" width="8.5703125" style="1" customWidth="1"/>
    <col min="267" max="512" width="9.28515625" style="1"/>
    <col min="513" max="514" width="24.42578125" style="1" customWidth="1"/>
    <col min="515" max="515" width="28.42578125" style="1" customWidth="1"/>
    <col min="516" max="516" width="28.5703125" style="1" customWidth="1"/>
    <col min="517" max="517" width="6.5703125" style="1" customWidth="1"/>
    <col min="518" max="518" width="11.42578125" style="1" customWidth="1"/>
    <col min="519" max="519" width="13.5703125" style="1" customWidth="1"/>
    <col min="520" max="521" width="12.42578125" style="1" customWidth="1"/>
    <col min="522" max="522" width="8.5703125" style="1" customWidth="1"/>
    <col min="523" max="768" width="9.28515625" style="1"/>
    <col min="769" max="770" width="24.42578125" style="1" customWidth="1"/>
    <col min="771" max="771" width="28.42578125" style="1" customWidth="1"/>
    <col min="772" max="772" width="28.5703125" style="1" customWidth="1"/>
    <col min="773" max="773" width="6.5703125" style="1" customWidth="1"/>
    <col min="774" max="774" width="11.42578125" style="1" customWidth="1"/>
    <col min="775" max="775" width="13.5703125" style="1" customWidth="1"/>
    <col min="776" max="777" width="12.42578125" style="1" customWidth="1"/>
    <col min="778" max="778" width="8.5703125" style="1" customWidth="1"/>
    <col min="779" max="1024" width="9.28515625" style="1"/>
    <col min="1025" max="1026" width="24.42578125" style="1" customWidth="1"/>
    <col min="1027" max="1027" width="28.42578125" style="1" customWidth="1"/>
    <col min="1028" max="1028" width="28.5703125" style="1" customWidth="1"/>
    <col min="1029" max="1029" width="6.5703125" style="1" customWidth="1"/>
    <col min="1030" max="1030" width="11.42578125" style="1" customWidth="1"/>
    <col min="1031" max="1031" width="13.5703125" style="1" customWidth="1"/>
    <col min="1032" max="1033" width="12.42578125" style="1" customWidth="1"/>
    <col min="1034" max="1034" width="8.5703125" style="1" customWidth="1"/>
    <col min="1035" max="1280" width="9.28515625" style="1"/>
    <col min="1281" max="1282" width="24.42578125" style="1" customWidth="1"/>
    <col min="1283" max="1283" width="28.42578125" style="1" customWidth="1"/>
    <col min="1284" max="1284" width="28.5703125" style="1" customWidth="1"/>
    <col min="1285" max="1285" width="6.5703125" style="1" customWidth="1"/>
    <col min="1286" max="1286" width="11.42578125" style="1" customWidth="1"/>
    <col min="1287" max="1287" width="13.5703125" style="1" customWidth="1"/>
    <col min="1288" max="1289" width="12.42578125" style="1" customWidth="1"/>
    <col min="1290" max="1290" width="8.5703125" style="1" customWidth="1"/>
    <col min="1291" max="1536" width="9.28515625" style="1"/>
    <col min="1537" max="1538" width="24.42578125" style="1" customWidth="1"/>
    <col min="1539" max="1539" width="28.42578125" style="1" customWidth="1"/>
    <col min="1540" max="1540" width="28.5703125" style="1" customWidth="1"/>
    <col min="1541" max="1541" width="6.5703125" style="1" customWidth="1"/>
    <col min="1542" max="1542" width="11.42578125" style="1" customWidth="1"/>
    <col min="1543" max="1543" width="13.5703125" style="1" customWidth="1"/>
    <col min="1544" max="1545" width="12.42578125" style="1" customWidth="1"/>
    <col min="1546" max="1546" width="8.5703125" style="1" customWidth="1"/>
    <col min="1547" max="1792" width="9.28515625" style="1"/>
    <col min="1793" max="1794" width="24.42578125" style="1" customWidth="1"/>
    <col min="1795" max="1795" width="28.42578125" style="1" customWidth="1"/>
    <col min="1796" max="1796" width="28.5703125" style="1" customWidth="1"/>
    <col min="1797" max="1797" width="6.5703125" style="1" customWidth="1"/>
    <col min="1798" max="1798" width="11.42578125" style="1" customWidth="1"/>
    <col min="1799" max="1799" width="13.5703125" style="1" customWidth="1"/>
    <col min="1800" max="1801" width="12.42578125" style="1" customWidth="1"/>
    <col min="1802" max="1802" width="8.5703125" style="1" customWidth="1"/>
    <col min="1803" max="2048" width="9.28515625" style="1"/>
    <col min="2049" max="2050" width="24.42578125" style="1" customWidth="1"/>
    <col min="2051" max="2051" width="28.42578125" style="1" customWidth="1"/>
    <col min="2052" max="2052" width="28.5703125" style="1" customWidth="1"/>
    <col min="2053" max="2053" width="6.5703125" style="1" customWidth="1"/>
    <col min="2054" max="2054" width="11.42578125" style="1" customWidth="1"/>
    <col min="2055" max="2055" width="13.5703125" style="1" customWidth="1"/>
    <col min="2056" max="2057" width="12.42578125" style="1" customWidth="1"/>
    <col min="2058" max="2058" width="8.5703125" style="1" customWidth="1"/>
    <col min="2059" max="2304" width="9.28515625" style="1"/>
    <col min="2305" max="2306" width="24.42578125" style="1" customWidth="1"/>
    <col min="2307" max="2307" width="28.42578125" style="1" customWidth="1"/>
    <col min="2308" max="2308" width="28.5703125" style="1" customWidth="1"/>
    <col min="2309" max="2309" width="6.5703125" style="1" customWidth="1"/>
    <col min="2310" max="2310" width="11.42578125" style="1" customWidth="1"/>
    <col min="2311" max="2311" width="13.5703125" style="1" customWidth="1"/>
    <col min="2312" max="2313" width="12.42578125" style="1" customWidth="1"/>
    <col min="2314" max="2314" width="8.5703125" style="1" customWidth="1"/>
    <col min="2315" max="2560" width="9.28515625" style="1"/>
    <col min="2561" max="2562" width="24.42578125" style="1" customWidth="1"/>
    <col min="2563" max="2563" width="28.42578125" style="1" customWidth="1"/>
    <col min="2564" max="2564" width="28.5703125" style="1" customWidth="1"/>
    <col min="2565" max="2565" width="6.5703125" style="1" customWidth="1"/>
    <col min="2566" max="2566" width="11.42578125" style="1" customWidth="1"/>
    <col min="2567" max="2567" width="13.5703125" style="1" customWidth="1"/>
    <col min="2568" max="2569" width="12.42578125" style="1" customWidth="1"/>
    <col min="2570" max="2570" width="8.5703125" style="1" customWidth="1"/>
    <col min="2571" max="2816" width="9.28515625" style="1"/>
    <col min="2817" max="2818" width="24.42578125" style="1" customWidth="1"/>
    <col min="2819" max="2819" width="28.42578125" style="1" customWidth="1"/>
    <col min="2820" max="2820" width="28.5703125" style="1" customWidth="1"/>
    <col min="2821" max="2821" width="6.5703125" style="1" customWidth="1"/>
    <col min="2822" max="2822" width="11.42578125" style="1" customWidth="1"/>
    <col min="2823" max="2823" width="13.5703125" style="1" customWidth="1"/>
    <col min="2824" max="2825" width="12.42578125" style="1" customWidth="1"/>
    <col min="2826" max="2826" width="8.5703125" style="1" customWidth="1"/>
    <col min="2827" max="3072" width="9.28515625" style="1"/>
    <col min="3073" max="3074" width="24.42578125" style="1" customWidth="1"/>
    <col min="3075" max="3075" width="28.42578125" style="1" customWidth="1"/>
    <col min="3076" max="3076" width="28.5703125" style="1" customWidth="1"/>
    <col min="3077" max="3077" width="6.5703125" style="1" customWidth="1"/>
    <col min="3078" max="3078" width="11.42578125" style="1" customWidth="1"/>
    <col min="3079" max="3079" width="13.5703125" style="1" customWidth="1"/>
    <col min="3080" max="3081" width="12.42578125" style="1" customWidth="1"/>
    <col min="3082" max="3082" width="8.5703125" style="1" customWidth="1"/>
    <col min="3083" max="3328" width="9.28515625" style="1"/>
    <col min="3329" max="3330" width="24.42578125" style="1" customWidth="1"/>
    <col min="3331" max="3331" width="28.42578125" style="1" customWidth="1"/>
    <col min="3332" max="3332" width="28.5703125" style="1" customWidth="1"/>
    <col min="3333" max="3333" width="6.5703125" style="1" customWidth="1"/>
    <col min="3334" max="3334" width="11.42578125" style="1" customWidth="1"/>
    <col min="3335" max="3335" width="13.5703125" style="1" customWidth="1"/>
    <col min="3336" max="3337" width="12.42578125" style="1" customWidth="1"/>
    <col min="3338" max="3338" width="8.5703125" style="1" customWidth="1"/>
    <col min="3339" max="3584" width="9.28515625" style="1"/>
    <col min="3585" max="3586" width="24.42578125" style="1" customWidth="1"/>
    <col min="3587" max="3587" width="28.42578125" style="1" customWidth="1"/>
    <col min="3588" max="3588" width="28.5703125" style="1" customWidth="1"/>
    <col min="3589" max="3589" width="6.5703125" style="1" customWidth="1"/>
    <col min="3590" max="3590" width="11.42578125" style="1" customWidth="1"/>
    <col min="3591" max="3591" width="13.5703125" style="1" customWidth="1"/>
    <col min="3592" max="3593" width="12.42578125" style="1" customWidth="1"/>
    <col min="3594" max="3594" width="8.5703125" style="1" customWidth="1"/>
    <col min="3595" max="3840" width="9.28515625" style="1"/>
    <col min="3841" max="3842" width="24.42578125" style="1" customWidth="1"/>
    <col min="3843" max="3843" width="28.42578125" style="1" customWidth="1"/>
    <col min="3844" max="3844" width="28.5703125" style="1" customWidth="1"/>
    <col min="3845" max="3845" width="6.5703125" style="1" customWidth="1"/>
    <col min="3846" max="3846" width="11.42578125" style="1" customWidth="1"/>
    <col min="3847" max="3847" width="13.5703125" style="1" customWidth="1"/>
    <col min="3848" max="3849" width="12.42578125" style="1" customWidth="1"/>
    <col min="3850" max="3850" width="8.5703125" style="1" customWidth="1"/>
    <col min="3851" max="4096" width="9.28515625" style="1"/>
    <col min="4097" max="4098" width="24.42578125" style="1" customWidth="1"/>
    <col min="4099" max="4099" width="28.42578125" style="1" customWidth="1"/>
    <col min="4100" max="4100" width="28.5703125" style="1" customWidth="1"/>
    <col min="4101" max="4101" width="6.5703125" style="1" customWidth="1"/>
    <col min="4102" max="4102" width="11.42578125" style="1" customWidth="1"/>
    <col min="4103" max="4103" width="13.5703125" style="1" customWidth="1"/>
    <col min="4104" max="4105" width="12.42578125" style="1" customWidth="1"/>
    <col min="4106" max="4106" width="8.5703125" style="1" customWidth="1"/>
    <col min="4107" max="4352" width="9.28515625" style="1"/>
    <col min="4353" max="4354" width="24.42578125" style="1" customWidth="1"/>
    <col min="4355" max="4355" width="28.42578125" style="1" customWidth="1"/>
    <col min="4356" max="4356" width="28.5703125" style="1" customWidth="1"/>
    <col min="4357" max="4357" width="6.5703125" style="1" customWidth="1"/>
    <col min="4358" max="4358" width="11.42578125" style="1" customWidth="1"/>
    <col min="4359" max="4359" width="13.5703125" style="1" customWidth="1"/>
    <col min="4360" max="4361" width="12.42578125" style="1" customWidth="1"/>
    <col min="4362" max="4362" width="8.5703125" style="1" customWidth="1"/>
    <col min="4363" max="4608" width="9.28515625" style="1"/>
    <col min="4609" max="4610" width="24.42578125" style="1" customWidth="1"/>
    <col min="4611" max="4611" width="28.42578125" style="1" customWidth="1"/>
    <col min="4612" max="4612" width="28.5703125" style="1" customWidth="1"/>
    <col min="4613" max="4613" width="6.5703125" style="1" customWidth="1"/>
    <col min="4614" max="4614" width="11.42578125" style="1" customWidth="1"/>
    <col min="4615" max="4615" width="13.5703125" style="1" customWidth="1"/>
    <col min="4616" max="4617" width="12.42578125" style="1" customWidth="1"/>
    <col min="4618" max="4618" width="8.5703125" style="1" customWidth="1"/>
    <col min="4619" max="4864" width="9.28515625" style="1"/>
    <col min="4865" max="4866" width="24.42578125" style="1" customWidth="1"/>
    <col min="4867" max="4867" width="28.42578125" style="1" customWidth="1"/>
    <col min="4868" max="4868" width="28.5703125" style="1" customWidth="1"/>
    <col min="4869" max="4869" width="6.5703125" style="1" customWidth="1"/>
    <col min="4870" max="4870" width="11.42578125" style="1" customWidth="1"/>
    <col min="4871" max="4871" width="13.5703125" style="1" customWidth="1"/>
    <col min="4872" max="4873" width="12.42578125" style="1" customWidth="1"/>
    <col min="4874" max="4874" width="8.5703125" style="1" customWidth="1"/>
    <col min="4875" max="5120" width="9.28515625" style="1"/>
    <col min="5121" max="5122" width="24.42578125" style="1" customWidth="1"/>
    <col min="5123" max="5123" width="28.42578125" style="1" customWidth="1"/>
    <col min="5124" max="5124" width="28.5703125" style="1" customWidth="1"/>
    <col min="5125" max="5125" width="6.5703125" style="1" customWidth="1"/>
    <col min="5126" max="5126" width="11.42578125" style="1" customWidth="1"/>
    <col min="5127" max="5127" width="13.5703125" style="1" customWidth="1"/>
    <col min="5128" max="5129" width="12.42578125" style="1" customWidth="1"/>
    <col min="5130" max="5130" width="8.5703125" style="1" customWidth="1"/>
    <col min="5131" max="5376" width="9.28515625" style="1"/>
    <col min="5377" max="5378" width="24.42578125" style="1" customWidth="1"/>
    <col min="5379" max="5379" width="28.42578125" style="1" customWidth="1"/>
    <col min="5380" max="5380" width="28.5703125" style="1" customWidth="1"/>
    <col min="5381" max="5381" width="6.5703125" style="1" customWidth="1"/>
    <col min="5382" max="5382" width="11.42578125" style="1" customWidth="1"/>
    <col min="5383" max="5383" width="13.5703125" style="1" customWidth="1"/>
    <col min="5384" max="5385" width="12.42578125" style="1" customWidth="1"/>
    <col min="5386" max="5386" width="8.5703125" style="1" customWidth="1"/>
    <col min="5387" max="5632" width="9.28515625" style="1"/>
    <col min="5633" max="5634" width="24.42578125" style="1" customWidth="1"/>
    <col min="5635" max="5635" width="28.42578125" style="1" customWidth="1"/>
    <col min="5636" max="5636" width="28.5703125" style="1" customWidth="1"/>
    <col min="5637" max="5637" width="6.5703125" style="1" customWidth="1"/>
    <col min="5638" max="5638" width="11.42578125" style="1" customWidth="1"/>
    <col min="5639" max="5639" width="13.5703125" style="1" customWidth="1"/>
    <col min="5640" max="5641" width="12.42578125" style="1" customWidth="1"/>
    <col min="5642" max="5642" width="8.5703125" style="1" customWidth="1"/>
    <col min="5643" max="5888" width="9.28515625" style="1"/>
    <col min="5889" max="5890" width="24.42578125" style="1" customWidth="1"/>
    <col min="5891" max="5891" width="28.42578125" style="1" customWidth="1"/>
    <col min="5892" max="5892" width="28.5703125" style="1" customWidth="1"/>
    <col min="5893" max="5893" width="6.5703125" style="1" customWidth="1"/>
    <col min="5894" max="5894" width="11.42578125" style="1" customWidth="1"/>
    <col min="5895" max="5895" width="13.5703125" style="1" customWidth="1"/>
    <col min="5896" max="5897" width="12.42578125" style="1" customWidth="1"/>
    <col min="5898" max="5898" width="8.5703125" style="1" customWidth="1"/>
    <col min="5899" max="6144" width="9.28515625" style="1"/>
    <col min="6145" max="6146" width="24.42578125" style="1" customWidth="1"/>
    <col min="6147" max="6147" width="28.42578125" style="1" customWidth="1"/>
    <col min="6148" max="6148" width="28.5703125" style="1" customWidth="1"/>
    <col min="6149" max="6149" width="6.5703125" style="1" customWidth="1"/>
    <col min="6150" max="6150" width="11.42578125" style="1" customWidth="1"/>
    <col min="6151" max="6151" width="13.5703125" style="1" customWidth="1"/>
    <col min="6152" max="6153" width="12.42578125" style="1" customWidth="1"/>
    <col min="6154" max="6154" width="8.5703125" style="1" customWidth="1"/>
    <col min="6155" max="6400" width="9.28515625" style="1"/>
    <col min="6401" max="6402" width="24.42578125" style="1" customWidth="1"/>
    <col min="6403" max="6403" width="28.42578125" style="1" customWidth="1"/>
    <col min="6404" max="6404" width="28.5703125" style="1" customWidth="1"/>
    <col min="6405" max="6405" width="6.5703125" style="1" customWidth="1"/>
    <col min="6406" max="6406" width="11.42578125" style="1" customWidth="1"/>
    <col min="6407" max="6407" width="13.5703125" style="1" customWidth="1"/>
    <col min="6408" max="6409" width="12.42578125" style="1" customWidth="1"/>
    <col min="6410" max="6410" width="8.5703125" style="1" customWidth="1"/>
    <col min="6411" max="6656" width="9.28515625" style="1"/>
    <col min="6657" max="6658" width="24.42578125" style="1" customWidth="1"/>
    <col min="6659" max="6659" width="28.42578125" style="1" customWidth="1"/>
    <col min="6660" max="6660" width="28.5703125" style="1" customWidth="1"/>
    <col min="6661" max="6661" width="6.5703125" style="1" customWidth="1"/>
    <col min="6662" max="6662" width="11.42578125" style="1" customWidth="1"/>
    <col min="6663" max="6663" width="13.5703125" style="1" customWidth="1"/>
    <col min="6664" max="6665" width="12.42578125" style="1" customWidth="1"/>
    <col min="6666" max="6666" width="8.5703125" style="1" customWidth="1"/>
    <col min="6667" max="6912" width="9.28515625" style="1"/>
    <col min="6913" max="6914" width="24.42578125" style="1" customWidth="1"/>
    <col min="6915" max="6915" width="28.42578125" style="1" customWidth="1"/>
    <col min="6916" max="6916" width="28.5703125" style="1" customWidth="1"/>
    <col min="6917" max="6917" width="6.5703125" style="1" customWidth="1"/>
    <col min="6918" max="6918" width="11.42578125" style="1" customWidth="1"/>
    <col min="6919" max="6919" width="13.5703125" style="1" customWidth="1"/>
    <col min="6920" max="6921" width="12.42578125" style="1" customWidth="1"/>
    <col min="6922" max="6922" width="8.5703125" style="1" customWidth="1"/>
    <col min="6923" max="7168" width="9.28515625" style="1"/>
    <col min="7169" max="7170" width="24.42578125" style="1" customWidth="1"/>
    <col min="7171" max="7171" width="28.42578125" style="1" customWidth="1"/>
    <col min="7172" max="7172" width="28.5703125" style="1" customWidth="1"/>
    <col min="7173" max="7173" width="6.5703125" style="1" customWidth="1"/>
    <col min="7174" max="7174" width="11.42578125" style="1" customWidth="1"/>
    <col min="7175" max="7175" width="13.5703125" style="1" customWidth="1"/>
    <col min="7176" max="7177" width="12.42578125" style="1" customWidth="1"/>
    <col min="7178" max="7178" width="8.5703125" style="1" customWidth="1"/>
    <col min="7179" max="7424" width="9.28515625" style="1"/>
    <col min="7425" max="7426" width="24.42578125" style="1" customWidth="1"/>
    <col min="7427" max="7427" width="28.42578125" style="1" customWidth="1"/>
    <col min="7428" max="7428" width="28.5703125" style="1" customWidth="1"/>
    <col min="7429" max="7429" width="6.5703125" style="1" customWidth="1"/>
    <col min="7430" max="7430" width="11.42578125" style="1" customWidth="1"/>
    <col min="7431" max="7431" width="13.5703125" style="1" customWidth="1"/>
    <col min="7432" max="7433" width="12.42578125" style="1" customWidth="1"/>
    <col min="7434" max="7434" width="8.5703125" style="1" customWidth="1"/>
    <col min="7435" max="7680" width="9.28515625" style="1"/>
    <col min="7681" max="7682" width="24.42578125" style="1" customWidth="1"/>
    <col min="7683" max="7683" width="28.42578125" style="1" customWidth="1"/>
    <col min="7684" max="7684" width="28.5703125" style="1" customWidth="1"/>
    <col min="7685" max="7685" width="6.5703125" style="1" customWidth="1"/>
    <col min="7686" max="7686" width="11.42578125" style="1" customWidth="1"/>
    <col min="7687" max="7687" width="13.5703125" style="1" customWidth="1"/>
    <col min="7688" max="7689" width="12.42578125" style="1" customWidth="1"/>
    <col min="7690" max="7690" width="8.5703125" style="1" customWidth="1"/>
    <col min="7691" max="7936" width="9.28515625" style="1"/>
    <col min="7937" max="7938" width="24.42578125" style="1" customWidth="1"/>
    <col min="7939" max="7939" width="28.42578125" style="1" customWidth="1"/>
    <col min="7940" max="7940" width="28.5703125" style="1" customWidth="1"/>
    <col min="7941" max="7941" width="6.5703125" style="1" customWidth="1"/>
    <col min="7942" max="7942" width="11.42578125" style="1" customWidth="1"/>
    <col min="7943" max="7943" width="13.5703125" style="1" customWidth="1"/>
    <col min="7944" max="7945" width="12.42578125" style="1" customWidth="1"/>
    <col min="7946" max="7946" width="8.5703125" style="1" customWidth="1"/>
    <col min="7947" max="8192" width="9.28515625" style="1"/>
    <col min="8193" max="8194" width="24.42578125" style="1" customWidth="1"/>
    <col min="8195" max="8195" width="28.42578125" style="1" customWidth="1"/>
    <col min="8196" max="8196" width="28.5703125" style="1" customWidth="1"/>
    <col min="8197" max="8197" width="6.5703125" style="1" customWidth="1"/>
    <col min="8198" max="8198" width="11.42578125" style="1" customWidth="1"/>
    <col min="8199" max="8199" width="13.5703125" style="1" customWidth="1"/>
    <col min="8200" max="8201" width="12.42578125" style="1" customWidth="1"/>
    <col min="8202" max="8202" width="8.5703125" style="1" customWidth="1"/>
    <col min="8203" max="8448" width="9.28515625" style="1"/>
    <col min="8449" max="8450" width="24.42578125" style="1" customWidth="1"/>
    <col min="8451" max="8451" width="28.42578125" style="1" customWidth="1"/>
    <col min="8452" max="8452" width="28.5703125" style="1" customWidth="1"/>
    <col min="8453" max="8453" width="6.5703125" style="1" customWidth="1"/>
    <col min="8454" max="8454" width="11.42578125" style="1" customWidth="1"/>
    <col min="8455" max="8455" width="13.5703125" style="1" customWidth="1"/>
    <col min="8456" max="8457" width="12.42578125" style="1" customWidth="1"/>
    <col min="8458" max="8458" width="8.5703125" style="1" customWidth="1"/>
    <col min="8459" max="8704" width="9.28515625" style="1"/>
    <col min="8705" max="8706" width="24.42578125" style="1" customWidth="1"/>
    <col min="8707" max="8707" width="28.42578125" style="1" customWidth="1"/>
    <col min="8708" max="8708" width="28.5703125" style="1" customWidth="1"/>
    <col min="8709" max="8709" width="6.5703125" style="1" customWidth="1"/>
    <col min="8710" max="8710" width="11.42578125" style="1" customWidth="1"/>
    <col min="8711" max="8711" width="13.5703125" style="1" customWidth="1"/>
    <col min="8712" max="8713" width="12.42578125" style="1" customWidth="1"/>
    <col min="8714" max="8714" width="8.5703125" style="1" customWidth="1"/>
    <col min="8715" max="8960" width="9.28515625" style="1"/>
    <col min="8961" max="8962" width="24.42578125" style="1" customWidth="1"/>
    <col min="8963" max="8963" width="28.42578125" style="1" customWidth="1"/>
    <col min="8964" max="8964" width="28.5703125" style="1" customWidth="1"/>
    <col min="8965" max="8965" width="6.5703125" style="1" customWidth="1"/>
    <col min="8966" max="8966" width="11.42578125" style="1" customWidth="1"/>
    <col min="8967" max="8967" width="13.5703125" style="1" customWidth="1"/>
    <col min="8968" max="8969" width="12.42578125" style="1" customWidth="1"/>
    <col min="8970" max="8970" width="8.5703125" style="1" customWidth="1"/>
    <col min="8971" max="9216" width="9.28515625" style="1"/>
    <col min="9217" max="9218" width="24.42578125" style="1" customWidth="1"/>
    <col min="9219" max="9219" width="28.42578125" style="1" customWidth="1"/>
    <col min="9220" max="9220" width="28.5703125" style="1" customWidth="1"/>
    <col min="9221" max="9221" width="6.5703125" style="1" customWidth="1"/>
    <col min="9222" max="9222" width="11.42578125" style="1" customWidth="1"/>
    <col min="9223" max="9223" width="13.5703125" style="1" customWidth="1"/>
    <col min="9224" max="9225" width="12.42578125" style="1" customWidth="1"/>
    <col min="9226" max="9226" width="8.5703125" style="1" customWidth="1"/>
    <col min="9227" max="9472" width="9.28515625" style="1"/>
    <col min="9473" max="9474" width="24.42578125" style="1" customWidth="1"/>
    <col min="9475" max="9475" width="28.42578125" style="1" customWidth="1"/>
    <col min="9476" max="9476" width="28.5703125" style="1" customWidth="1"/>
    <col min="9477" max="9477" width="6.5703125" style="1" customWidth="1"/>
    <col min="9478" max="9478" width="11.42578125" style="1" customWidth="1"/>
    <col min="9479" max="9479" width="13.5703125" style="1" customWidth="1"/>
    <col min="9480" max="9481" width="12.42578125" style="1" customWidth="1"/>
    <col min="9482" max="9482" width="8.5703125" style="1" customWidth="1"/>
    <col min="9483" max="9728" width="9.28515625" style="1"/>
    <col min="9729" max="9730" width="24.42578125" style="1" customWidth="1"/>
    <col min="9731" max="9731" width="28.42578125" style="1" customWidth="1"/>
    <col min="9732" max="9732" width="28.5703125" style="1" customWidth="1"/>
    <col min="9733" max="9733" width="6.5703125" style="1" customWidth="1"/>
    <col min="9734" max="9734" width="11.42578125" style="1" customWidth="1"/>
    <col min="9735" max="9735" width="13.5703125" style="1" customWidth="1"/>
    <col min="9736" max="9737" width="12.42578125" style="1" customWidth="1"/>
    <col min="9738" max="9738" width="8.5703125" style="1" customWidth="1"/>
    <col min="9739" max="9984" width="9.28515625" style="1"/>
    <col min="9985" max="9986" width="24.42578125" style="1" customWidth="1"/>
    <col min="9987" max="9987" width="28.42578125" style="1" customWidth="1"/>
    <col min="9988" max="9988" width="28.5703125" style="1" customWidth="1"/>
    <col min="9989" max="9989" width="6.5703125" style="1" customWidth="1"/>
    <col min="9990" max="9990" width="11.42578125" style="1" customWidth="1"/>
    <col min="9991" max="9991" width="13.5703125" style="1" customWidth="1"/>
    <col min="9992" max="9993" width="12.42578125" style="1" customWidth="1"/>
    <col min="9994" max="9994" width="8.5703125" style="1" customWidth="1"/>
    <col min="9995" max="10240" width="9.28515625" style="1"/>
    <col min="10241" max="10242" width="24.42578125" style="1" customWidth="1"/>
    <col min="10243" max="10243" width="28.42578125" style="1" customWidth="1"/>
    <col min="10244" max="10244" width="28.5703125" style="1" customWidth="1"/>
    <col min="10245" max="10245" width="6.5703125" style="1" customWidth="1"/>
    <col min="10246" max="10246" width="11.42578125" style="1" customWidth="1"/>
    <col min="10247" max="10247" width="13.5703125" style="1" customWidth="1"/>
    <col min="10248" max="10249" width="12.42578125" style="1" customWidth="1"/>
    <col min="10250" max="10250" width="8.5703125" style="1" customWidth="1"/>
    <col min="10251" max="10496" width="9.28515625" style="1"/>
    <col min="10497" max="10498" width="24.42578125" style="1" customWidth="1"/>
    <col min="10499" max="10499" width="28.42578125" style="1" customWidth="1"/>
    <col min="10500" max="10500" width="28.5703125" style="1" customWidth="1"/>
    <col min="10501" max="10501" width="6.5703125" style="1" customWidth="1"/>
    <col min="10502" max="10502" width="11.42578125" style="1" customWidth="1"/>
    <col min="10503" max="10503" width="13.5703125" style="1" customWidth="1"/>
    <col min="10504" max="10505" width="12.42578125" style="1" customWidth="1"/>
    <col min="10506" max="10506" width="8.5703125" style="1" customWidth="1"/>
    <col min="10507" max="10752" width="9.28515625" style="1"/>
    <col min="10753" max="10754" width="24.42578125" style="1" customWidth="1"/>
    <col min="10755" max="10755" width="28.42578125" style="1" customWidth="1"/>
    <col min="10756" max="10756" width="28.5703125" style="1" customWidth="1"/>
    <col min="10757" max="10757" width="6.5703125" style="1" customWidth="1"/>
    <col min="10758" max="10758" width="11.42578125" style="1" customWidth="1"/>
    <col min="10759" max="10759" width="13.5703125" style="1" customWidth="1"/>
    <col min="10760" max="10761" width="12.42578125" style="1" customWidth="1"/>
    <col min="10762" max="10762" width="8.5703125" style="1" customWidth="1"/>
    <col min="10763" max="11008" width="9.28515625" style="1"/>
    <col min="11009" max="11010" width="24.42578125" style="1" customWidth="1"/>
    <col min="11011" max="11011" width="28.42578125" style="1" customWidth="1"/>
    <col min="11012" max="11012" width="28.5703125" style="1" customWidth="1"/>
    <col min="11013" max="11013" width="6.5703125" style="1" customWidth="1"/>
    <col min="11014" max="11014" width="11.42578125" style="1" customWidth="1"/>
    <col min="11015" max="11015" width="13.5703125" style="1" customWidth="1"/>
    <col min="11016" max="11017" width="12.42578125" style="1" customWidth="1"/>
    <col min="11018" max="11018" width="8.5703125" style="1" customWidth="1"/>
    <col min="11019" max="11264" width="9.28515625" style="1"/>
    <col min="11265" max="11266" width="24.42578125" style="1" customWidth="1"/>
    <col min="11267" max="11267" width="28.42578125" style="1" customWidth="1"/>
    <col min="11268" max="11268" width="28.5703125" style="1" customWidth="1"/>
    <col min="11269" max="11269" width="6.5703125" style="1" customWidth="1"/>
    <col min="11270" max="11270" width="11.42578125" style="1" customWidth="1"/>
    <col min="11271" max="11271" width="13.5703125" style="1" customWidth="1"/>
    <col min="11272" max="11273" width="12.42578125" style="1" customWidth="1"/>
    <col min="11274" max="11274" width="8.5703125" style="1" customWidth="1"/>
    <col min="11275" max="11520" width="9.28515625" style="1"/>
    <col min="11521" max="11522" width="24.42578125" style="1" customWidth="1"/>
    <col min="11523" max="11523" width="28.42578125" style="1" customWidth="1"/>
    <col min="11524" max="11524" width="28.5703125" style="1" customWidth="1"/>
    <col min="11525" max="11525" width="6.5703125" style="1" customWidth="1"/>
    <col min="11526" max="11526" width="11.42578125" style="1" customWidth="1"/>
    <col min="11527" max="11527" width="13.5703125" style="1" customWidth="1"/>
    <col min="11528" max="11529" width="12.42578125" style="1" customWidth="1"/>
    <col min="11530" max="11530" width="8.5703125" style="1" customWidth="1"/>
    <col min="11531" max="11776" width="9.28515625" style="1"/>
    <col min="11777" max="11778" width="24.42578125" style="1" customWidth="1"/>
    <col min="11779" max="11779" width="28.42578125" style="1" customWidth="1"/>
    <col min="11780" max="11780" width="28.5703125" style="1" customWidth="1"/>
    <col min="11781" max="11781" width="6.5703125" style="1" customWidth="1"/>
    <col min="11782" max="11782" width="11.42578125" style="1" customWidth="1"/>
    <col min="11783" max="11783" width="13.5703125" style="1" customWidth="1"/>
    <col min="11784" max="11785" width="12.42578125" style="1" customWidth="1"/>
    <col min="11786" max="11786" width="8.5703125" style="1" customWidth="1"/>
    <col min="11787" max="12032" width="9.28515625" style="1"/>
    <col min="12033" max="12034" width="24.42578125" style="1" customWidth="1"/>
    <col min="12035" max="12035" width="28.42578125" style="1" customWidth="1"/>
    <col min="12036" max="12036" width="28.5703125" style="1" customWidth="1"/>
    <col min="12037" max="12037" width="6.5703125" style="1" customWidth="1"/>
    <col min="12038" max="12038" width="11.42578125" style="1" customWidth="1"/>
    <col min="12039" max="12039" width="13.5703125" style="1" customWidth="1"/>
    <col min="12040" max="12041" width="12.42578125" style="1" customWidth="1"/>
    <col min="12042" max="12042" width="8.5703125" style="1" customWidth="1"/>
    <col min="12043" max="12288" width="9.28515625" style="1"/>
    <col min="12289" max="12290" width="24.42578125" style="1" customWidth="1"/>
    <col min="12291" max="12291" width="28.42578125" style="1" customWidth="1"/>
    <col min="12292" max="12292" width="28.5703125" style="1" customWidth="1"/>
    <col min="12293" max="12293" width="6.5703125" style="1" customWidth="1"/>
    <col min="12294" max="12294" width="11.42578125" style="1" customWidth="1"/>
    <col min="12295" max="12295" width="13.5703125" style="1" customWidth="1"/>
    <col min="12296" max="12297" width="12.42578125" style="1" customWidth="1"/>
    <col min="12298" max="12298" width="8.5703125" style="1" customWidth="1"/>
    <col min="12299" max="12544" width="9.28515625" style="1"/>
    <col min="12545" max="12546" width="24.42578125" style="1" customWidth="1"/>
    <col min="12547" max="12547" width="28.42578125" style="1" customWidth="1"/>
    <col min="12548" max="12548" width="28.5703125" style="1" customWidth="1"/>
    <col min="12549" max="12549" width="6.5703125" style="1" customWidth="1"/>
    <col min="12550" max="12550" width="11.42578125" style="1" customWidth="1"/>
    <col min="12551" max="12551" width="13.5703125" style="1" customWidth="1"/>
    <col min="12552" max="12553" width="12.42578125" style="1" customWidth="1"/>
    <col min="12554" max="12554" width="8.5703125" style="1" customWidth="1"/>
    <col min="12555" max="12800" width="9.28515625" style="1"/>
    <col min="12801" max="12802" width="24.42578125" style="1" customWidth="1"/>
    <col min="12803" max="12803" width="28.42578125" style="1" customWidth="1"/>
    <col min="12804" max="12804" width="28.5703125" style="1" customWidth="1"/>
    <col min="12805" max="12805" width="6.5703125" style="1" customWidth="1"/>
    <col min="12806" max="12806" width="11.42578125" style="1" customWidth="1"/>
    <col min="12807" max="12807" width="13.5703125" style="1" customWidth="1"/>
    <col min="12808" max="12809" width="12.42578125" style="1" customWidth="1"/>
    <col min="12810" max="12810" width="8.5703125" style="1" customWidth="1"/>
    <col min="12811" max="13056" width="9.28515625" style="1"/>
    <col min="13057" max="13058" width="24.42578125" style="1" customWidth="1"/>
    <col min="13059" max="13059" width="28.42578125" style="1" customWidth="1"/>
    <col min="13060" max="13060" width="28.5703125" style="1" customWidth="1"/>
    <col min="13061" max="13061" width="6.5703125" style="1" customWidth="1"/>
    <col min="13062" max="13062" width="11.42578125" style="1" customWidth="1"/>
    <col min="13063" max="13063" width="13.5703125" style="1" customWidth="1"/>
    <col min="13064" max="13065" width="12.42578125" style="1" customWidth="1"/>
    <col min="13066" max="13066" width="8.5703125" style="1" customWidth="1"/>
    <col min="13067" max="13312" width="9.28515625" style="1"/>
    <col min="13313" max="13314" width="24.42578125" style="1" customWidth="1"/>
    <col min="13315" max="13315" width="28.42578125" style="1" customWidth="1"/>
    <col min="13316" max="13316" width="28.5703125" style="1" customWidth="1"/>
    <col min="13317" max="13317" width="6.5703125" style="1" customWidth="1"/>
    <col min="13318" max="13318" width="11.42578125" style="1" customWidth="1"/>
    <col min="13319" max="13319" width="13.5703125" style="1" customWidth="1"/>
    <col min="13320" max="13321" width="12.42578125" style="1" customWidth="1"/>
    <col min="13322" max="13322" width="8.5703125" style="1" customWidth="1"/>
    <col min="13323" max="13568" width="9.28515625" style="1"/>
    <col min="13569" max="13570" width="24.42578125" style="1" customWidth="1"/>
    <col min="13571" max="13571" width="28.42578125" style="1" customWidth="1"/>
    <col min="13572" max="13572" width="28.5703125" style="1" customWidth="1"/>
    <col min="13573" max="13573" width="6.5703125" style="1" customWidth="1"/>
    <col min="13574" max="13574" width="11.42578125" style="1" customWidth="1"/>
    <col min="13575" max="13575" width="13.5703125" style="1" customWidth="1"/>
    <col min="13576" max="13577" width="12.42578125" style="1" customWidth="1"/>
    <col min="13578" max="13578" width="8.5703125" style="1" customWidth="1"/>
    <col min="13579" max="13824" width="9.28515625" style="1"/>
    <col min="13825" max="13826" width="24.42578125" style="1" customWidth="1"/>
    <col min="13827" max="13827" width="28.42578125" style="1" customWidth="1"/>
    <col min="13828" max="13828" width="28.5703125" style="1" customWidth="1"/>
    <col min="13829" max="13829" width="6.5703125" style="1" customWidth="1"/>
    <col min="13830" max="13830" width="11.42578125" style="1" customWidth="1"/>
    <col min="13831" max="13831" width="13.5703125" style="1" customWidth="1"/>
    <col min="13832" max="13833" width="12.42578125" style="1" customWidth="1"/>
    <col min="13834" max="13834" width="8.5703125" style="1" customWidth="1"/>
    <col min="13835" max="14080" width="9.28515625" style="1"/>
    <col min="14081" max="14082" width="24.42578125" style="1" customWidth="1"/>
    <col min="14083" max="14083" width="28.42578125" style="1" customWidth="1"/>
    <col min="14084" max="14084" width="28.5703125" style="1" customWidth="1"/>
    <col min="14085" max="14085" width="6.5703125" style="1" customWidth="1"/>
    <col min="14086" max="14086" width="11.42578125" style="1" customWidth="1"/>
    <col min="14087" max="14087" width="13.5703125" style="1" customWidth="1"/>
    <col min="14088" max="14089" width="12.42578125" style="1" customWidth="1"/>
    <col min="14090" max="14090" width="8.5703125" style="1" customWidth="1"/>
    <col min="14091" max="14336" width="9.28515625" style="1"/>
    <col min="14337" max="14338" width="24.42578125" style="1" customWidth="1"/>
    <col min="14339" max="14339" width="28.42578125" style="1" customWidth="1"/>
    <col min="14340" max="14340" width="28.5703125" style="1" customWidth="1"/>
    <col min="14341" max="14341" width="6.5703125" style="1" customWidth="1"/>
    <col min="14342" max="14342" width="11.42578125" style="1" customWidth="1"/>
    <col min="14343" max="14343" width="13.5703125" style="1" customWidth="1"/>
    <col min="14344" max="14345" width="12.42578125" style="1" customWidth="1"/>
    <col min="14346" max="14346" width="8.5703125" style="1" customWidth="1"/>
    <col min="14347" max="14592" width="9.28515625" style="1"/>
    <col min="14593" max="14594" width="24.42578125" style="1" customWidth="1"/>
    <col min="14595" max="14595" width="28.42578125" style="1" customWidth="1"/>
    <col min="14596" max="14596" width="28.5703125" style="1" customWidth="1"/>
    <col min="14597" max="14597" width="6.5703125" style="1" customWidth="1"/>
    <col min="14598" max="14598" width="11.42578125" style="1" customWidth="1"/>
    <col min="14599" max="14599" width="13.5703125" style="1" customWidth="1"/>
    <col min="14600" max="14601" width="12.42578125" style="1" customWidth="1"/>
    <col min="14602" max="14602" width="8.5703125" style="1" customWidth="1"/>
    <col min="14603" max="14848" width="9.28515625" style="1"/>
    <col min="14849" max="14850" width="24.42578125" style="1" customWidth="1"/>
    <col min="14851" max="14851" width="28.42578125" style="1" customWidth="1"/>
    <col min="14852" max="14852" width="28.5703125" style="1" customWidth="1"/>
    <col min="14853" max="14853" width="6.5703125" style="1" customWidth="1"/>
    <col min="14854" max="14854" width="11.42578125" style="1" customWidth="1"/>
    <col min="14855" max="14855" width="13.5703125" style="1" customWidth="1"/>
    <col min="14856" max="14857" width="12.42578125" style="1" customWidth="1"/>
    <col min="14858" max="14858" width="8.5703125" style="1" customWidth="1"/>
    <col min="14859" max="15104" width="9.28515625" style="1"/>
    <col min="15105" max="15106" width="24.42578125" style="1" customWidth="1"/>
    <col min="15107" max="15107" width="28.42578125" style="1" customWidth="1"/>
    <col min="15108" max="15108" width="28.5703125" style="1" customWidth="1"/>
    <col min="15109" max="15109" width="6.5703125" style="1" customWidth="1"/>
    <col min="15110" max="15110" width="11.42578125" style="1" customWidth="1"/>
    <col min="15111" max="15111" width="13.5703125" style="1" customWidth="1"/>
    <col min="15112" max="15113" width="12.42578125" style="1" customWidth="1"/>
    <col min="15114" max="15114" width="8.5703125" style="1" customWidth="1"/>
    <col min="15115" max="15360" width="9.28515625" style="1"/>
    <col min="15361" max="15362" width="24.42578125" style="1" customWidth="1"/>
    <col min="15363" max="15363" width="28.42578125" style="1" customWidth="1"/>
    <col min="15364" max="15364" width="28.5703125" style="1" customWidth="1"/>
    <col min="15365" max="15365" width="6.5703125" style="1" customWidth="1"/>
    <col min="15366" max="15366" width="11.42578125" style="1" customWidth="1"/>
    <col min="15367" max="15367" width="13.5703125" style="1" customWidth="1"/>
    <col min="15368" max="15369" width="12.42578125" style="1" customWidth="1"/>
    <col min="15370" max="15370" width="8.5703125" style="1" customWidth="1"/>
    <col min="15371" max="15616" width="9.28515625" style="1"/>
    <col min="15617" max="15618" width="24.42578125" style="1" customWidth="1"/>
    <col min="15619" max="15619" width="28.42578125" style="1" customWidth="1"/>
    <col min="15620" max="15620" width="28.5703125" style="1" customWidth="1"/>
    <col min="15621" max="15621" width="6.5703125" style="1" customWidth="1"/>
    <col min="15622" max="15622" width="11.42578125" style="1" customWidth="1"/>
    <col min="15623" max="15623" width="13.5703125" style="1" customWidth="1"/>
    <col min="15624" max="15625" width="12.42578125" style="1" customWidth="1"/>
    <col min="15626" max="15626" width="8.5703125" style="1" customWidth="1"/>
    <col min="15627" max="15872" width="9.28515625" style="1"/>
    <col min="15873" max="15874" width="24.42578125" style="1" customWidth="1"/>
    <col min="15875" max="15875" width="28.42578125" style="1" customWidth="1"/>
    <col min="15876" max="15876" width="28.5703125" style="1" customWidth="1"/>
    <col min="15877" max="15877" width="6.5703125" style="1" customWidth="1"/>
    <col min="15878" max="15878" width="11.42578125" style="1" customWidth="1"/>
    <col min="15879" max="15879" width="13.5703125" style="1" customWidth="1"/>
    <col min="15880" max="15881" width="12.42578125" style="1" customWidth="1"/>
    <col min="15882" max="15882" width="8.5703125" style="1" customWidth="1"/>
    <col min="15883" max="16128" width="9.28515625" style="1"/>
    <col min="16129" max="16130" width="24.42578125" style="1" customWidth="1"/>
    <col min="16131" max="16131" width="28.42578125" style="1" customWidth="1"/>
    <col min="16132" max="16132" width="28.5703125" style="1" customWidth="1"/>
    <col min="16133" max="16133" width="6.5703125" style="1" customWidth="1"/>
    <col min="16134" max="16134" width="11.42578125" style="1" customWidth="1"/>
    <col min="16135" max="16135" width="13.5703125" style="1" customWidth="1"/>
    <col min="16136" max="16137" width="12.42578125" style="1" customWidth="1"/>
    <col min="16138" max="16138" width="8.5703125" style="1" customWidth="1"/>
    <col min="16139" max="16384" width="9.28515625" style="1"/>
  </cols>
  <sheetData>
    <row r="1" spans="1:10" ht="15.75" x14ac:dyDescent="0.25">
      <c r="A1" s="4" t="s">
        <v>14</v>
      </c>
      <c r="B1" s="5" t="s">
        <v>15</v>
      </c>
      <c r="C1" s="4" t="s">
        <v>16</v>
      </c>
      <c r="D1" s="6"/>
      <c r="E1" s="6"/>
      <c r="F1" s="7"/>
      <c r="G1" s="7"/>
      <c r="H1" s="7"/>
      <c r="I1" s="8"/>
      <c r="J1" s="9"/>
    </row>
    <row r="3" spans="1:10" x14ac:dyDescent="0.25">
      <c r="A3" s="3">
        <v>1010</v>
      </c>
      <c r="B3" s="10" t="s">
        <v>17</v>
      </c>
      <c r="C3" s="1" t="s">
        <v>18</v>
      </c>
    </row>
    <row r="4" spans="1:10" x14ac:dyDescent="0.25">
      <c r="A4" s="3">
        <v>1020</v>
      </c>
      <c r="B4" s="10" t="s">
        <v>19</v>
      </c>
      <c r="C4" s="1" t="s">
        <v>20</v>
      </c>
    </row>
    <row r="5" spans="1:10" x14ac:dyDescent="0.25">
      <c r="A5" s="3">
        <v>1030</v>
      </c>
      <c r="B5" s="10" t="s">
        <v>21</v>
      </c>
      <c r="C5" s="1" t="s">
        <v>22</v>
      </c>
    </row>
    <row r="6" spans="1:10" x14ac:dyDescent="0.25">
      <c r="A6" s="3">
        <v>1040</v>
      </c>
      <c r="B6" s="10" t="s">
        <v>23</v>
      </c>
      <c r="C6" s="1" t="s">
        <v>24</v>
      </c>
    </row>
    <row r="7" spans="1:10" x14ac:dyDescent="0.25">
      <c r="A7" s="3">
        <v>1050</v>
      </c>
      <c r="B7" s="10" t="s">
        <v>25</v>
      </c>
      <c r="C7" s="1" t="s">
        <v>26</v>
      </c>
    </row>
    <row r="8" spans="1:10" x14ac:dyDescent="0.25">
      <c r="A8" s="3">
        <v>1060</v>
      </c>
      <c r="B8" s="10" t="s">
        <v>27</v>
      </c>
      <c r="C8" s="1" t="s">
        <v>28</v>
      </c>
    </row>
    <row r="9" spans="1:10" x14ac:dyDescent="0.25">
      <c r="A9" s="3">
        <v>1070</v>
      </c>
      <c r="B9" s="10" t="s">
        <v>29</v>
      </c>
      <c r="C9" s="1" t="s">
        <v>30</v>
      </c>
    </row>
    <row r="10" spans="1:10" x14ac:dyDescent="0.25">
      <c r="A10" s="3">
        <v>1080</v>
      </c>
      <c r="B10" s="10" t="s">
        <v>31</v>
      </c>
      <c r="C10" s="1" t="s">
        <v>32</v>
      </c>
    </row>
    <row r="11" spans="1:10" x14ac:dyDescent="0.25">
      <c r="A11" s="3">
        <v>1090</v>
      </c>
      <c r="B11" s="10" t="s">
        <v>33</v>
      </c>
      <c r="C11" s="1" t="s">
        <v>34</v>
      </c>
    </row>
    <row r="12" spans="1:10" x14ac:dyDescent="0.25">
      <c r="A12" s="3">
        <v>1100</v>
      </c>
      <c r="B12" s="10" t="s">
        <v>35</v>
      </c>
      <c r="C12" s="1" t="s">
        <v>36</v>
      </c>
    </row>
    <row r="13" spans="1:10" x14ac:dyDescent="0.25">
      <c r="A13" s="3">
        <v>1110</v>
      </c>
      <c r="B13" s="10" t="s">
        <v>37</v>
      </c>
      <c r="C13" s="1" t="s">
        <v>38</v>
      </c>
    </row>
    <row r="14" spans="1:10" x14ac:dyDescent="0.25">
      <c r="A14" s="3">
        <v>1120</v>
      </c>
      <c r="B14" s="10" t="s">
        <v>39</v>
      </c>
      <c r="C14" s="1" t="s">
        <v>40</v>
      </c>
      <c r="J14" s="14"/>
    </row>
    <row r="15" spans="1:10" x14ac:dyDescent="0.25">
      <c r="A15" s="3">
        <v>1130</v>
      </c>
      <c r="B15" s="10" t="s">
        <v>41</v>
      </c>
      <c r="C15" s="1" t="s">
        <v>42</v>
      </c>
    </row>
    <row r="16" spans="1:10" x14ac:dyDescent="0.25">
      <c r="A16" s="3">
        <v>1140</v>
      </c>
      <c r="B16" s="10" t="s">
        <v>43</v>
      </c>
      <c r="C16" s="1" t="s">
        <v>44</v>
      </c>
    </row>
    <row r="17" spans="1:3" x14ac:dyDescent="0.25">
      <c r="A17" s="3">
        <v>1150</v>
      </c>
      <c r="B17" s="10" t="s">
        <v>45</v>
      </c>
      <c r="C17" s="1" t="s">
        <v>46</v>
      </c>
    </row>
    <row r="18" spans="1:3" x14ac:dyDescent="0.25">
      <c r="A18" s="3">
        <v>1160</v>
      </c>
      <c r="B18" s="10" t="s">
        <v>47</v>
      </c>
      <c r="C18" s="1" t="s">
        <v>48</v>
      </c>
    </row>
    <row r="19" spans="1:3" x14ac:dyDescent="0.25">
      <c r="A19" s="3">
        <v>1170</v>
      </c>
      <c r="B19" s="10" t="s">
        <v>49</v>
      </c>
      <c r="C19" s="1" t="s">
        <v>50</v>
      </c>
    </row>
    <row r="20" spans="1:3" x14ac:dyDescent="0.25">
      <c r="A20" s="3">
        <v>1180</v>
      </c>
      <c r="B20" s="10" t="s">
        <v>51</v>
      </c>
      <c r="C20" s="1" t="s">
        <v>52</v>
      </c>
    </row>
    <row r="21" spans="1:3" x14ac:dyDescent="0.25">
      <c r="A21" s="3">
        <v>1190</v>
      </c>
      <c r="B21" s="10" t="s">
        <v>53</v>
      </c>
      <c r="C21" s="1" t="s">
        <v>54</v>
      </c>
    </row>
    <row r="22" spans="1:3" x14ac:dyDescent="0.25">
      <c r="A22" s="3">
        <v>1200</v>
      </c>
      <c r="B22" s="10" t="s">
        <v>55</v>
      </c>
      <c r="C22" s="1" t="s">
        <v>56</v>
      </c>
    </row>
    <row r="23" spans="1:3" x14ac:dyDescent="0.25">
      <c r="A23" s="3">
        <v>1210</v>
      </c>
      <c r="B23" s="10" t="s">
        <v>57</v>
      </c>
      <c r="C23" s="1" t="s">
        <v>58</v>
      </c>
    </row>
    <row r="24" spans="1:3" x14ac:dyDescent="0.25">
      <c r="A24" s="3">
        <v>1220</v>
      </c>
      <c r="B24" s="10" t="s">
        <v>59</v>
      </c>
      <c r="C24" s="1" t="s">
        <v>60</v>
      </c>
    </row>
    <row r="25" spans="1:3" x14ac:dyDescent="0.25">
      <c r="A25" s="15">
        <v>2010</v>
      </c>
      <c r="B25" s="10" t="s">
        <v>61</v>
      </c>
      <c r="C25" s="1" t="s">
        <v>62</v>
      </c>
    </row>
    <row r="26" spans="1:3" x14ac:dyDescent="0.25">
      <c r="A26" s="15">
        <v>2020</v>
      </c>
      <c r="B26" s="10" t="s">
        <v>63</v>
      </c>
      <c r="C26" s="1" t="s">
        <v>64</v>
      </c>
    </row>
    <row r="27" spans="1:3" x14ac:dyDescent="0.25">
      <c r="A27" s="15">
        <v>2030</v>
      </c>
      <c r="B27" s="10" t="s">
        <v>65</v>
      </c>
      <c r="C27" s="1" t="s">
        <v>66</v>
      </c>
    </row>
    <row r="28" spans="1:3" x14ac:dyDescent="0.25">
      <c r="A28" s="15">
        <v>2040</v>
      </c>
      <c r="B28" s="10" t="s">
        <v>67</v>
      </c>
      <c r="C28" s="1" t="s">
        <v>68</v>
      </c>
    </row>
    <row r="29" spans="1:3" x14ac:dyDescent="0.25">
      <c r="A29" s="15">
        <v>2050</v>
      </c>
      <c r="B29" s="10" t="s">
        <v>69</v>
      </c>
      <c r="C29" s="1" t="s">
        <v>70</v>
      </c>
    </row>
    <row r="30" spans="1:3" x14ac:dyDescent="0.25">
      <c r="A30" s="15">
        <v>3010</v>
      </c>
      <c r="B30" s="10" t="s">
        <v>71</v>
      </c>
      <c r="C30" s="1" t="s">
        <v>72</v>
      </c>
    </row>
    <row r="113" spans="3:3" x14ac:dyDescent="0.25">
      <c r="C113" s="16"/>
    </row>
    <row r="164" spans="4:4" x14ac:dyDescent="0.25">
      <c r="D164" s="16"/>
    </row>
    <row r="220" spans="4:4" x14ac:dyDescent="0.25">
      <c r="D220" s="16"/>
    </row>
    <row r="256" spans="1:1" x14ac:dyDescent="0.25">
      <c r="A256" s="17"/>
    </row>
    <row r="266" spans="3:3" x14ac:dyDescent="0.25">
      <c r="C266" s="18"/>
    </row>
    <row r="277" spans="4:4" x14ac:dyDescent="0.25">
      <c r="D277" s="16"/>
    </row>
    <row r="317" spans="3:3" x14ac:dyDescent="0.25">
      <c r="C317" s="16"/>
    </row>
    <row r="421" spans="4:4" x14ac:dyDescent="0.25">
      <c r="D421" s="16"/>
    </row>
    <row r="512" spans="3:3" x14ac:dyDescent="0.25">
      <c r="C512" s="16"/>
    </row>
    <row r="580" spans="9:9" x14ac:dyDescent="0.25">
      <c r="I580" s="16"/>
    </row>
    <row r="608" spans="4:4" x14ac:dyDescent="0.25">
      <c r="D608" s="16"/>
    </row>
    <row r="611" spans="5:5" x14ac:dyDescent="0.25">
      <c r="E611" s="16"/>
    </row>
    <row r="746" spans="9:9" x14ac:dyDescent="0.25">
      <c r="I746" s="16"/>
    </row>
    <row r="778" spans="3:3" x14ac:dyDescent="0.25">
      <c r="C778" s="16"/>
    </row>
    <row r="820" spans="3:3" x14ac:dyDescent="0.25">
      <c r="C820" s="16"/>
    </row>
    <row r="933" spans="1:8" x14ac:dyDescent="0.25">
      <c r="H933" s="12"/>
    </row>
    <row r="934" spans="1:8" x14ac:dyDescent="0.25">
      <c r="H934" s="12"/>
    </row>
    <row r="935" spans="1:8" x14ac:dyDescent="0.25">
      <c r="H935" s="12"/>
    </row>
    <row r="936" spans="1:8" x14ac:dyDescent="0.25">
      <c r="H936" s="12"/>
    </row>
    <row r="937" spans="1:8" x14ac:dyDescent="0.25">
      <c r="H937" s="12"/>
    </row>
    <row r="938" spans="1:8" x14ac:dyDescent="0.25">
      <c r="H938" s="12"/>
    </row>
    <row r="939" spans="1:8" x14ac:dyDescent="0.25">
      <c r="H939" s="12"/>
    </row>
    <row r="940" spans="1:8" x14ac:dyDescent="0.25">
      <c r="H940" s="12"/>
    </row>
    <row r="941" spans="1:8" x14ac:dyDescent="0.25">
      <c r="H941" s="12"/>
    </row>
    <row r="942" spans="1:8" x14ac:dyDescent="0.25">
      <c r="G942" s="14"/>
    </row>
    <row r="943" spans="1:8" x14ac:dyDescent="0.25">
      <c r="A943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A16"/>
  <sheetViews>
    <sheetView workbookViewId="0">
      <selection activeCell="F21" sqref="F21"/>
    </sheetView>
  </sheetViews>
  <sheetFormatPr defaultRowHeight="15" x14ac:dyDescent="0.25"/>
  <cols>
    <col min="1" max="1" width="16.7109375" bestFit="1" customWidth="1"/>
  </cols>
  <sheetData>
    <row r="8" spans="1:1" x14ac:dyDescent="0.25">
      <c r="A8" t="s">
        <v>76</v>
      </c>
    </row>
    <row r="13" spans="1:1" x14ac:dyDescent="0.25">
      <c r="A13" t="s">
        <v>74</v>
      </c>
    </row>
    <row r="14" spans="1:1" x14ac:dyDescent="0.25">
      <c r="A14" t="s">
        <v>75</v>
      </c>
    </row>
    <row r="16" spans="1:1" x14ac:dyDescent="0.25">
      <c r="A16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666"/>
  <sheetViews>
    <sheetView topLeftCell="D1" workbookViewId="0">
      <pane ySplit="1" topLeftCell="A659" activePane="bottomLeft" state="frozen"/>
      <selection pane="bottomLeft" activeCell="J680" sqref="J680"/>
    </sheetView>
  </sheetViews>
  <sheetFormatPr defaultColWidth="9.28515625" defaultRowHeight="15" x14ac:dyDescent="0.25"/>
  <cols>
    <col min="1" max="1" width="9.42578125" style="37" bestFit="1" customWidth="1"/>
    <col min="2" max="2" width="9.85546875" style="37" bestFit="1" customWidth="1"/>
    <col min="3" max="3" width="9.7109375" style="48" bestFit="1" customWidth="1"/>
    <col min="4" max="4" width="16.28515625" style="37" bestFit="1" customWidth="1"/>
    <col min="5" max="5" width="16" style="37" bestFit="1" customWidth="1"/>
    <col min="6" max="7" width="9.28515625" style="37"/>
    <col min="8" max="8" width="12.7109375" style="37" bestFit="1" customWidth="1"/>
    <col min="9" max="9" width="18" style="37" bestFit="1" customWidth="1"/>
    <col min="10" max="10" width="14.140625" style="37" bestFit="1" customWidth="1"/>
    <col min="11" max="19" width="9.28515625" style="37"/>
    <col min="20" max="22" width="9.7109375" style="37" bestFit="1" customWidth="1"/>
    <col min="23" max="16384" width="9.28515625" style="37"/>
  </cols>
  <sheetData>
    <row r="1" spans="1:22" s="27" customFormat="1" ht="80.25" customHeight="1" x14ac:dyDescent="0.25">
      <c r="A1" s="26" t="s">
        <v>13</v>
      </c>
      <c r="B1" s="20" t="s">
        <v>12</v>
      </c>
      <c r="C1" s="47" t="s">
        <v>11</v>
      </c>
      <c r="D1" s="23" t="s">
        <v>10</v>
      </c>
      <c r="E1" s="24" t="s">
        <v>73</v>
      </c>
      <c r="F1" s="22" t="s">
        <v>9</v>
      </c>
      <c r="G1" s="22" t="s">
        <v>8</v>
      </c>
      <c r="H1" s="25" t="s">
        <v>4</v>
      </c>
      <c r="I1" s="25" t="s">
        <v>3</v>
      </c>
    </row>
    <row r="2" spans="1:22" s="31" customFormat="1" ht="12.75" x14ac:dyDescent="0.2">
      <c r="A2" s="30">
        <v>1</v>
      </c>
      <c r="B2" s="21"/>
      <c r="C2" s="36">
        <v>44564</v>
      </c>
      <c r="D2" s="29" t="s">
        <v>91</v>
      </c>
      <c r="E2" s="30" t="s">
        <v>93</v>
      </c>
      <c r="F2" s="31" t="s">
        <v>95</v>
      </c>
      <c r="G2" s="32" t="s">
        <v>96</v>
      </c>
      <c r="H2" s="33">
        <v>24490</v>
      </c>
      <c r="I2" s="34">
        <v>20000</v>
      </c>
      <c r="J2" s="35"/>
      <c r="K2" s="30"/>
      <c r="L2" s="21"/>
      <c r="M2" s="35"/>
      <c r="N2" s="29"/>
      <c r="O2" s="30"/>
      <c r="Q2" s="32"/>
      <c r="S2" s="33"/>
      <c r="T2" s="33"/>
      <c r="U2" s="33"/>
      <c r="V2" s="34"/>
    </row>
    <row r="3" spans="1:22" s="31" customFormat="1" ht="12.75" x14ac:dyDescent="0.2">
      <c r="A3" s="30"/>
      <c r="B3" s="21"/>
      <c r="C3" s="36"/>
      <c r="D3" s="29" t="s">
        <v>92</v>
      </c>
      <c r="E3" s="30" t="s">
        <v>94</v>
      </c>
      <c r="F3" s="31" t="s">
        <v>90</v>
      </c>
      <c r="G3" s="32" t="s">
        <v>90</v>
      </c>
      <c r="H3" s="33">
        <v>1190</v>
      </c>
      <c r="I3" s="34"/>
      <c r="J3" s="35"/>
      <c r="K3" s="30"/>
      <c r="L3" s="21"/>
      <c r="M3" s="35"/>
      <c r="N3" s="29"/>
      <c r="O3" s="30"/>
      <c r="Q3" s="32"/>
      <c r="S3" s="33"/>
      <c r="T3" s="33"/>
      <c r="U3" s="33"/>
      <c r="V3" s="34"/>
    </row>
    <row r="4" spans="1:22" s="31" customFormat="1" ht="12.75" x14ac:dyDescent="0.2">
      <c r="A4" s="30">
        <v>2</v>
      </c>
      <c r="B4" s="21"/>
      <c r="C4" s="36">
        <v>44565</v>
      </c>
      <c r="D4" s="29" t="s">
        <v>97</v>
      </c>
      <c r="E4" s="30">
        <v>5.6565000000000003</v>
      </c>
      <c r="F4" s="31" t="s">
        <v>99</v>
      </c>
      <c r="G4" s="32" t="s">
        <v>100</v>
      </c>
      <c r="H4" s="33">
        <v>142400</v>
      </c>
      <c r="I4" s="34">
        <v>250000</v>
      </c>
      <c r="J4" s="35"/>
      <c r="K4" s="30"/>
      <c r="L4" s="21"/>
      <c r="M4" s="35"/>
      <c r="N4" s="29"/>
      <c r="O4" s="30"/>
      <c r="Q4" s="32"/>
      <c r="S4" s="33"/>
      <c r="T4" s="33"/>
      <c r="U4" s="33"/>
      <c r="V4" s="34"/>
    </row>
    <row r="5" spans="1:22" s="31" customFormat="1" ht="12.75" x14ac:dyDescent="0.2">
      <c r="A5" s="30"/>
      <c r="B5" s="21"/>
      <c r="C5" s="36"/>
      <c r="D5" s="29" t="s">
        <v>98</v>
      </c>
      <c r="E5" s="30">
        <v>0.28639999999999999</v>
      </c>
      <c r="F5" s="31" t="s">
        <v>90</v>
      </c>
      <c r="G5" s="32" t="s">
        <v>90</v>
      </c>
      <c r="H5" s="33">
        <v>1360</v>
      </c>
      <c r="I5" s="34"/>
      <c r="J5" s="35"/>
      <c r="K5" s="30"/>
      <c r="L5" s="21"/>
      <c r="M5" s="35"/>
      <c r="N5" s="29"/>
      <c r="O5" s="30"/>
      <c r="Q5" s="32"/>
      <c r="S5" s="33"/>
      <c r="T5" s="33"/>
      <c r="U5" s="33"/>
      <c r="V5" s="34"/>
    </row>
    <row r="6" spans="1:22" s="31" customFormat="1" ht="12.75" x14ac:dyDescent="0.2">
      <c r="A6" s="30">
        <v>3</v>
      </c>
      <c r="B6" s="21"/>
      <c r="C6" s="36">
        <v>44566</v>
      </c>
      <c r="D6" s="29" t="s">
        <v>101</v>
      </c>
      <c r="E6" s="30">
        <v>0.32140000000000002</v>
      </c>
      <c r="F6" s="31" t="s">
        <v>102</v>
      </c>
      <c r="G6" s="32" t="s">
        <v>103</v>
      </c>
      <c r="H6" s="33">
        <v>67060</v>
      </c>
      <c r="I6" s="34">
        <v>175000</v>
      </c>
      <c r="J6" s="35"/>
      <c r="K6" s="30"/>
      <c r="L6" s="21"/>
      <c r="M6" s="35"/>
      <c r="N6" s="29"/>
      <c r="O6" s="30"/>
      <c r="Q6" s="32"/>
      <c r="S6" s="33"/>
      <c r="T6" s="33"/>
      <c r="U6" s="33"/>
      <c r="V6" s="34"/>
    </row>
    <row r="7" spans="1:22" s="31" customFormat="1" ht="12.75" x14ac:dyDescent="0.2">
      <c r="A7" s="30">
        <v>5</v>
      </c>
      <c r="B7" s="21"/>
      <c r="C7" s="36">
        <v>44567</v>
      </c>
      <c r="D7" s="29" t="s">
        <v>86</v>
      </c>
      <c r="E7" s="30">
        <v>2.1640000000000001</v>
      </c>
      <c r="F7" s="31" t="s">
        <v>87</v>
      </c>
      <c r="G7" s="32" t="s">
        <v>106</v>
      </c>
      <c r="H7" s="33">
        <v>84000</v>
      </c>
      <c r="I7" s="34">
        <v>65000</v>
      </c>
      <c r="J7" s="35"/>
      <c r="K7" s="30"/>
      <c r="L7" s="21"/>
      <c r="M7" s="35"/>
      <c r="N7" s="29"/>
      <c r="O7" s="30"/>
      <c r="Q7" s="32"/>
      <c r="S7" s="33"/>
      <c r="T7" s="33"/>
      <c r="U7" s="33"/>
      <c r="V7" s="34"/>
    </row>
    <row r="8" spans="1:22" s="31" customFormat="1" ht="12.75" x14ac:dyDescent="0.2">
      <c r="A8" s="30">
        <v>6</v>
      </c>
      <c r="B8" s="21"/>
      <c r="C8" s="36">
        <v>44567</v>
      </c>
      <c r="D8" s="29" t="s">
        <v>107</v>
      </c>
      <c r="E8" s="30">
        <v>5.1970000000000001</v>
      </c>
      <c r="F8" s="31" t="s">
        <v>108</v>
      </c>
      <c r="G8" s="32" t="s">
        <v>109</v>
      </c>
      <c r="H8" s="33">
        <v>23690</v>
      </c>
      <c r="I8" s="34">
        <v>74000</v>
      </c>
      <c r="J8" s="35"/>
      <c r="K8" s="30"/>
      <c r="L8" s="21"/>
      <c r="M8" s="35"/>
      <c r="N8" s="29"/>
      <c r="O8" s="30"/>
      <c r="Q8" s="32"/>
      <c r="S8" s="33"/>
      <c r="T8" s="33"/>
      <c r="U8" s="33"/>
      <c r="V8" s="34"/>
    </row>
    <row r="9" spans="1:22" s="31" customFormat="1" ht="12.75" x14ac:dyDescent="0.2">
      <c r="A9" s="30">
        <v>11</v>
      </c>
      <c r="B9" s="21"/>
      <c r="C9" s="36">
        <v>44567</v>
      </c>
      <c r="D9" s="29" t="s">
        <v>110</v>
      </c>
      <c r="E9" s="30" t="s">
        <v>111</v>
      </c>
      <c r="F9" s="31" t="s">
        <v>112</v>
      </c>
      <c r="G9" s="32" t="s">
        <v>113</v>
      </c>
      <c r="H9" s="33">
        <v>26070</v>
      </c>
      <c r="I9" s="34">
        <v>32000</v>
      </c>
      <c r="J9" s="35"/>
      <c r="K9" s="30"/>
      <c r="L9" s="21"/>
      <c r="M9" s="35"/>
      <c r="N9" s="29"/>
      <c r="O9" s="30"/>
      <c r="Q9" s="32"/>
      <c r="S9" s="33"/>
      <c r="T9" s="33"/>
      <c r="U9" s="33"/>
      <c r="V9" s="34"/>
    </row>
    <row r="10" spans="1:22" s="31" customFormat="1" ht="12.75" x14ac:dyDescent="0.2">
      <c r="A10" s="30">
        <v>12</v>
      </c>
      <c r="B10" s="21"/>
      <c r="C10" s="36">
        <v>44567</v>
      </c>
      <c r="D10" s="29" t="s">
        <v>114</v>
      </c>
      <c r="E10" s="30">
        <v>0.19500000000000001</v>
      </c>
      <c r="F10" s="31" t="s">
        <v>115</v>
      </c>
      <c r="G10" s="32" t="s">
        <v>116</v>
      </c>
      <c r="H10" s="33">
        <v>56500</v>
      </c>
      <c r="I10" s="34">
        <v>5000</v>
      </c>
      <c r="J10" s="35"/>
      <c r="K10" s="30"/>
      <c r="L10" s="21"/>
      <c r="M10" s="35"/>
      <c r="N10" s="29"/>
      <c r="O10" s="30"/>
      <c r="Q10" s="32"/>
      <c r="S10" s="33"/>
      <c r="T10" s="33"/>
      <c r="U10" s="33"/>
      <c r="V10" s="34"/>
    </row>
    <row r="11" spans="1:22" s="31" customFormat="1" ht="12.75" x14ac:dyDescent="0.2">
      <c r="A11" s="30">
        <v>13</v>
      </c>
      <c r="B11" s="21"/>
      <c r="C11" s="36">
        <v>44567</v>
      </c>
      <c r="D11" s="29" t="s">
        <v>1617</v>
      </c>
      <c r="E11" s="30">
        <v>1.1890000000000001</v>
      </c>
      <c r="F11" s="31" t="s">
        <v>118</v>
      </c>
      <c r="G11" s="32" t="s">
        <v>119</v>
      </c>
      <c r="H11" s="33">
        <v>84350</v>
      </c>
      <c r="I11" s="34">
        <v>6500</v>
      </c>
      <c r="J11" s="35"/>
      <c r="K11" s="30"/>
      <c r="L11" s="21"/>
      <c r="M11" s="35"/>
      <c r="N11" s="29"/>
      <c r="O11" s="30"/>
      <c r="Q11" s="32"/>
      <c r="S11" s="33"/>
      <c r="T11" s="33"/>
      <c r="U11" s="33"/>
      <c r="V11" s="34"/>
    </row>
    <row r="12" spans="1:22" s="31" customFormat="1" ht="12.75" x14ac:dyDescent="0.2">
      <c r="A12" s="30">
        <v>14</v>
      </c>
      <c r="B12" s="21"/>
      <c r="C12" s="36">
        <v>44568</v>
      </c>
      <c r="D12" s="29" t="s">
        <v>120</v>
      </c>
      <c r="E12" s="30">
        <v>78.805999999999997</v>
      </c>
      <c r="F12" s="31" t="s">
        <v>84</v>
      </c>
      <c r="G12" s="32" t="s">
        <v>121</v>
      </c>
      <c r="H12" s="33">
        <v>240990</v>
      </c>
      <c r="I12" s="34">
        <v>300000</v>
      </c>
      <c r="J12" s="35"/>
      <c r="K12" s="30"/>
      <c r="L12" s="21"/>
      <c r="M12" s="35"/>
      <c r="N12" s="29"/>
      <c r="O12" s="30"/>
      <c r="Q12" s="32"/>
      <c r="S12" s="33"/>
      <c r="T12" s="33"/>
      <c r="U12" s="33"/>
      <c r="V12" s="34"/>
    </row>
    <row r="13" spans="1:22" s="31" customFormat="1" ht="12.75" x14ac:dyDescent="0.2">
      <c r="A13" s="30">
        <v>15</v>
      </c>
      <c r="B13" s="21"/>
      <c r="C13" s="36">
        <v>44568</v>
      </c>
      <c r="D13" s="29" t="s">
        <v>120</v>
      </c>
      <c r="E13" s="30">
        <v>30.837</v>
      </c>
      <c r="F13" s="31" t="s">
        <v>84</v>
      </c>
      <c r="G13" s="32" t="s">
        <v>122</v>
      </c>
      <c r="H13" s="33">
        <v>94320</v>
      </c>
      <c r="I13" s="34">
        <v>144934</v>
      </c>
      <c r="J13" s="35"/>
      <c r="K13" s="30"/>
      <c r="L13" s="21"/>
      <c r="M13" s="35"/>
      <c r="N13" s="29"/>
      <c r="O13" s="30"/>
      <c r="Q13" s="32"/>
      <c r="S13" s="33"/>
      <c r="T13" s="33"/>
      <c r="U13" s="33"/>
      <c r="V13" s="34"/>
    </row>
    <row r="14" spans="1:22" s="31" customFormat="1" ht="12.75" x14ac:dyDescent="0.2">
      <c r="A14" s="30">
        <v>16</v>
      </c>
      <c r="B14" s="21"/>
      <c r="C14" s="36">
        <v>44568</v>
      </c>
      <c r="D14" s="29" t="s">
        <v>123</v>
      </c>
      <c r="E14" s="30">
        <v>100</v>
      </c>
      <c r="F14" s="31" t="s">
        <v>84</v>
      </c>
      <c r="G14" s="32" t="s">
        <v>124</v>
      </c>
      <c r="H14" s="33">
        <v>308000</v>
      </c>
      <c r="I14" s="34">
        <v>350000</v>
      </c>
      <c r="J14" s="35"/>
      <c r="K14" s="30"/>
      <c r="L14" s="21"/>
      <c r="M14" s="35"/>
      <c r="N14" s="29"/>
      <c r="O14" s="30"/>
      <c r="Q14" s="32"/>
      <c r="S14" s="33"/>
      <c r="T14" s="33"/>
      <c r="U14" s="33"/>
      <c r="V14" s="34"/>
    </row>
    <row r="15" spans="1:22" s="31" customFormat="1" ht="12.75" x14ac:dyDescent="0.2">
      <c r="A15" s="30">
        <v>17</v>
      </c>
      <c r="B15" s="21"/>
      <c r="C15" s="36">
        <v>44568</v>
      </c>
      <c r="D15" s="29" t="s">
        <v>125</v>
      </c>
      <c r="E15" s="30">
        <v>34.348999999999997</v>
      </c>
      <c r="F15" s="31" t="s">
        <v>126</v>
      </c>
      <c r="G15" s="32" t="s">
        <v>88</v>
      </c>
      <c r="H15" s="33">
        <v>103310</v>
      </c>
      <c r="I15" s="34">
        <v>240433</v>
      </c>
      <c r="J15" s="35"/>
      <c r="K15" s="30"/>
      <c r="L15" s="21"/>
      <c r="M15" s="35"/>
      <c r="N15" s="29"/>
      <c r="O15" s="30"/>
      <c r="Q15" s="32"/>
      <c r="S15" s="33"/>
      <c r="T15" s="33"/>
      <c r="U15" s="33"/>
      <c r="V15" s="34"/>
    </row>
    <row r="16" spans="1:22" s="31" customFormat="1" ht="12.75" x14ac:dyDescent="0.2">
      <c r="A16" s="30">
        <v>18</v>
      </c>
      <c r="B16" s="21"/>
      <c r="C16" s="36">
        <v>44568</v>
      </c>
      <c r="D16" s="29" t="s">
        <v>127</v>
      </c>
      <c r="E16" s="30" t="s">
        <v>129</v>
      </c>
      <c r="F16" s="31" t="s">
        <v>131</v>
      </c>
      <c r="G16" s="32" t="s">
        <v>132</v>
      </c>
      <c r="H16" s="33">
        <v>6530</v>
      </c>
      <c r="I16" s="34">
        <v>25500</v>
      </c>
      <c r="J16" s="35"/>
      <c r="K16" s="30"/>
      <c r="L16" s="21"/>
      <c r="M16" s="35"/>
      <c r="N16" s="29"/>
      <c r="O16" s="30"/>
      <c r="Q16" s="32"/>
      <c r="S16" s="33"/>
      <c r="T16" s="33"/>
      <c r="U16" s="33"/>
      <c r="V16" s="34"/>
    </row>
    <row r="17" spans="1:22" s="31" customFormat="1" ht="12.75" x14ac:dyDescent="0.2">
      <c r="A17" s="30"/>
      <c r="B17" s="21"/>
      <c r="C17" s="36"/>
      <c r="D17" s="29" t="s">
        <v>128</v>
      </c>
      <c r="E17" s="30" t="s">
        <v>130</v>
      </c>
      <c r="F17" s="31" t="s">
        <v>90</v>
      </c>
      <c r="G17" s="32" t="s">
        <v>90</v>
      </c>
      <c r="H17" s="33">
        <v>3340</v>
      </c>
      <c r="I17" s="34"/>
      <c r="J17" s="35"/>
      <c r="K17" s="30"/>
      <c r="L17" s="21"/>
      <c r="M17" s="35"/>
      <c r="N17" s="29"/>
      <c r="O17" s="30"/>
      <c r="Q17" s="32"/>
      <c r="S17" s="33"/>
      <c r="T17" s="33"/>
      <c r="U17" s="33"/>
      <c r="V17" s="34"/>
    </row>
    <row r="18" spans="1:22" s="31" customFormat="1" ht="12.75" x14ac:dyDescent="0.2">
      <c r="A18" s="30">
        <v>4</v>
      </c>
      <c r="B18" s="21"/>
      <c r="C18" s="36">
        <v>44567</v>
      </c>
      <c r="D18" s="29" t="s">
        <v>134</v>
      </c>
      <c r="E18" s="30">
        <v>0.1837</v>
      </c>
      <c r="F18" s="31" t="s">
        <v>136</v>
      </c>
      <c r="G18" s="32" t="s">
        <v>137</v>
      </c>
      <c r="H18" s="33">
        <v>51530</v>
      </c>
      <c r="I18" s="34">
        <v>125000</v>
      </c>
      <c r="J18" s="35"/>
      <c r="K18" s="30"/>
      <c r="L18" s="21"/>
      <c r="M18" s="35"/>
      <c r="N18" s="29"/>
      <c r="O18" s="30"/>
      <c r="Q18" s="32"/>
      <c r="S18" s="33"/>
      <c r="T18" s="33"/>
      <c r="U18" s="33"/>
      <c r="V18" s="34"/>
    </row>
    <row r="19" spans="1:22" s="31" customFormat="1" ht="12.75" x14ac:dyDescent="0.2">
      <c r="A19" s="30"/>
      <c r="B19" s="21"/>
      <c r="C19" s="36"/>
      <c r="D19" s="29" t="s">
        <v>135</v>
      </c>
      <c r="E19" s="30">
        <v>0.1837</v>
      </c>
      <c r="F19" s="31" t="s">
        <v>90</v>
      </c>
      <c r="G19" s="32" t="s">
        <v>90</v>
      </c>
      <c r="H19" s="33">
        <v>12660</v>
      </c>
      <c r="I19" s="34"/>
      <c r="J19" s="35"/>
      <c r="K19" s="30"/>
      <c r="L19" s="21"/>
      <c r="M19" s="35"/>
      <c r="N19" s="29"/>
      <c r="O19" s="30"/>
      <c r="Q19" s="32"/>
      <c r="S19" s="33"/>
      <c r="T19" s="33"/>
      <c r="U19" s="33"/>
      <c r="V19" s="34"/>
    </row>
    <row r="20" spans="1:22" s="31" customFormat="1" ht="12.75" x14ac:dyDescent="0.2">
      <c r="A20" s="30">
        <v>7</v>
      </c>
      <c r="B20" s="21" t="s">
        <v>77</v>
      </c>
      <c r="C20" s="36">
        <v>44567</v>
      </c>
      <c r="D20" s="29" t="s">
        <v>138</v>
      </c>
      <c r="E20" s="30">
        <v>0.9103</v>
      </c>
      <c r="F20" s="31" t="s">
        <v>142</v>
      </c>
      <c r="G20" s="32" t="s">
        <v>143</v>
      </c>
      <c r="H20" s="33">
        <v>201830</v>
      </c>
      <c r="I20" s="34">
        <v>214000</v>
      </c>
      <c r="J20" s="35"/>
      <c r="K20" s="30"/>
      <c r="L20" s="21"/>
      <c r="M20" s="35"/>
      <c r="N20" s="29"/>
      <c r="O20" s="30"/>
      <c r="Q20" s="32"/>
      <c r="S20" s="33"/>
      <c r="T20" s="33"/>
      <c r="U20" s="33"/>
      <c r="V20" s="34"/>
    </row>
    <row r="21" spans="1:22" s="31" customFormat="1" ht="12.75" x14ac:dyDescent="0.2">
      <c r="A21" s="30"/>
      <c r="B21" s="21" t="s">
        <v>77</v>
      </c>
      <c r="C21" s="36"/>
      <c r="D21" s="29" t="s">
        <v>139</v>
      </c>
      <c r="E21" s="30">
        <v>0.45879999999999999</v>
      </c>
      <c r="F21" s="31" t="s">
        <v>90</v>
      </c>
      <c r="G21" s="32" t="s">
        <v>90</v>
      </c>
      <c r="H21" s="33">
        <v>62920</v>
      </c>
      <c r="I21" s="34"/>
      <c r="J21" s="35"/>
      <c r="K21" s="30"/>
      <c r="L21" s="21"/>
      <c r="M21" s="35"/>
      <c r="N21" s="29"/>
      <c r="O21" s="30"/>
      <c r="Q21" s="32"/>
      <c r="S21" s="33"/>
      <c r="T21" s="33"/>
      <c r="U21" s="33"/>
      <c r="V21" s="34"/>
    </row>
    <row r="22" spans="1:22" s="31" customFormat="1" ht="12.75" x14ac:dyDescent="0.2">
      <c r="A22" s="30"/>
      <c r="B22" s="21" t="s">
        <v>77</v>
      </c>
      <c r="C22" s="36"/>
      <c r="D22" s="29" t="s">
        <v>140</v>
      </c>
      <c r="E22" s="30">
        <v>0.318</v>
      </c>
      <c r="F22" s="31" t="s">
        <v>90</v>
      </c>
      <c r="G22" s="32" t="s">
        <v>90</v>
      </c>
      <c r="H22" s="33">
        <v>0</v>
      </c>
      <c r="I22" s="34"/>
      <c r="J22" s="35"/>
      <c r="K22" s="30"/>
      <c r="L22" s="21"/>
      <c r="M22" s="35"/>
      <c r="N22" s="29"/>
      <c r="O22" s="30"/>
      <c r="Q22" s="32"/>
      <c r="S22" s="33"/>
      <c r="T22" s="33"/>
      <c r="U22" s="33"/>
      <c r="V22" s="34"/>
    </row>
    <row r="23" spans="1:22" s="31" customFormat="1" ht="12.75" x14ac:dyDescent="0.2">
      <c r="A23" s="30"/>
      <c r="B23" s="21" t="s">
        <v>77</v>
      </c>
      <c r="C23" s="36"/>
      <c r="D23" s="29" t="s">
        <v>141</v>
      </c>
      <c r="E23" s="30">
        <v>1.3069999999999999</v>
      </c>
      <c r="F23" s="31" t="s">
        <v>90</v>
      </c>
      <c r="G23" s="32" t="s">
        <v>90</v>
      </c>
      <c r="H23" s="33">
        <v>171950</v>
      </c>
      <c r="I23" s="34"/>
      <c r="J23" s="35"/>
      <c r="K23" s="30"/>
      <c r="L23" s="21"/>
      <c r="M23" s="35"/>
      <c r="N23" s="29"/>
      <c r="O23" s="30"/>
      <c r="Q23" s="32"/>
      <c r="S23" s="33"/>
      <c r="T23" s="33"/>
      <c r="U23" s="33"/>
      <c r="V23" s="34"/>
    </row>
    <row r="24" spans="1:22" s="31" customFormat="1" ht="12.75" x14ac:dyDescent="0.2">
      <c r="A24" s="30">
        <v>8</v>
      </c>
      <c r="B24" s="21"/>
      <c r="C24" s="36">
        <v>44567</v>
      </c>
      <c r="D24" s="29" t="s">
        <v>133</v>
      </c>
      <c r="E24" s="30">
        <v>0.13769999999999999</v>
      </c>
      <c r="F24" s="31" t="s">
        <v>144</v>
      </c>
      <c r="G24" s="32" t="s">
        <v>89</v>
      </c>
      <c r="H24" s="33">
        <v>36940</v>
      </c>
      <c r="I24" s="34">
        <v>30000</v>
      </c>
      <c r="J24" s="35"/>
      <c r="K24" s="30"/>
      <c r="L24" s="21"/>
      <c r="M24" s="35"/>
      <c r="N24" s="29"/>
      <c r="O24" s="30"/>
      <c r="Q24" s="32"/>
      <c r="S24" s="33"/>
      <c r="T24" s="33"/>
      <c r="U24" s="33"/>
      <c r="V24" s="34"/>
    </row>
    <row r="25" spans="1:22" s="31" customFormat="1" ht="12.75" x14ac:dyDescent="0.2">
      <c r="A25" s="30">
        <v>9</v>
      </c>
      <c r="B25" s="21"/>
      <c r="C25" s="36">
        <v>44567</v>
      </c>
      <c r="D25" s="29" t="s">
        <v>145</v>
      </c>
      <c r="E25" s="30">
        <v>2.3380000000000001</v>
      </c>
      <c r="F25" s="31" t="s">
        <v>146</v>
      </c>
      <c r="G25" s="32" t="s">
        <v>147</v>
      </c>
      <c r="H25" s="33">
        <v>131620</v>
      </c>
      <c r="I25" s="34">
        <v>135000</v>
      </c>
      <c r="J25" s="35"/>
      <c r="K25" s="30"/>
      <c r="L25" s="21"/>
      <c r="M25" s="35"/>
      <c r="N25" s="29"/>
      <c r="O25" s="30"/>
      <c r="Q25" s="32"/>
      <c r="S25" s="33"/>
      <c r="T25" s="33"/>
      <c r="U25" s="33"/>
      <c r="V25" s="34"/>
    </row>
    <row r="26" spans="1:22" s="31" customFormat="1" ht="12.75" x14ac:dyDescent="0.2">
      <c r="A26" s="30">
        <v>10</v>
      </c>
      <c r="B26" s="21"/>
      <c r="C26" s="36">
        <v>44567</v>
      </c>
      <c r="D26" s="29" t="s">
        <v>148</v>
      </c>
      <c r="E26" s="30">
        <v>1.66</v>
      </c>
      <c r="F26" s="31" t="s">
        <v>149</v>
      </c>
      <c r="G26" s="32" t="s">
        <v>150</v>
      </c>
      <c r="H26" s="33">
        <v>9960</v>
      </c>
      <c r="I26" s="34">
        <v>9960</v>
      </c>
      <c r="J26" s="35"/>
      <c r="K26" s="30"/>
      <c r="L26" s="21"/>
      <c r="M26" s="35"/>
      <c r="N26" s="29"/>
      <c r="O26" s="30"/>
      <c r="Q26" s="32"/>
      <c r="S26" s="33"/>
      <c r="T26" s="33"/>
      <c r="U26" s="33"/>
      <c r="V26" s="34"/>
    </row>
    <row r="27" spans="1:22" s="31" customFormat="1" ht="12.75" x14ac:dyDescent="0.2">
      <c r="A27" s="30">
        <v>19</v>
      </c>
      <c r="B27" s="21"/>
      <c r="C27" s="36">
        <v>44568</v>
      </c>
      <c r="D27" s="29" t="s">
        <v>151</v>
      </c>
      <c r="E27" s="30">
        <v>0.19550000000000001</v>
      </c>
      <c r="F27" s="31" t="s">
        <v>152</v>
      </c>
      <c r="G27" s="32" t="s">
        <v>153</v>
      </c>
      <c r="H27" s="33">
        <v>46130</v>
      </c>
      <c r="I27" s="34">
        <v>20000</v>
      </c>
      <c r="J27" s="35"/>
      <c r="K27" s="30"/>
      <c r="L27" s="21"/>
      <c r="M27" s="35"/>
      <c r="N27" s="29"/>
      <c r="O27" s="30"/>
      <c r="Q27" s="32"/>
      <c r="S27" s="33"/>
      <c r="T27" s="33"/>
      <c r="U27" s="33"/>
      <c r="V27" s="34"/>
    </row>
    <row r="28" spans="1:22" s="31" customFormat="1" ht="12.75" x14ac:dyDescent="0.2">
      <c r="A28" s="30">
        <v>20</v>
      </c>
      <c r="B28" s="21"/>
      <c r="C28" s="36">
        <v>44568</v>
      </c>
      <c r="D28" s="29" t="s">
        <v>154</v>
      </c>
      <c r="E28" s="30">
        <v>11.871</v>
      </c>
      <c r="F28" s="31" t="s">
        <v>155</v>
      </c>
      <c r="G28" s="32" t="s">
        <v>156</v>
      </c>
      <c r="H28" s="33">
        <v>34420</v>
      </c>
      <c r="I28" s="34">
        <v>34420.160000000003</v>
      </c>
      <c r="J28" s="35"/>
      <c r="K28" s="30"/>
      <c r="L28" s="21"/>
      <c r="M28" s="35"/>
      <c r="N28" s="29"/>
      <c r="O28" s="30"/>
      <c r="Q28" s="32"/>
      <c r="S28" s="33"/>
      <c r="T28" s="33"/>
      <c r="U28" s="33"/>
      <c r="V28" s="34"/>
    </row>
    <row r="29" spans="1:22" s="31" customFormat="1" ht="12.75" x14ac:dyDescent="0.2">
      <c r="A29" s="30">
        <v>21</v>
      </c>
      <c r="B29" s="21"/>
      <c r="C29" s="36">
        <v>44568</v>
      </c>
      <c r="D29" s="29" t="s">
        <v>157</v>
      </c>
      <c r="E29" s="30">
        <v>54.512999999999998</v>
      </c>
      <c r="F29" s="31" t="s">
        <v>158</v>
      </c>
      <c r="G29" s="32" t="s">
        <v>159</v>
      </c>
      <c r="H29" s="33">
        <v>452920</v>
      </c>
      <c r="I29" s="34">
        <v>560900</v>
      </c>
      <c r="J29" s="35"/>
      <c r="K29" s="30"/>
      <c r="L29" s="21"/>
      <c r="M29" s="35"/>
      <c r="N29" s="29"/>
      <c r="O29" s="30"/>
      <c r="Q29" s="32"/>
      <c r="S29" s="33"/>
      <c r="T29" s="33"/>
      <c r="U29" s="33"/>
      <c r="V29" s="34"/>
    </row>
    <row r="30" spans="1:22" s="31" customFormat="1" ht="12.75" x14ac:dyDescent="0.2">
      <c r="A30" s="30">
        <v>22</v>
      </c>
      <c r="B30" s="21"/>
      <c r="C30" s="36">
        <v>44568</v>
      </c>
      <c r="D30" s="29" t="s">
        <v>157</v>
      </c>
      <c r="E30" s="30">
        <v>18.672999999999998</v>
      </c>
      <c r="F30" s="31" t="s">
        <v>158</v>
      </c>
      <c r="G30" s="32" t="s">
        <v>160</v>
      </c>
      <c r="H30" s="33">
        <v>124340</v>
      </c>
      <c r="I30" s="34">
        <v>140047.5</v>
      </c>
      <c r="J30" s="35"/>
      <c r="K30" s="30"/>
      <c r="L30" s="21"/>
      <c r="M30" s="35"/>
      <c r="N30" s="29"/>
      <c r="O30" s="30"/>
      <c r="Q30" s="32"/>
      <c r="S30" s="33"/>
      <c r="T30" s="33"/>
      <c r="U30" s="33"/>
      <c r="V30" s="34"/>
    </row>
    <row r="31" spans="1:22" s="31" customFormat="1" ht="12.75" x14ac:dyDescent="0.2">
      <c r="A31" s="30">
        <v>23</v>
      </c>
      <c r="B31" s="21"/>
      <c r="C31" s="36">
        <v>44568</v>
      </c>
      <c r="D31" s="29" t="s">
        <v>157</v>
      </c>
      <c r="E31" s="30">
        <v>71</v>
      </c>
      <c r="F31" s="31" t="s">
        <v>158</v>
      </c>
      <c r="G31" s="32" t="s">
        <v>161</v>
      </c>
      <c r="H31" s="33">
        <v>469490</v>
      </c>
      <c r="I31" s="34">
        <v>504000</v>
      </c>
      <c r="J31" s="35"/>
      <c r="K31" s="30"/>
      <c r="L31" s="21"/>
      <c r="M31" s="35"/>
      <c r="N31" s="29"/>
      <c r="O31" s="30"/>
      <c r="Q31" s="32"/>
      <c r="S31" s="33"/>
      <c r="T31" s="33"/>
      <c r="U31" s="33"/>
      <c r="V31" s="34"/>
    </row>
    <row r="32" spans="1:22" s="31" customFormat="1" ht="12.75" x14ac:dyDescent="0.2">
      <c r="A32" s="30">
        <v>24</v>
      </c>
      <c r="B32" s="21"/>
      <c r="C32" s="36">
        <v>44571</v>
      </c>
      <c r="D32" s="29" t="s">
        <v>83</v>
      </c>
      <c r="E32" s="30">
        <v>19.5</v>
      </c>
      <c r="F32" s="31" t="s">
        <v>164</v>
      </c>
      <c r="G32" s="32" t="s">
        <v>165</v>
      </c>
      <c r="H32" s="33">
        <v>92360</v>
      </c>
      <c r="I32" s="34">
        <v>92363.75</v>
      </c>
      <c r="J32" s="35"/>
      <c r="K32" s="30"/>
      <c r="L32" s="21"/>
      <c r="M32" s="35"/>
      <c r="N32" s="29"/>
      <c r="O32" s="30"/>
      <c r="Q32" s="32"/>
      <c r="S32" s="33"/>
      <c r="T32" s="33"/>
      <c r="U32" s="33"/>
      <c r="V32" s="34"/>
    </row>
    <row r="33" spans="1:22" s="31" customFormat="1" ht="12.75" x14ac:dyDescent="0.2">
      <c r="A33" s="30"/>
      <c r="B33" s="21"/>
      <c r="C33" s="36"/>
      <c r="D33" s="29" t="s">
        <v>163</v>
      </c>
      <c r="E33" s="30">
        <v>5.5E-2</v>
      </c>
      <c r="F33" s="31" t="s">
        <v>90</v>
      </c>
      <c r="G33" s="32" t="s">
        <v>90</v>
      </c>
      <c r="H33" s="33">
        <v>0</v>
      </c>
      <c r="I33" s="34"/>
      <c r="J33" s="35"/>
      <c r="K33" s="30"/>
      <c r="L33" s="21"/>
      <c r="M33" s="35"/>
      <c r="N33" s="29"/>
      <c r="O33" s="30"/>
      <c r="Q33" s="32"/>
      <c r="S33" s="33"/>
      <c r="T33" s="33"/>
      <c r="U33" s="33"/>
      <c r="V33" s="34"/>
    </row>
    <row r="34" spans="1:22" s="31" customFormat="1" ht="12.75" x14ac:dyDescent="0.2">
      <c r="A34" s="30">
        <v>25</v>
      </c>
      <c r="B34" s="21" t="s">
        <v>79</v>
      </c>
      <c r="C34" s="36">
        <v>44572</v>
      </c>
      <c r="D34" s="29" t="s">
        <v>168</v>
      </c>
      <c r="E34" s="30">
        <v>0.14899999999999999</v>
      </c>
      <c r="F34" s="31" t="s">
        <v>169</v>
      </c>
      <c r="G34" s="32" t="s">
        <v>170</v>
      </c>
      <c r="H34" s="33">
        <v>6720</v>
      </c>
      <c r="I34" s="34">
        <v>3118.94</v>
      </c>
      <c r="J34" s="35"/>
      <c r="K34" s="30"/>
      <c r="L34" s="21"/>
      <c r="M34" s="35"/>
      <c r="N34" s="29"/>
      <c r="O34" s="30"/>
      <c r="Q34" s="32"/>
      <c r="S34" s="33"/>
      <c r="T34" s="33"/>
      <c r="U34" s="33"/>
      <c r="V34" s="34"/>
    </row>
    <row r="35" spans="1:22" s="31" customFormat="1" ht="12.75" x14ac:dyDescent="0.2">
      <c r="A35" s="30">
        <v>26</v>
      </c>
      <c r="B35" s="21"/>
      <c r="C35" s="36">
        <v>44572</v>
      </c>
      <c r="D35" s="29" t="s">
        <v>171</v>
      </c>
      <c r="E35" s="30">
        <v>7.8470000000000004</v>
      </c>
      <c r="F35" s="31" t="s">
        <v>173</v>
      </c>
      <c r="G35" s="32" t="s">
        <v>174</v>
      </c>
      <c r="H35" s="33">
        <v>230970</v>
      </c>
      <c r="I35" s="34">
        <v>330000</v>
      </c>
      <c r="J35" s="35"/>
      <c r="K35" s="30"/>
      <c r="L35" s="21"/>
      <c r="M35" s="35"/>
      <c r="N35" s="29"/>
      <c r="O35" s="30"/>
      <c r="Q35" s="32"/>
      <c r="S35" s="33"/>
      <c r="T35" s="33"/>
      <c r="U35" s="33"/>
      <c r="V35" s="34"/>
    </row>
    <row r="36" spans="1:22" s="31" customFormat="1" ht="12.75" x14ac:dyDescent="0.2">
      <c r="A36" s="30"/>
      <c r="B36" s="21"/>
      <c r="C36" s="36"/>
      <c r="D36" s="29" t="s">
        <v>172</v>
      </c>
      <c r="E36" s="30">
        <v>5.8449999999999998</v>
      </c>
      <c r="F36" s="31" t="s">
        <v>90</v>
      </c>
      <c r="G36" s="32" t="s">
        <v>90</v>
      </c>
      <c r="H36" s="33">
        <v>0</v>
      </c>
      <c r="I36" s="34"/>
      <c r="J36" s="35"/>
      <c r="K36" s="30"/>
      <c r="L36" s="21"/>
      <c r="M36" s="35"/>
      <c r="N36" s="29"/>
      <c r="O36" s="30"/>
      <c r="Q36" s="32"/>
      <c r="S36" s="33"/>
      <c r="T36" s="33"/>
      <c r="U36" s="33"/>
      <c r="V36" s="34"/>
    </row>
    <row r="37" spans="1:22" s="31" customFormat="1" ht="12.75" x14ac:dyDescent="0.2">
      <c r="A37" s="30">
        <v>27</v>
      </c>
      <c r="B37" s="21"/>
      <c r="C37" s="36">
        <v>44573</v>
      </c>
      <c r="D37" s="29" t="s">
        <v>175</v>
      </c>
      <c r="E37" s="30" t="s">
        <v>176</v>
      </c>
      <c r="F37" s="31" t="s">
        <v>85</v>
      </c>
      <c r="G37" s="32" t="s">
        <v>177</v>
      </c>
      <c r="H37" s="33">
        <v>31060</v>
      </c>
      <c r="I37" s="34">
        <v>17000</v>
      </c>
      <c r="J37" s="35"/>
      <c r="K37" s="30"/>
      <c r="L37" s="21"/>
      <c r="M37" s="35"/>
      <c r="N37" s="29"/>
      <c r="O37" s="30"/>
      <c r="Q37" s="32"/>
      <c r="S37" s="33"/>
      <c r="T37" s="33"/>
      <c r="U37" s="33"/>
      <c r="V37" s="34"/>
    </row>
    <row r="38" spans="1:22" s="31" customFormat="1" ht="12.75" x14ac:dyDescent="0.2">
      <c r="A38" s="30">
        <v>28</v>
      </c>
      <c r="B38" s="21"/>
      <c r="C38" s="36">
        <v>44573</v>
      </c>
      <c r="D38" s="29" t="s">
        <v>178</v>
      </c>
      <c r="E38" s="30" t="s">
        <v>179</v>
      </c>
      <c r="F38" s="31" t="s">
        <v>180</v>
      </c>
      <c r="G38" s="32" t="s">
        <v>181</v>
      </c>
      <c r="H38" s="33">
        <v>39340</v>
      </c>
      <c r="I38" s="34">
        <v>49000</v>
      </c>
      <c r="J38" s="35"/>
      <c r="K38" s="30"/>
      <c r="L38" s="21"/>
      <c r="M38" s="35"/>
      <c r="N38" s="29"/>
      <c r="O38" s="30"/>
      <c r="Q38" s="32"/>
      <c r="S38" s="33"/>
      <c r="T38" s="33"/>
      <c r="U38" s="33"/>
      <c r="V38" s="34"/>
    </row>
    <row r="39" spans="1:22" s="31" customFormat="1" ht="12.75" x14ac:dyDescent="0.2">
      <c r="A39" s="30">
        <v>29</v>
      </c>
      <c r="B39" s="21"/>
      <c r="C39" s="36">
        <v>44574</v>
      </c>
      <c r="D39" s="29" t="s">
        <v>182</v>
      </c>
      <c r="E39" s="30">
        <v>0.18770000000000001</v>
      </c>
      <c r="F39" s="31" t="s">
        <v>183</v>
      </c>
      <c r="G39" s="32" t="s">
        <v>184</v>
      </c>
      <c r="H39" s="33">
        <v>48830</v>
      </c>
      <c r="I39" s="34">
        <v>98000</v>
      </c>
      <c r="J39" s="35"/>
      <c r="K39" s="30"/>
      <c r="L39" s="21"/>
      <c r="M39" s="35"/>
      <c r="N39" s="29"/>
      <c r="O39" s="30"/>
      <c r="Q39" s="32"/>
      <c r="S39" s="33"/>
      <c r="T39" s="33"/>
      <c r="U39" s="33"/>
      <c r="V39" s="34"/>
    </row>
    <row r="40" spans="1:22" s="31" customFormat="1" ht="12.75" x14ac:dyDescent="0.2">
      <c r="A40" s="30">
        <v>30</v>
      </c>
      <c r="B40" s="21"/>
      <c r="C40" s="36">
        <v>44579</v>
      </c>
      <c r="D40" s="29" t="s">
        <v>185</v>
      </c>
      <c r="E40" s="30">
        <v>63.765999999999998</v>
      </c>
      <c r="F40" s="31" t="s">
        <v>186</v>
      </c>
      <c r="G40" s="32" t="s">
        <v>187</v>
      </c>
      <c r="H40" s="33">
        <v>296310</v>
      </c>
      <c r="I40" s="34">
        <v>180000</v>
      </c>
      <c r="J40" s="35"/>
      <c r="K40" s="30"/>
      <c r="L40" s="21"/>
      <c r="M40" s="35"/>
      <c r="N40" s="29"/>
      <c r="O40" s="30"/>
      <c r="Q40" s="32"/>
      <c r="S40" s="33"/>
      <c r="T40" s="33"/>
      <c r="U40" s="33"/>
      <c r="V40" s="34"/>
    </row>
    <row r="41" spans="1:22" s="31" customFormat="1" ht="12.75" x14ac:dyDescent="0.2">
      <c r="A41" s="30">
        <v>31</v>
      </c>
      <c r="B41" s="21"/>
      <c r="C41" s="36">
        <v>44579</v>
      </c>
      <c r="D41" s="29" t="s">
        <v>188</v>
      </c>
      <c r="E41" s="30">
        <v>65.546000000000006</v>
      </c>
      <c r="F41" s="31" t="s">
        <v>189</v>
      </c>
      <c r="G41" s="32" t="s">
        <v>190</v>
      </c>
      <c r="H41" s="33">
        <v>1270830</v>
      </c>
      <c r="I41" s="34">
        <v>900000</v>
      </c>
      <c r="J41" s="35"/>
      <c r="K41" s="30"/>
      <c r="L41" s="21"/>
      <c r="M41" s="35"/>
      <c r="N41" s="29"/>
      <c r="O41" s="30"/>
      <c r="Q41" s="32"/>
      <c r="S41" s="33"/>
      <c r="T41" s="33"/>
      <c r="U41" s="33"/>
      <c r="V41" s="34"/>
    </row>
    <row r="42" spans="1:22" s="31" customFormat="1" ht="12.75" x14ac:dyDescent="0.2">
      <c r="A42" s="30">
        <v>32</v>
      </c>
      <c r="B42" s="21"/>
      <c r="C42" s="36">
        <v>44580</v>
      </c>
      <c r="D42" s="29" t="s">
        <v>191</v>
      </c>
      <c r="E42" s="30">
        <v>1.7849999999999999</v>
      </c>
      <c r="F42" s="31" t="s">
        <v>193</v>
      </c>
      <c r="G42" s="32" t="s">
        <v>194</v>
      </c>
      <c r="H42" s="33">
        <v>90510</v>
      </c>
      <c r="I42" s="34">
        <v>105000</v>
      </c>
      <c r="J42" s="35"/>
      <c r="K42" s="30"/>
      <c r="L42" s="21"/>
      <c r="M42" s="35"/>
      <c r="N42" s="29"/>
      <c r="O42" s="30"/>
      <c r="Q42" s="32"/>
      <c r="S42" s="33"/>
      <c r="T42" s="33"/>
      <c r="U42" s="33"/>
      <c r="V42" s="34"/>
    </row>
    <row r="43" spans="1:22" s="31" customFormat="1" ht="12.75" x14ac:dyDescent="0.2">
      <c r="A43" s="30">
        <v>33</v>
      </c>
      <c r="B43" s="21"/>
      <c r="C43" s="36">
        <v>44580</v>
      </c>
      <c r="D43" s="29" t="s">
        <v>192</v>
      </c>
      <c r="E43" s="30">
        <v>24.808299999999999</v>
      </c>
      <c r="F43" s="31" t="s">
        <v>196</v>
      </c>
      <c r="G43" s="32" t="s">
        <v>195</v>
      </c>
      <c r="H43" s="33">
        <v>152800</v>
      </c>
      <c r="I43" s="34">
        <v>210000</v>
      </c>
      <c r="J43" s="35"/>
      <c r="K43" s="30"/>
      <c r="L43" s="21"/>
      <c r="M43" s="35"/>
      <c r="N43" s="29"/>
      <c r="O43" s="30"/>
      <c r="Q43" s="32"/>
      <c r="S43" s="33"/>
      <c r="T43" s="33"/>
      <c r="U43" s="33"/>
      <c r="V43" s="34"/>
    </row>
    <row r="44" spans="1:22" s="31" customFormat="1" ht="12.75" x14ac:dyDescent="0.2">
      <c r="A44" s="30">
        <v>34</v>
      </c>
      <c r="B44" s="21"/>
      <c r="C44" s="36">
        <v>44580</v>
      </c>
      <c r="D44" s="29" t="s">
        <v>197</v>
      </c>
      <c r="E44" s="30">
        <v>0.1263</v>
      </c>
      <c r="F44" s="31" t="s">
        <v>199</v>
      </c>
      <c r="G44" s="32" t="s">
        <v>200</v>
      </c>
      <c r="H44" s="33">
        <v>41030</v>
      </c>
      <c r="I44" s="34">
        <v>22500</v>
      </c>
      <c r="J44" s="35"/>
      <c r="K44" s="30"/>
      <c r="L44" s="21"/>
      <c r="M44" s="35"/>
      <c r="N44" s="29"/>
      <c r="O44" s="30"/>
      <c r="Q44" s="32"/>
      <c r="S44" s="33"/>
      <c r="T44" s="33"/>
      <c r="U44" s="33"/>
      <c r="V44" s="34"/>
    </row>
    <row r="45" spans="1:22" s="31" customFormat="1" ht="12.75" x14ac:dyDescent="0.2">
      <c r="A45" s="30"/>
      <c r="B45" s="21"/>
      <c r="C45" s="36"/>
      <c r="D45" s="29" t="s">
        <v>198</v>
      </c>
      <c r="E45" s="30">
        <v>3.7900000000000003E-2</v>
      </c>
      <c r="F45" s="31" t="s">
        <v>90</v>
      </c>
      <c r="G45" s="31" t="s">
        <v>90</v>
      </c>
      <c r="H45" s="33">
        <v>0</v>
      </c>
      <c r="I45" s="34"/>
      <c r="J45" s="35"/>
      <c r="K45" s="30"/>
      <c r="L45" s="21"/>
      <c r="M45" s="35"/>
      <c r="N45" s="29"/>
      <c r="O45" s="30"/>
      <c r="Q45" s="32"/>
      <c r="S45" s="33"/>
      <c r="T45" s="33"/>
      <c r="U45" s="33"/>
      <c r="V45" s="34"/>
    </row>
    <row r="46" spans="1:22" s="31" customFormat="1" ht="12.75" x14ac:dyDescent="0.2">
      <c r="A46" s="30">
        <v>35</v>
      </c>
      <c r="B46" s="21"/>
      <c r="C46" s="36">
        <v>44580</v>
      </c>
      <c r="D46" s="29" t="s">
        <v>201</v>
      </c>
      <c r="E46" s="30">
        <v>0.7863</v>
      </c>
      <c r="F46" s="31" t="s">
        <v>203</v>
      </c>
      <c r="G46" s="32" t="s">
        <v>204</v>
      </c>
      <c r="H46" s="33">
        <v>161090</v>
      </c>
      <c r="I46" s="34">
        <v>250000</v>
      </c>
      <c r="J46" s="35"/>
      <c r="K46" s="30"/>
      <c r="L46" s="21"/>
      <c r="M46" s="35"/>
      <c r="N46" s="29"/>
      <c r="O46" s="30"/>
      <c r="Q46" s="32"/>
      <c r="S46" s="33"/>
      <c r="T46" s="33"/>
      <c r="U46" s="33"/>
      <c r="V46" s="34"/>
    </row>
    <row r="47" spans="1:22" s="31" customFormat="1" ht="12.75" x14ac:dyDescent="0.2">
      <c r="A47" s="30"/>
      <c r="B47" s="21"/>
      <c r="C47" s="36"/>
      <c r="D47" s="29" t="s">
        <v>202</v>
      </c>
      <c r="E47" s="30">
        <v>0.5877</v>
      </c>
      <c r="F47" s="31" t="s">
        <v>90</v>
      </c>
      <c r="G47" s="32" t="s">
        <v>90</v>
      </c>
      <c r="H47" s="33">
        <v>0</v>
      </c>
      <c r="I47" s="34"/>
      <c r="J47" s="35"/>
      <c r="K47" s="30"/>
      <c r="L47" s="21"/>
      <c r="M47" s="35"/>
      <c r="N47" s="29"/>
      <c r="O47" s="30"/>
      <c r="Q47" s="32"/>
      <c r="S47" s="33"/>
      <c r="T47" s="33"/>
      <c r="U47" s="33"/>
      <c r="V47" s="34"/>
    </row>
    <row r="48" spans="1:22" s="31" customFormat="1" ht="12.75" x14ac:dyDescent="0.2">
      <c r="A48" s="30">
        <v>36</v>
      </c>
      <c r="B48" s="21"/>
      <c r="C48" s="36">
        <v>44581</v>
      </c>
      <c r="D48" s="29" t="s">
        <v>205</v>
      </c>
      <c r="E48" s="30">
        <v>0.26</v>
      </c>
      <c r="F48" s="31" t="s">
        <v>206</v>
      </c>
      <c r="G48" s="32" t="s">
        <v>207</v>
      </c>
      <c r="H48" s="33">
        <v>6710</v>
      </c>
      <c r="I48" s="34">
        <v>6700</v>
      </c>
      <c r="J48" s="35"/>
      <c r="K48" s="30"/>
      <c r="L48" s="21"/>
      <c r="M48" s="35"/>
      <c r="N48" s="29"/>
      <c r="O48" s="30"/>
      <c r="Q48" s="32"/>
      <c r="S48" s="33"/>
      <c r="T48" s="33"/>
      <c r="U48" s="33"/>
      <c r="V48" s="34"/>
    </row>
    <row r="49" spans="1:22" s="31" customFormat="1" ht="12.75" x14ac:dyDescent="0.2">
      <c r="A49" s="30">
        <v>37</v>
      </c>
      <c r="B49" s="21"/>
      <c r="C49" s="36">
        <v>44581</v>
      </c>
      <c r="D49" s="29" t="s">
        <v>208</v>
      </c>
      <c r="E49" s="30">
        <v>0.376</v>
      </c>
      <c r="F49" s="31" t="s">
        <v>210</v>
      </c>
      <c r="G49" s="32"/>
      <c r="H49" s="33">
        <v>121540</v>
      </c>
      <c r="I49" s="34">
        <v>205000</v>
      </c>
      <c r="J49" s="35"/>
      <c r="K49" s="30"/>
      <c r="L49" s="21"/>
      <c r="M49" s="35"/>
      <c r="N49" s="29"/>
      <c r="O49" s="30"/>
      <c r="Q49" s="32"/>
      <c r="S49" s="33"/>
      <c r="T49" s="33"/>
      <c r="U49" s="33"/>
      <c r="V49" s="34"/>
    </row>
    <row r="50" spans="1:22" s="31" customFormat="1" ht="12.75" x14ac:dyDescent="0.2">
      <c r="A50" s="30"/>
      <c r="B50" s="21"/>
      <c r="C50" s="36"/>
      <c r="D50" s="29" t="s">
        <v>209</v>
      </c>
      <c r="E50" s="30">
        <v>0.34439999999999998</v>
      </c>
      <c r="F50" s="31" t="s">
        <v>90</v>
      </c>
      <c r="G50" s="32" t="s">
        <v>90</v>
      </c>
      <c r="H50" s="33">
        <v>0</v>
      </c>
      <c r="I50" s="34"/>
      <c r="J50" s="35"/>
      <c r="K50" s="30"/>
      <c r="L50" s="21"/>
      <c r="M50" s="35"/>
      <c r="N50" s="29"/>
      <c r="O50" s="30"/>
      <c r="Q50" s="32"/>
      <c r="S50" s="33"/>
      <c r="T50" s="33"/>
      <c r="U50" s="33"/>
      <c r="V50" s="34"/>
    </row>
    <row r="51" spans="1:22" x14ac:dyDescent="0.25">
      <c r="A51" s="37">
        <v>38</v>
      </c>
      <c r="C51" s="48">
        <v>44581</v>
      </c>
      <c r="D51" s="37" t="s">
        <v>211</v>
      </c>
      <c r="E51" s="37">
        <v>7.5</v>
      </c>
      <c r="F51" s="37" t="s">
        <v>212</v>
      </c>
      <c r="G51" s="37" t="s">
        <v>213</v>
      </c>
      <c r="H51" s="38">
        <v>82200</v>
      </c>
      <c r="I51" s="38">
        <v>143000</v>
      </c>
      <c r="K51" s="30"/>
      <c r="L51" s="21"/>
      <c r="M51" s="35"/>
      <c r="N51" s="29"/>
      <c r="O51" s="30"/>
      <c r="P51" s="31"/>
      <c r="Q51" s="32"/>
      <c r="R51" s="31"/>
      <c r="S51" s="33"/>
      <c r="T51" s="33"/>
      <c r="U51" s="33"/>
      <c r="V51" s="34"/>
    </row>
    <row r="52" spans="1:22" x14ac:dyDescent="0.25">
      <c r="A52" s="30">
        <v>39</v>
      </c>
      <c r="B52" s="21"/>
      <c r="C52" s="36">
        <v>44581</v>
      </c>
      <c r="D52" s="29" t="s">
        <v>214</v>
      </c>
      <c r="E52" s="30">
        <v>0.13769999999999999</v>
      </c>
      <c r="F52" s="31" t="s">
        <v>215</v>
      </c>
      <c r="G52" s="32" t="s">
        <v>216</v>
      </c>
      <c r="H52" s="33">
        <v>12200</v>
      </c>
      <c r="I52" s="34">
        <v>10000</v>
      </c>
      <c r="J52" s="33"/>
      <c r="K52" s="30"/>
      <c r="L52" s="21"/>
      <c r="M52" s="35"/>
      <c r="N52" s="29"/>
      <c r="O52" s="30"/>
      <c r="P52" s="31"/>
      <c r="Q52" s="32"/>
      <c r="R52" s="31"/>
      <c r="S52" s="33"/>
      <c r="T52" s="33"/>
      <c r="U52" s="33"/>
      <c r="V52" s="34"/>
    </row>
    <row r="53" spans="1:22" x14ac:dyDescent="0.25">
      <c r="A53" s="30">
        <v>40</v>
      </c>
      <c r="B53" s="21"/>
      <c r="C53" s="36">
        <v>44582</v>
      </c>
      <c r="D53" s="29" t="s">
        <v>217</v>
      </c>
      <c r="E53" s="30">
        <v>0.48899999999999999</v>
      </c>
      <c r="F53" s="31" t="s">
        <v>219</v>
      </c>
      <c r="G53" s="32" t="s">
        <v>220</v>
      </c>
      <c r="H53" s="33">
        <v>28770</v>
      </c>
      <c r="I53" s="34">
        <v>39000</v>
      </c>
      <c r="J53" s="33"/>
      <c r="K53" s="30"/>
      <c r="L53" s="21"/>
      <c r="M53" s="35"/>
      <c r="N53" s="29"/>
      <c r="O53" s="30"/>
      <c r="P53" s="31"/>
      <c r="Q53" s="32"/>
      <c r="R53" s="31"/>
      <c r="S53" s="33"/>
      <c r="T53" s="33"/>
      <c r="U53" s="33"/>
      <c r="V53" s="34"/>
    </row>
    <row r="54" spans="1:22" x14ac:dyDescent="0.25">
      <c r="A54" s="30"/>
      <c r="B54" s="21"/>
      <c r="C54" s="36"/>
      <c r="D54" s="29" t="s">
        <v>218</v>
      </c>
      <c r="E54" s="30">
        <v>0.52339999999999998</v>
      </c>
      <c r="F54" s="31" t="s">
        <v>90</v>
      </c>
      <c r="G54" s="32" t="s">
        <v>90</v>
      </c>
      <c r="H54" s="33">
        <v>0</v>
      </c>
      <c r="I54" s="34"/>
      <c r="J54" s="33"/>
      <c r="K54" s="30"/>
      <c r="L54" s="21"/>
      <c r="M54" s="35"/>
      <c r="N54" s="29"/>
      <c r="O54" s="30"/>
      <c r="P54" s="31"/>
      <c r="Q54" s="32"/>
      <c r="R54" s="31"/>
      <c r="S54" s="33"/>
      <c r="T54" s="33"/>
      <c r="U54" s="33"/>
      <c r="V54" s="34"/>
    </row>
    <row r="55" spans="1:22" x14ac:dyDescent="0.25">
      <c r="A55" s="30">
        <v>41</v>
      </c>
      <c r="B55" s="21"/>
      <c r="C55" s="36">
        <v>44582</v>
      </c>
      <c r="D55" s="29" t="s">
        <v>221</v>
      </c>
      <c r="E55" s="30">
        <v>0.13769999999999999</v>
      </c>
      <c r="F55" s="31" t="s">
        <v>222</v>
      </c>
      <c r="G55" s="32" t="s">
        <v>223</v>
      </c>
      <c r="H55" s="33">
        <v>68860</v>
      </c>
      <c r="I55" s="34">
        <v>35000</v>
      </c>
      <c r="J55" s="33"/>
      <c r="K55" s="30"/>
      <c r="L55" s="21"/>
      <c r="M55" s="35"/>
      <c r="N55" s="29"/>
      <c r="O55" s="30"/>
      <c r="P55" s="31"/>
      <c r="Q55" s="32"/>
      <c r="R55" s="31"/>
      <c r="S55" s="33"/>
      <c r="T55" s="33"/>
      <c r="U55" s="33"/>
      <c r="V55" s="34"/>
    </row>
    <row r="56" spans="1:22" x14ac:dyDescent="0.25">
      <c r="A56" s="30"/>
      <c r="B56" s="21"/>
      <c r="C56" s="36"/>
      <c r="D56" s="29" t="s">
        <v>224</v>
      </c>
      <c r="E56" s="30">
        <v>0.11360000000000001</v>
      </c>
      <c r="F56" s="31" t="s">
        <v>90</v>
      </c>
      <c r="G56" s="32" t="s">
        <v>90</v>
      </c>
      <c r="H56" s="33">
        <v>0</v>
      </c>
      <c r="I56" s="34"/>
      <c r="J56" s="33"/>
      <c r="K56" s="30"/>
      <c r="L56" s="21"/>
      <c r="M56" s="35"/>
      <c r="N56" s="29"/>
      <c r="O56" s="30"/>
      <c r="P56" s="31"/>
      <c r="Q56" s="32"/>
      <c r="R56" s="31"/>
      <c r="S56" s="33"/>
      <c r="T56" s="33"/>
      <c r="U56" s="33"/>
      <c r="V56" s="34"/>
    </row>
    <row r="57" spans="1:22" x14ac:dyDescent="0.25">
      <c r="A57" s="30">
        <v>45</v>
      </c>
      <c r="B57" s="21"/>
      <c r="C57" s="36">
        <v>44585</v>
      </c>
      <c r="D57" s="29" t="s">
        <v>225</v>
      </c>
      <c r="E57" s="30">
        <v>0.34399999999999997</v>
      </c>
      <c r="F57" s="31" t="s">
        <v>226</v>
      </c>
      <c r="G57" s="32" t="s">
        <v>227</v>
      </c>
      <c r="H57" s="33">
        <v>111430</v>
      </c>
      <c r="I57" s="34">
        <v>220000</v>
      </c>
      <c r="J57" s="33"/>
      <c r="K57" s="30"/>
      <c r="L57" s="21"/>
      <c r="M57" s="35"/>
      <c r="N57" s="29"/>
      <c r="O57" s="30"/>
      <c r="P57" s="31"/>
      <c r="Q57" s="32"/>
      <c r="R57" s="31"/>
      <c r="S57" s="33"/>
      <c r="T57" s="33"/>
      <c r="U57" s="33"/>
      <c r="V57" s="34"/>
    </row>
    <row r="58" spans="1:22" x14ac:dyDescent="0.25">
      <c r="A58" s="30">
        <v>43</v>
      </c>
      <c r="B58" s="21"/>
      <c r="C58" s="36">
        <v>44585</v>
      </c>
      <c r="D58" s="29" t="s">
        <v>228</v>
      </c>
      <c r="E58" s="30" t="s">
        <v>229</v>
      </c>
      <c r="F58" s="31" t="s">
        <v>230</v>
      </c>
      <c r="G58" s="32" t="s">
        <v>231</v>
      </c>
      <c r="H58" s="33">
        <v>41740</v>
      </c>
      <c r="I58" s="34">
        <v>32500</v>
      </c>
      <c r="J58" s="33"/>
      <c r="K58" s="30"/>
      <c r="L58" s="21"/>
      <c r="M58" s="35"/>
      <c r="N58" s="29"/>
      <c r="O58" s="30"/>
      <c r="P58" s="31"/>
      <c r="Q58" s="32"/>
      <c r="R58" s="31"/>
      <c r="S58" s="33"/>
      <c r="T58" s="33"/>
      <c r="U58" s="33"/>
      <c r="V58" s="34"/>
    </row>
    <row r="59" spans="1:22" x14ac:dyDescent="0.25">
      <c r="A59" s="30">
        <v>44</v>
      </c>
      <c r="B59" s="21"/>
      <c r="C59" s="36">
        <v>44585</v>
      </c>
      <c r="D59" s="29" t="s">
        <v>232</v>
      </c>
      <c r="E59" s="30" t="s">
        <v>236</v>
      </c>
      <c r="F59" s="31" t="s">
        <v>237</v>
      </c>
      <c r="G59" s="32" t="s">
        <v>238</v>
      </c>
      <c r="H59" s="33">
        <v>82690</v>
      </c>
      <c r="I59" s="34">
        <v>70000</v>
      </c>
      <c r="J59" s="33"/>
      <c r="K59" s="30"/>
      <c r="L59" s="21"/>
      <c r="M59" s="35"/>
      <c r="N59" s="29"/>
      <c r="O59" s="30"/>
      <c r="P59" s="31"/>
      <c r="Q59" s="32"/>
      <c r="R59" s="31"/>
      <c r="S59" s="33"/>
      <c r="T59" s="33"/>
      <c r="U59" s="33"/>
      <c r="V59" s="34"/>
    </row>
    <row r="60" spans="1:22" x14ac:dyDescent="0.25">
      <c r="A60" s="30"/>
      <c r="B60" s="21"/>
      <c r="C60" s="36"/>
      <c r="D60" s="29" t="s">
        <v>233</v>
      </c>
      <c r="E60" s="30" t="s">
        <v>236</v>
      </c>
      <c r="F60" s="31" t="s">
        <v>90</v>
      </c>
      <c r="G60" s="32" t="s">
        <v>90</v>
      </c>
      <c r="H60" s="33">
        <v>0</v>
      </c>
      <c r="I60" s="34"/>
      <c r="J60" s="33"/>
      <c r="K60" s="30"/>
      <c r="L60" s="21"/>
      <c r="M60" s="35"/>
      <c r="N60" s="29"/>
      <c r="O60" s="30"/>
      <c r="P60" s="31"/>
      <c r="Q60" s="32"/>
      <c r="R60" s="31"/>
      <c r="S60" s="33"/>
      <c r="T60" s="33"/>
      <c r="U60" s="33"/>
      <c r="V60" s="34"/>
    </row>
    <row r="61" spans="1:22" x14ac:dyDescent="0.25">
      <c r="A61" s="30"/>
      <c r="B61" s="21"/>
      <c r="C61" s="36"/>
      <c r="D61" s="29" t="s">
        <v>234</v>
      </c>
      <c r="E61" s="30" t="s">
        <v>236</v>
      </c>
      <c r="F61" s="31" t="s">
        <v>90</v>
      </c>
      <c r="G61" s="32" t="s">
        <v>90</v>
      </c>
      <c r="H61" s="33">
        <v>0</v>
      </c>
      <c r="I61" s="34"/>
      <c r="J61" s="33"/>
      <c r="K61" s="30"/>
      <c r="L61" s="21"/>
      <c r="M61" s="35"/>
      <c r="N61" s="29"/>
      <c r="O61" s="30"/>
      <c r="P61" s="31"/>
      <c r="Q61" s="32"/>
      <c r="R61" s="31"/>
      <c r="S61" s="33"/>
      <c r="T61" s="33"/>
      <c r="U61" s="33"/>
      <c r="V61" s="34"/>
    </row>
    <row r="62" spans="1:22" x14ac:dyDescent="0.25">
      <c r="A62" s="30"/>
      <c r="B62" s="21"/>
      <c r="C62" s="36"/>
      <c r="D62" s="29" t="s">
        <v>235</v>
      </c>
      <c r="E62" s="30" t="s">
        <v>236</v>
      </c>
      <c r="F62" s="31" t="s">
        <v>90</v>
      </c>
      <c r="G62" s="32" t="s">
        <v>90</v>
      </c>
      <c r="H62" s="33">
        <v>0</v>
      </c>
      <c r="I62" s="34"/>
      <c r="J62" s="33"/>
      <c r="K62" s="30"/>
      <c r="L62" s="21"/>
      <c r="M62" s="35"/>
      <c r="N62" s="29"/>
      <c r="O62" s="30"/>
      <c r="P62" s="31"/>
      <c r="Q62" s="32"/>
      <c r="R62" s="31"/>
      <c r="S62" s="33"/>
      <c r="T62" s="33"/>
      <c r="U62" s="33"/>
      <c r="V62" s="34"/>
    </row>
    <row r="63" spans="1:22" x14ac:dyDescent="0.25">
      <c r="A63" s="30">
        <v>46</v>
      </c>
      <c r="B63" s="21"/>
      <c r="C63" s="36">
        <v>44585</v>
      </c>
      <c r="D63" s="29" t="s">
        <v>239</v>
      </c>
      <c r="E63" s="30">
        <v>8.2989999999999995</v>
      </c>
      <c r="F63" s="31" t="s">
        <v>241</v>
      </c>
      <c r="G63" s="32" t="s">
        <v>242</v>
      </c>
      <c r="H63" s="33">
        <v>84910</v>
      </c>
      <c r="I63" s="34">
        <v>475830</v>
      </c>
      <c r="J63" s="33"/>
      <c r="K63" s="30"/>
      <c r="L63" s="21"/>
      <c r="M63" s="35"/>
      <c r="N63" s="29"/>
      <c r="O63" s="30"/>
      <c r="P63" s="31"/>
      <c r="Q63" s="32"/>
      <c r="R63" s="31"/>
      <c r="S63" s="33"/>
      <c r="T63" s="33"/>
      <c r="U63" s="33"/>
      <c r="V63" s="34"/>
    </row>
    <row r="64" spans="1:22" x14ac:dyDescent="0.25">
      <c r="A64" s="30"/>
      <c r="B64" s="21"/>
      <c r="C64" s="36"/>
      <c r="D64" s="29" t="s">
        <v>240</v>
      </c>
      <c r="E64" s="30">
        <v>7.5620000000000003</v>
      </c>
      <c r="F64" s="31" t="s">
        <v>90</v>
      </c>
      <c r="G64" s="32" t="s">
        <v>90</v>
      </c>
      <c r="H64" s="33">
        <v>0</v>
      </c>
      <c r="I64" s="34"/>
      <c r="J64" s="33"/>
      <c r="K64" s="30"/>
      <c r="L64" s="21"/>
      <c r="M64" s="35"/>
      <c r="N64" s="29"/>
      <c r="O64" s="30"/>
      <c r="P64" s="31"/>
      <c r="Q64" s="32"/>
      <c r="R64" s="31"/>
      <c r="S64" s="33"/>
      <c r="T64" s="33"/>
      <c r="U64" s="33"/>
      <c r="V64" s="34"/>
    </row>
    <row r="65" spans="1:22" x14ac:dyDescent="0.25">
      <c r="A65" s="30">
        <v>47</v>
      </c>
      <c r="B65" s="21"/>
      <c r="C65" s="36">
        <v>44585</v>
      </c>
      <c r="D65" s="29" t="s">
        <v>243</v>
      </c>
      <c r="E65" s="30">
        <v>0.45910000000000001</v>
      </c>
      <c r="F65" s="31" t="s">
        <v>244</v>
      </c>
      <c r="G65" s="32" t="s">
        <v>245</v>
      </c>
      <c r="H65" s="33">
        <v>147170</v>
      </c>
      <c r="I65" s="34">
        <v>175000</v>
      </c>
      <c r="J65" s="33"/>
      <c r="K65" s="30"/>
      <c r="L65" s="21"/>
      <c r="M65" s="35"/>
      <c r="N65" s="29"/>
      <c r="O65" s="30"/>
      <c r="P65" s="31"/>
      <c r="Q65" s="32"/>
      <c r="R65" s="31"/>
      <c r="S65" s="33"/>
      <c r="T65" s="33"/>
      <c r="U65" s="33"/>
      <c r="V65" s="34"/>
    </row>
    <row r="66" spans="1:22" x14ac:dyDescent="0.25">
      <c r="A66" s="30">
        <v>48</v>
      </c>
      <c r="B66" s="21"/>
      <c r="C66" s="36">
        <v>44585</v>
      </c>
      <c r="D66" s="29" t="s">
        <v>246</v>
      </c>
      <c r="E66" s="30">
        <v>0.39200000000000002</v>
      </c>
      <c r="F66" s="31" t="s">
        <v>247</v>
      </c>
      <c r="G66" s="32" t="s">
        <v>248</v>
      </c>
      <c r="H66" s="33">
        <v>1200</v>
      </c>
      <c r="I66" s="34">
        <v>1000</v>
      </c>
      <c r="J66" s="33"/>
      <c r="K66" s="30"/>
      <c r="L66" s="21"/>
      <c r="M66" s="35"/>
      <c r="N66" s="29"/>
      <c r="O66" s="30"/>
      <c r="P66" s="31"/>
      <c r="Q66" s="32"/>
      <c r="R66" s="31"/>
      <c r="S66" s="33"/>
      <c r="T66" s="33"/>
      <c r="U66" s="33"/>
      <c r="V66" s="34"/>
    </row>
    <row r="67" spans="1:22" x14ac:dyDescent="0.25">
      <c r="A67" s="30">
        <v>49</v>
      </c>
      <c r="B67" s="21"/>
      <c r="C67" s="36">
        <v>44587</v>
      </c>
      <c r="D67" s="29" t="s">
        <v>250</v>
      </c>
      <c r="E67" s="30">
        <v>0.17560000000000001</v>
      </c>
      <c r="F67" s="31" t="s">
        <v>251</v>
      </c>
      <c r="G67" s="32" t="s">
        <v>253</v>
      </c>
      <c r="H67" s="33">
        <v>51340</v>
      </c>
      <c r="I67" s="34">
        <v>44500</v>
      </c>
      <c r="J67" s="33"/>
    </row>
    <row r="68" spans="1:22" x14ac:dyDescent="0.25">
      <c r="A68" s="30">
        <v>50</v>
      </c>
      <c r="B68" s="21"/>
      <c r="C68" s="36">
        <v>44587</v>
      </c>
      <c r="D68" s="29" t="s">
        <v>250</v>
      </c>
      <c r="E68" s="30">
        <v>0.17560000000000001</v>
      </c>
      <c r="F68" s="31" t="s">
        <v>252</v>
      </c>
      <c r="G68" s="32" t="s">
        <v>253</v>
      </c>
      <c r="H68" s="33">
        <v>51340</v>
      </c>
      <c r="I68" s="34">
        <v>44500</v>
      </c>
      <c r="J68" s="33"/>
    </row>
    <row r="69" spans="1:22" x14ac:dyDescent="0.25">
      <c r="A69" s="30"/>
      <c r="B69" s="21"/>
      <c r="C69" s="36"/>
      <c r="D69" s="29"/>
      <c r="E69" s="30"/>
      <c r="F69" s="31"/>
      <c r="G69" s="32"/>
      <c r="H69" s="33"/>
      <c r="I69" s="34"/>
      <c r="J69" s="33"/>
    </row>
    <row r="70" spans="1:22" x14ac:dyDescent="0.25">
      <c r="A70" s="30"/>
      <c r="B70" s="21"/>
      <c r="C70" s="36"/>
      <c r="D70" s="29"/>
      <c r="E70" s="30"/>
      <c r="F70" s="31"/>
      <c r="G70" s="32"/>
      <c r="H70" s="33"/>
      <c r="I70" s="34"/>
      <c r="J70" s="33"/>
    </row>
    <row r="71" spans="1:22" x14ac:dyDescent="0.25">
      <c r="A71" s="30">
        <v>42</v>
      </c>
      <c r="B71" s="21"/>
      <c r="C71" s="36">
        <v>44582</v>
      </c>
      <c r="D71" s="29" t="s">
        <v>258</v>
      </c>
      <c r="E71" s="30" t="s">
        <v>259</v>
      </c>
      <c r="F71" s="31" t="s">
        <v>260</v>
      </c>
      <c r="G71" s="32" t="s">
        <v>261</v>
      </c>
      <c r="H71" s="33">
        <v>13970</v>
      </c>
      <c r="I71" s="34">
        <v>123500</v>
      </c>
      <c r="J71" s="33"/>
    </row>
    <row r="72" spans="1:22" x14ac:dyDescent="0.25">
      <c r="A72" s="30">
        <v>51</v>
      </c>
      <c r="B72" s="21"/>
      <c r="C72" s="36">
        <v>44586</v>
      </c>
      <c r="D72" s="29" t="s">
        <v>254</v>
      </c>
      <c r="E72" s="30">
        <v>0.11749999999999999</v>
      </c>
      <c r="F72" s="31" t="s">
        <v>256</v>
      </c>
      <c r="G72" s="32" t="s">
        <v>257</v>
      </c>
      <c r="H72" s="33">
        <v>61200</v>
      </c>
      <c r="I72" s="34">
        <v>67500</v>
      </c>
      <c r="J72" s="33"/>
    </row>
    <row r="73" spans="1:22" x14ac:dyDescent="0.25">
      <c r="A73" s="30"/>
      <c r="B73" s="21"/>
      <c r="C73" s="36"/>
      <c r="D73" s="29" t="s">
        <v>255</v>
      </c>
      <c r="E73" s="30">
        <v>0.1565</v>
      </c>
      <c r="F73" s="31" t="s">
        <v>90</v>
      </c>
      <c r="G73" s="32" t="s">
        <v>90</v>
      </c>
      <c r="H73" s="33"/>
      <c r="I73" s="34"/>
      <c r="J73" s="33"/>
    </row>
    <row r="74" spans="1:22" x14ac:dyDescent="0.25">
      <c r="A74" s="30">
        <v>52</v>
      </c>
      <c r="B74" s="21"/>
      <c r="C74" s="36">
        <v>44587</v>
      </c>
      <c r="D74" s="29" t="s">
        <v>262</v>
      </c>
      <c r="E74" s="30" t="s">
        <v>263</v>
      </c>
      <c r="F74" s="31" t="s">
        <v>264</v>
      </c>
      <c r="G74" s="32" t="s">
        <v>265</v>
      </c>
      <c r="H74" s="33">
        <v>32740</v>
      </c>
      <c r="I74" s="34">
        <v>40000</v>
      </c>
      <c r="J74" s="33"/>
    </row>
    <row r="75" spans="1:22" x14ac:dyDescent="0.25">
      <c r="A75" s="30">
        <v>53</v>
      </c>
      <c r="B75" s="21"/>
      <c r="C75" s="36">
        <v>44587</v>
      </c>
      <c r="D75" s="29" t="s">
        <v>266</v>
      </c>
      <c r="E75" s="30">
        <v>0.94</v>
      </c>
      <c r="F75" s="31" t="s">
        <v>267</v>
      </c>
      <c r="G75" s="32" t="s">
        <v>268</v>
      </c>
      <c r="H75" s="33">
        <v>90630</v>
      </c>
      <c r="I75" s="34">
        <v>165000</v>
      </c>
      <c r="J75" s="33"/>
    </row>
    <row r="76" spans="1:22" x14ac:dyDescent="0.25">
      <c r="A76" s="30">
        <v>54</v>
      </c>
      <c r="B76" s="21"/>
      <c r="C76" s="36">
        <v>44588</v>
      </c>
      <c r="D76" s="29" t="s">
        <v>270</v>
      </c>
      <c r="E76" s="30">
        <v>21.266999999999999</v>
      </c>
      <c r="F76" s="31" t="s">
        <v>271</v>
      </c>
      <c r="G76" s="32" t="s">
        <v>272</v>
      </c>
      <c r="H76" s="33">
        <v>123200</v>
      </c>
      <c r="I76" s="34">
        <v>231000</v>
      </c>
      <c r="J76" s="33"/>
    </row>
    <row r="77" spans="1:22" x14ac:dyDescent="0.25">
      <c r="A77" s="30" t="s">
        <v>273</v>
      </c>
      <c r="B77" s="21"/>
      <c r="C77" s="36">
        <v>44588</v>
      </c>
      <c r="D77" s="29" t="s">
        <v>274</v>
      </c>
      <c r="E77" s="30">
        <v>113.01600000000001</v>
      </c>
      <c r="F77" s="31" t="s">
        <v>275</v>
      </c>
      <c r="G77" s="32" t="s">
        <v>276</v>
      </c>
      <c r="H77" s="33">
        <v>379260</v>
      </c>
      <c r="I77" s="34"/>
      <c r="J77" s="33"/>
    </row>
    <row r="78" spans="1:22" x14ac:dyDescent="0.25">
      <c r="A78" s="30" t="s">
        <v>277</v>
      </c>
      <c r="B78" s="21"/>
      <c r="C78" s="36">
        <v>44589</v>
      </c>
      <c r="D78" s="29" t="s">
        <v>278</v>
      </c>
      <c r="E78" s="30">
        <v>63.868000000000002</v>
      </c>
      <c r="F78" s="31" t="s">
        <v>279</v>
      </c>
      <c r="G78" s="32" t="s">
        <v>280</v>
      </c>
      <c r="H78" s="33">
        <v>0</v>
      </c>
      <c r="I78" s="34"/>
      <c r="J78" s="33"/>
    </row>
    <row r="79" spans="1:22" x14ac:dyDescent="0.25">
      <c r="A79" s="30">
        <v>55</v>
      </c>
      <c r="B79" s="21"/>
      <c r="C79" s="36">
        <v>44589</v>
      </c>
      <c r="D79" s="29" t="s">
        <v>281</v>
      </c>
      <c r="E79" s="30">
        <v>20</v>
      </c>
      <c r="F79" s="31" t="s">
        <v>282</v>
      </c>
      <c r="G79" s="32" t="s">
        <v>283</v>
      </c>
      <c r="H79" s="33">
        <v>96890</v>
      </c>
      <c r="I79" s="34">
        <v>130000</v>
      </c>
      <c r="J79" s="33"/>
    </row>
    <row r="80" spans="1:22" x14ac:dyDescent="0.25">
      <c r="A80" s="30">
        <v>56</v>
      </c>
      <c r="B80" s="21"/>
      <c r="C80" s="36">
        <v>44589</v>
      </c>
      <c r="D80" s="29" t="s">
        <v>284</v>
      </c>
      <c r="E80" s="30">
        <v>24.785</v>
      </c>
      <c r="F80" s="31" t="s">
        <v>286</v>
      </c>
      <c r="G80" s="32" t="s">
        <v>287</v>
      </c>
      <c r="H80" s="33">
        <v>112490</v>
      </c>
      <c r="I80" s="34">
        <v>107843</v>
      </c>
      <c r="J80" s="33"/>
    </row>
    <row r="81" spans="1:10" x14ac:dyDescent="0.25">
      <c r="A81" s="30"/>
      <c r="B81" s="21"/>
      <c r="C81" s="36"/>
      <c r="D81" s="29" t="s">
        <v>285</v>
      </c>
      <c r="E81" s="30">
        <v>0.89200000000000002</v>
      </c>
      <c r="F81" s="31" t="s">
        <v>90</v>
      </c>
      <c r="G81" s="32" t="s">
        <v>90</v>
      </c>
      <c r="H81" s="33">
        <v>0</v>
      </c>
      <c r="I81" s="34"/>
      <c r="J81" s="33"/>
    </row>
    <row r="82" spans="1:10" x14ac:dyDescent="0.25">
      <c r="A82" s="30">
        <v>58</v>
      </c>
      <c r="B82" s="21"/>
      <c r="C82" s="36">
        <v>44589</v>
      </c>
      <c r="D82" s="29" t="s">
        <v>288</v>
      </c>
      <c r="E82" s="30">
        <v>4.1260000000000003</v>
      </c>
      <c r="F82" s="31" t="s">
        <v>289</v>
      </c>
      <c r="G82" s="32" t="s">
        <v>290</v>
      </c>
      <c r="H82" s="33">
        <v>44230</v>
      </c>
      <c r="I82" s="34">
        <v>76000</v>
      </c>
      <c r="J82" s="33"/>
    </row>
    <row r="83" spans="1:10" x14ac:dyDescent="0.25">
      <c r="A83" s="30">
        <v>59</v>
      </c>
      <c r="B83" s="21"/>
      <c r="C83" s="36">
        <v>44589</v>
      </c>
      <c r="D83" s="29" t="s">
        <v>291</v>
      </c>
      <c r="E83" s="30">
        <v>40</v>
      </c>
      <c r="F83" s="31" t="s">
        <v>292</v>
      </c>
      <c r="G83" s="32" t="s">
        <v>293</v>
      </c>
      <c r="H83" s="33">
        <v>224630</v>
      </c>
      <c r="I83" s="34">
        <v>360000</v>
      </c>
      <c r="J83" s="33"/>
    </row>
    <row r="84" spans="1:10" x14ac:dyDescent="0.25">
      <c r="A84" s="30">
        <v>57</v>
      </c>
      <c r="B84" s="21"/>
      <c r="C84" s="36">
        <v>44589</v>
      </c>
      <c r="D84" s="29" t="s">
        <v>294</v>
      </c>
      <c r="E84" s="30">
        <v>8</v>
      </c>
      <c r="F84" s="31" t="s">
        <v>297</v>
      </c>
      <c r="G84" s="32" t="s">
        <v>298</v>
      </c>
      <c r="H84" s="33">
        <v>192690</v>
      </c>
      <c r="I84" s="34">
        <v>192650</v>
      </c>
      <c r="J84" s="33"/>
    </row>
    <row r="85" spans="1:10" x14ac:dyDescent="0.25">
      <c r="A85" s="30"/>
      <c r="B85" s="21"/>
      <c r="C85" s="36"/>
      <c r="D85" s="29" t="s">
        <v>296</v>
      </c>
      <c r="E85" s="30">
        <v>1.35</v>
      </c>
      <c r="F85" s="31" t="s">
        <v>90</v>
      </c>
      <c r="G85" s="32" t="s">
        <v>90</v>
      </c>
      <c r="H85" s="33">
        <v>0</v>
      </c>
      <c r="I85" s="34"/>
      <c r="J85" s="33"/>
    </row>
    <row r="86" spans="1:10" x14ac:dyDescent="0.25">
      <c r="A86" s="30"/>
      <c r="B86" s="21"/>
      <c r="C86" s="36"/>
      <c r="D86" s="29" t="s">
        <v>295</v>
      </c>
      <c r="E86" s="30">
        <v>1</v>
      </c>
      <c r="F86" s="31" t="s">
        <v>90</v>
      </c>
      <c r="G86" s="32" t="s">
        <v>90</v>
      </c>
      <c r="H86" s="33">
        <v>0</v>
      </c>
      <c r="I86" s="34"/>
      <c r="J86" s="33"/>
    </row>
    <row r="87" spans="1:10" x14ac:dyDescent="0.25">
      <c r="A87" s="30">
        <v>60</v>
      </c>
      <c r="B87" s="21"/>
      <c r="C87" s="36">
        <v>44589</v>
      </c>
      <c r="D87" s="29" t="s">
        <v>299</v>
      </c>
      <c r="E87" s="30">
        <v>5.12</v>
      </c>
      <c r="F87" s="31" t="s">
        <v>300</v>
      </c>
      <c r="G87" s="32" t="s">
        <v>301</v>
      </c>
      <c r="H87" s="33">
        <v>28340</v>
      </c>
      <c r="I87" s="34">
        <v>69120</v>
      </c>
      <c r="J87" s="33"/>
    </row>
    <row r="88" spans="1:10" x14ac:dyDescent="0.25">
      <c r="A88" s="30">
        <v>61</v>
      </c>
      <c r="B88" s="21"/>
      <c r="C88" s="36">
        <v>44589</v>
      </c>
      <c r="D88" s="29" t="s">
        <v>302</v>
      </c>
      <c r="E88" s="30">
        <v>0.377</v>
      </c>
      <c r="F88" s="31" t="s">
        <v>303</v>
      </c>
      <c r="G88" s="32" t="s">
        <v>304</v>
      </c>
      <c r="H88" s="33">
        <v>21230</v>
      </c>
      <c r="I88" s="34">
        <v>21240</v>
      </c>
      <c r="J88" s="33"/>
    </row>
    <row r="89" spans="1:10" x14ac:dyDescent="0.25">
      <c r="A89" s="37">
        <v>62</v>
      </c>
      <c r="C89" s="48">
        <v>44589</v>
      </c>
      <c r="D89" s="37" t="s">
        <v>305</v>
      </c>
      <c r="E89" s="37">
        <v>5.4909999999999997</v>
      </c>
      <c r="F89" s="37" t="s">
        <v>307</v>
      </c>
      <c r="G89" s="37" t="s">
        <v>308</v>
      </c>
      <c r="H89" s="38">
        <v>101970</v>
      </c>
      <c r="I89" s="38">
        <v>100000</v>
      </c>
      <c r="J89" s="39"/>
    </row>
    <row r="90" spans="1:10" x14ac:dyDescent="0.25">
      <c r="D90" s="37" t="s">
        <v>306</v>
      </c>
      <c r="E90" s="37">
        <v>5.4089999999999998</v>
      </c>
      <c r="F90" s="37" t="s">
        <v>90</v>
      </c>
      <c r="G90" s="37" t="s">
        <v>90</v>
      </c>
      <c r="H90" s="38">
        <v>0</v>
      </c>
      <c r="I90" s="38"/>
      <c r="J90" s="39"/>
    </row>
    <row r="91" spans="1:10" x14ac:dyDescent="0.25">
      <c r="A91" s="37">
        <v>63</v>
      </c>
      <c r="C91" s="48">
        <v>44589</v>
      </c>
      <c r="D91" s="37" t="s">
        <v>309</v>
      </c>
      <c r="E91" s="37">
        <v>20.792000000000002</v>
      </c>
      <c r="F91" s="37" t="s">
        <v>310</v>
      </c>
      <c r="G91" s="37" t="s">
        <v>311</v>
      </c>
      <c r="H91" s="38">
        <v>265460</v>
      </c>
      <c r="I91" s="38">
        <v>250000</v>
      </c>
      <c r="J91" s="39"/>
    </row>
    <row r="92" spans="1:10" x14ac:dyDescent="0.25">
      <c r="A92" s="37">
        <v>64</v>
      </c>
      <c r="C92" s="48">
        <v>44589</v>
      </c>
      <c r="D92" s="37" t="s">
        <v>312</v>
      </c>
      <c r="E92" s="37">
        <v>0.42649999999999999</v>
      </c>
      <c r="F92" s="37" t="s">
        <v>314</v>
      </c>
      <c r="G92" s="37" t="s">
        <v>315</v>
      </c>
      <c r="H92" s="37">
        <v>763060</v>
      </c>
    </row>
    <row r="93" spans="1:10" x14ac:dyDescent="0.25">
      <c r="D93" s="37" t="s">
        <v>313</v>
      </c>
      <c r="E93" s="37">
        <v>101.258</v>
      </c>
      <c r="F93" s="37" t="s">
        <v>90</v>
      </c>
      <c r="G93" s="37" t="s">
        <v>90</v>
      </c>
      <c r="H93" s="37">
        <v>0</v>
      </c>
    </row>
    <row r="94" spans="1:10" x14ac:dyDescent="0.25">
      <c r="A94" s="37">
        <v>65</v>
      </c>
      <c r="C94" s="48">
        <v>44589</v>
      </c>
      <c r="D94" s="37" t="s">
        <v>312</v>
      </c>
      <c r="E94" s="37">
        <v>0.42649999999999999</v>
      </c>
      <c r="F94" s="37" t="s">
        <v>314</v>
      </c>
      <c r="G94" s="37" t="s">
        <v>315</v>
      </c>
      <c r="H94" s="37">
        <v>763060</v>
      </c>
    </row>
    <row r="95" spans="1:10" x14ac:dyDescent="0.25">
      <c r="D95" s="37" t="s">
        <v>313</v>
      </c>
      <c r="E95" s="37">
        <v>101.258</v>
      </c>
      <c r="F95" s="37" t="s">
        <v>90</v>
      </c>
      <c r="G95" s="37" t="s">
        <v>90</v>
      </c>
      <c r="H95" s="37">
        <v>0</v>
      </c>
    </row>
    <row r="96" spans="1:10" x14ac:dyDescent="0.25">
      <c r="A96" s="37">
        <v>66</v>
      </c>
      <c r="C96" s="48">
        <v>44589</v>
      </c>
      <c r="D96" s="37" t="s">
        <v>316</v>
      </c>
      <c r="E96" s="37">
        <v>0.1157</v>
      </c>
      <c r="F96" s="37" t="s">
        <v>317</v>
      </c>
      <c r="G96" s="37" t="s">
        <v>318</v>
      </c>
      <c r="H96" s="37">
        <v>65940</v>
      </c>
      <c r="I96" s="37">
        <v>160000</v>
      </c>
    </row>
    <row r="97" spans="1:9" x14ac:dyDescent="0.25">
      <c r="A97" s="37">
        <v>67</v>
      </c>
      <c r="C97" s="48">
        <v>44593</v>
      </c>
      <c r="D97" s="37" t="s">
        <v>319</v>
      </c>
      <c r="E97" s="37">
        <v>0.39</v>
      </c>
      <c r="F97" s="37" t="s">
        <v>321</v>
      </c>
      <c r="G97" s="37" t="s">
        <v>322</v>
      </c>
      <c r="H97" s="37">
        <v>96490</v>
      </c>
      <c r="I97" s="37">
        <v>96490</v>
      </c>
    </row>
    <row r="98" spans="1:9" x14ac:dyDescent="0.25">
      <c r="D98" s="37" t="s">
        <v>320</v>
      </c>
      <c r="E98" s="37">
        <v>0.39</v>
      </c>
      <c r="F98" s="37" t="s">
        <v>90</v>
      </c>
      <c r="G98" s="37" t="s">
        <v>90</v>
      </c>
      <c r="H98" s="37">
        <v>0</v>
      </c>
    </row>
    <row r="99" spans="1:9" x14ac:dyDescent="0.25">
      <c r="A99" s="37">
        <v>68</v>
      </c>
      <c r="C99" s="48">
        <v>44593</v>
      </c>
      <c r="D99" s="37" t="s">
        <v>323</v>
      </c>
      <c r="E99" s="37">
        <v>1.0961000000000001</v>
      </c>
      <c r="F99" s="37" t="s">
        <v>324</v>
      </c>
      <c r="G99" s="37" t="s">
        <v>325</v>
      </c>
      <c r="H99" s="37">
        <v>179370</v>
      </c>
      <c r="I99" s="37">
        <v>227000</v>
      </c>
    </row>
    <row r="100" spans="1:9" x14ac:dyDescent="0.25">
      <c r="A100" s="37">
        <v>69</v>
      </c>
      <c r="C100" s="48">
        <v>44593</v>
      </c>
      <c r="D100" s="37" t="s">
        <v>326</v>
      </c>
      <c r="E100" s="37">
        <v>8.2780000000000005</v>
      </c>
      <c r="F100" s="37" t="s">
        <v>327</v>
      </c>
      <c r="G100" s="37" t="s">
        <v>328</v>
      </c>
      <c r="H100" s="37">
        <v>27230</v>
      </c>
      <c r="I100" s="37">
        <v>80000</v>
      </c>
    </row>
    <row r="101" spans="1:9" x14ac:dyDescent="0.25">
      <c r="A101" s="37">
        <v>70</v>
      </c>
      <c r="C101" s="48">
        <v>44594</v>
      </c>
      <c r="D101" s="37" t="s">
        <v>329</v>
      </c>
      <c r="E101" s="37">
        <v>30.024999999999999</v>
      </c>
      <c r="F101" s="37" t="s">
        <v>330</v>
      </c>
      <c r="G101" s="37" t="s">
        <v>331</v>
      </c>
      <c r="H101" s="37">
        <v>100890</v>
      </c>
      <c r="I101" s="37">
        <v>165137.5</v>
      </c>
    </row>
    <row r="102" spans="1:9" x14ac:dyDescent="0.25">
      <c r="A102" s="37">
        <v>71</v>
      </c>
      <c r="C102" s="48">
        <v>44594</v>
      </c>
      <c r="D102" s="37" t="s">
        <v>332</v>
      </c>
      <c r="E102" s="37">
        <v>0.62</v>
      </c>
      <c r="F102" s="37" t="s">
        <v>336</v>
      </c>
      <c r="G102" s="37" t="s">
        <v>335</v>
      </c>
      <c r="H102" s="37">
        <v>47110</v>
      </c>
      <c r="I102" s="37">
        <v>20000</v>
      </c>
    </row>
    <row r="103" spans="1:9" x14ac:dyDescent="0.25">
      <c r="D103" s="37" t="s">
        <v>333</v>
      </c>
      <c r="E103" s="37">
        <v>1.921</v>
      </c>
      <c r="F103" s="37" t="s">
        <v>90</v>
      </c>
      <c r="G103" s="37" t="s">
        <v>90</v>
      </c>
      <c r="H103" s="37">
        <v>0</v>
      </c>
    </row>
    <row r="104" spans="1:9" x14ac:dyDescent="0.25">
      <c r="D104" s="37" t="s">
        <v>334</v>
      </c>
      <c r="E104" s="37">
        <v>0.126</v>
      </c>
      <c r="F104" s="37" t="s">
        <v>90</v>
      </c>
      <c r="G104" s="37" t="s">
        <v>90</v>
      </c>
      <c r="H104" s="37">
        <v>0</v>
      </c>
    </row>
    <row r="105" spans="1:9" x14ac:dyDescent="0.25">
      <c r="A105" s="37">
        <v>72</v>
      </c>
      <c r="C105" s="48">
        <v>44594</v>
      </c>
      <c r="D105" s="37" t="s">
        <v>332</v>
      </c>
      <c r="E105" s="37">
        <v>0.62</v>
      </c>
      <c r="F105" s="37" t="s">
        <v>336</v>
      </c>
      <c r="G105" s="37" t="s">
        <v>335</v>
      </c>
      <c r="H105" s="37">
        <v>47110</v>
      </c>
      <c r="I105" s="37">
        <v>10000</v>
      </c>
    </row>
    <row r="106" spans="1:9" x14ac:dyDescent="0.25">
      <c r="D106" s="37" t="s">
        <v>333</v>
      </c>
      <c r="E106" s="37">
        <v>1.921</v>
      </c>
      <c r="F106" s="37" t="s">
        <v>90</v>
      </c>
      <c r="G106" s="37" t="s">
        <v>90</v>
      </c>
      <c r="H106" s="37">
        <v>0</v>
      </c>
    </row>
    <row r="107" spans="1:9" x14ac:dyDescent="0.25">
      <c r="D107" s="37" t="s">
        <v>334</v>
      </c>
      <c r="E107" s="37">
        <v>0.126</v>
      </c>
      <c r="F107" s="37" t="s">
        <v>90</v>
      </c>
      <c r="G107" s="37" t="s">
        <v>90</v>
      </c>
      <c r="H107" s="37">
        <v>0</v>
      </c>
    </row>
    <row r="108" spans="1:9" x14ac:dyDescent="0.25">
      <c r="A108" s="37">
        <v>73</v>
      </c>
      <c r="C108" s="48">
        <v>44594</v>
      </c>
      <c r="D108" s="37" t="s">
        <v>337</v>
      </c>
      <c r="E108" s="37">
        <v>20.569700000000001</v>
      </c>
      <c r="F108" s="37" t="s">
        <v>338</v>
      </c>
      <c r="G108" s="37" t="s">
        <v>339</v>
      </c>
      <c r="H108" s="37">
        <v>123600</v>
      </c>
      <c r="I108" s="37">
        <v>180000</v>
      </c>
    </row>
    <row r="109" spans="1:9" x14ac:dyDescent="0.25">
      <c r="A109" s="37">
        <v>74</v>
      </c>
      <c r="C109" s="48">
        <v>44594</v>
      </c>
      <c r="D109" s="37" t="s">
        <v>340</v>
      </c>
      <c r="E109" s="37">
        <v>8.2600000000000007E-2</v>
      </c>
      <c r="F109" s="37" t="s">
        <v>342</v>
      </c>
      <c r="G109" s="37" t="s">
        <v>343</v>
      </c>
      <c r="H109" s="37">
        <v>58000</v>
      </c>
      <c r="I109" s="37">
        <v>66694.5</v>
      </c>
    </row>
    <row r="110" spans="1:9" x14ac:dyDescent="0.25">
      <c r="D110" s="37" t="s">
        <v>341</v>
      </c>
      <c r="E110" s="37">
        <v>5.5100000000000003E-2</v>
      </c>
      <c r="F110" s="37" t="s">
        <v>90</v>
      </c>
      <c r="G110" s="37" t="s">
        <v>90</v>
      </c>
      <c r="H110" s="37">
        <v>0</v>
      </c>
    </row>
    <row r="111" spans="1:9" x14ac:dyDescent="0.25">
      <c r="A111" s="37">
        <v>75</v>
      </c>
      <c r="C111" s="48">
        <v>44594</v>
      </c>
      <c r="D111" s="37" t="s">
        <v>344</v>
      </c>
      <c r="E111" s="37">
        <v>5.1657000000000002</v>
      </c>
      <c r="F111" s="37" t="s">
        <v>345</v>
      </c>
      <c r="G111" s="37" t="s">
        <v>346</v>
      </c>
      <c r="H111" s="37">
        <v>0</v>
      </c>
      <c r="I111" s="37">
        <v>15000</v>
      </c>
    </row>
    <row r="112" spans="1:9" x14ac:dyDescent="0.25">
      <c r="A112" s="37">
        <v>76</v>
      </c>
      <c r="C112" s="48">
        <v>44599</v>
      </c>
      <c r="D112" s="37" t="s">
        <v>347</v>
      </c>
      <c r="E112" s="37">
        <v>9.1700000000000004E-2</v>
      </c>
      <c r="F112" s="37" t="s">
        <v>350</v>
      </c>
      <c r="G112" s="37" t="s">
        <v>351</v>
      </c>
      <c r="H112" s="37">
        <v>51710</v>
      </c>
      <c r="I112" s="37">
        <v>55000</v>
      </c>
    </row>
    <row r="113" spans="1:9" x14ac:dyDescent="0.25">
      <c r="D113" s="37" t="s">
        <v>348</v>
      </c>
      <c r="E113" s="37" t="s">
        <v>349</v>
      </c>
      <c r="F113" s="37" t="s">
        <v>90</v>
      </c>
      <c r="G113" s="37" t="s">
        <v>90</v>
      </c>
      <c r="H113" s="37">
        <v>0</v>
      </c>
    </row>
    <row r="114" spans="1:9" x14ac:dyDescent="0.25">
      <c r="A114" s="37">
        <v>77</v>
      </c>
      <c r="C114" s="48">
        <v>44600</v>
      </c>
      <c r="D114" s="37" t="s">
        <v>354</v>
      </c>
      <c r="E114" s="37">
        <v>0.40400000000000003</v>
      </c>
      <c r="F114" s="37" t="s">
        <v>355</v>
      </c>
      <c r="G114" s="37" t="s">
        <v>356</v>
      </c>
      <c r="H114" s="37">
        <v>137400</v>
      </c>
      <c r="I114" s="37">
        <v>204000</v>
      </c>
    </row>
    <row r="115" spans="1:9" x14ac:dyDescent="0.25">
      <c r="A115" s="37">
        <v>78</v>
      </c>
      <c r="C115" s="48">
        <v>44600</v>
      </c>
      <c r="D115" s="37" t="s">
        <v>357</v>
      </c>
      <c r="E115" s="37">
        <v>0.1148</v>
      </c>
      <c r="F115" s="37" t="s">
        <v>358</v>
      </c>
      <c r="G115" s="37" t="s">
        <v>359</v>
      </c>
      <c r="H115" s="37">
        <v>74860</v>
      </c>
      <c r="I115" s="37">
        <v>81200</v>
      </c>
    </row>
    <row r="116" spans="1:9" x14ac:dyDescent="0.25">
      <c r="A116" s="37">
        <v>79</v>
      </c>
      <c r="C116" s="48">
        <v>44600</v>
      </c>
      <c r="D116" s="37" t="s">
        <v>249</v>
      </c>
      <c r="E116" s="37">
        <v>2.06</v>
      </c>
      <c r="F116" s="37" t="s">
        <v>360</v>
      </c>
      <c r="G116" s="37" t="s">
        <v>361</v>
      </c>
      <c r="H116" s="37">
        <v>22630</v>
      </c>
      <c r="I116" s="37">
        <v>90.48</v>
      </c>
    </row>
    <row r="117" spans="1:9" x14ac:dyDescent="0.25">
      <c r="D117" s="37" t="s">
        <v>362</v>
      </c>
      <c r="E117" s="37">
        <v>3.56E-2</v>
      </c>
      <c r="F117" s="37" t="s">
        <v>90</v>
      </c>
      <c r="G117" s="37" t="s">
        <v>90</v>
      </c>
      <c r="H117" s="37">
        <v>0</v>
      </c>
    </row>
    <row r="118" spans="1:9" x14ac:dyDescent="0.25">
      <c r="D118" s="37" t="s">
        <v>363</v>
      </c>
      <c r="E118" s="37">
        <v>9.6799999999999997E-2</v>
      </c>
      <c r="F118" s="37" t="s">
        <v>90</v>
      </c>
      <c r="G118" s="37" t="s">
        <v>90</v>
      </c>
      <c r="H118" s="37">
        <v>0</v>
      </c>
    </row>
    <row r="119" spans="1:9" x14ac:dyDescent="0.25">
      <c r="D119" s="37" t="s">
        <v>364</v>
      </c>
      <c r="E119" s="37">
        <v>0.13769999999999999</v>
      </c>
      <c r="F119" s="37" t="s">
        <v>90</v>
      </c>
      <c r="G119" s="37" t="s">
        <v>90</v>
      </c>
      <c r="H119" s="37">
        <v>0</v>
      </c>
    </row>
    <row r="120" spans="1:9" x14ac:dyDescent="0.25">
      <c r="A120" s="37">
        <v>80</v>
      </c>
      <c r="C120" s="48">
        <v>44600</v>
      </c>
      <c r="D120" s="37" t="s">
        <v>365</v>
      </c>
      <c r="E120" s="37">
        <v>0.13769999999999999</v>
      </c>
      <c r="F120" s="37" t="s">
        <v>366</v>
      </c>
      <c r="G120" s="37" t="s">
        <v>367</v>
      </c>
      <c r="H120" s="37">
        <v>5740</v>
      </c>
      <c r="I120" s="37">
        <v>7000</v>
      </c>
    </row>
    <row r="121" spans="1:9" x14ac:dyDescent="0.25">
      <c r="A121" s="37">
        <v>81</v>
      </c>
      <c r="C121" s="48">
        <v>44600</v>
      </c>
      <c r="D121" s="37" t="s">
        <v>368</v>
      </c>
      <c r="E121" s="37">
        <v>6.3940000000000001</v>
      </c>
      <c r="F121" s="37" t="s">
        <v>371</v>
      </c>
      <c r="G121" s="37" t="s">
        <v>372</v>
      </c>
      <c r="H121" s="37">
        <v>150340</v>
      </c>
      <c r="I121" s="37">
        <v>230000</v>
      </c>
    </row>
    <row r="122" spans="1:9" x14ac:dyDescent="0.25">
      <c r="D122" s="37" t="s">
        <v>369</v>
      </c>
      <c r="E122" s="37">
        <v>10.179</v>
      </c>
      <c r="F122" s="37" t="s">
        <v>90</v>
      </c>
      <c r="G122" s="37" t="s">
        <v>90</v>
      </c>
      <c r="H122" s="37">
        <v>0</v>
      </c>
    </row>
    <row r="123" spans="1:9" x14ac:dyDescent="0.25">
      <c r="D123" s="37" t="s">
        <v>370</v>
      </c>
      <c r="E123" s="37">
        <v>8.3000000000000007</v>
      </c>
      <c r="F123" s="37" t="s">
        <v>90</v>
      </c>
      <c r="G123" s="37" t="s">
        <v>90</v>
      </c>
      <c r="H123" s="37">
        <v>0</v>
      </c>
    </row>
    <row r="124" spans="1:9" x14ac:dyDescent="0.25">
      <c r="A124" s="37">
        <v>82</v>
      </c>
      <c r="C124" s="48">
        <v>44601</v>
      </c>
      <c r="D124" s="37" t="s">
        <v>373</v>
      </c>
      <c r="E124" s="37">
        <v>2.5</v>
      </c>
      <c r="F124" s="37" t="s">
        <v>375</v>
      </c>
      <c r="G124" s="37" t="s">
        <v>376</v>
      </c>
      <c r="H124" s="37">
        <v>92090</v>
      </c>
      <c r="I124" s="37">
        <v>150000</v>
      </c>
    </row>
    <row r="125" spans="1:9" x14ac:dyDescent="0.25">
      <c r="D125" s="37" t="s">
        <v>374</v>
      </c>
      <c r="E125" s="37">
        <v>9.7780000000000005</v>
      </c>
      <c r="F125" s="37" t="s">
        <v>90</v>
      </c>
      <c r="G125" s="37" t="s">
        <v>90</v>
      </c>
      <c r="H125" s="37">
        <v>0</v>
      </c>
    </row>
    <row r="126" spans="1:9" x14ac:dyDescent="0.25">
      <c r="A126" s="37">
        <v>83</v>
      </c>
      <c r="C126" s="48">
        <v>44601</v>
      </c>
      <c r="D126" s="37" t="s">
        <v>377</v>
      </c>
      <c r="E126" s="37">
        <v>65.491</v>
      </c>
      <c r="F126" s="37" t="s">
        <v>378</v>
      </c>
      <c r="G126" s="37" t="s">
        <v>379</v>
      </c>
      <c r="H126" s="37">
        <v>19970</v>
      </c>
      <c r="I126" s="37">
        <v>160100</v>
      </c>
    </row>
    <row r="127" spans="1:9" x14ac:dyDescent="0.25">
      <c r="A127" s="37">
        <v>84</v>
      </c>
      <c r="C127" s="48">
        <v>44601</v>
      </c>
      <c r="D127" s="37" t="s">
        <v>380</v>
      </c>
      <c r="E127" s="37">
        <v>0.23899999999999999</v>
      </c>
      <c r="F127" s="37" t="s">
        <v>381</v>
      </c>
      <c r="G127" s="37" t="s">
        <v>382</v>
      </c>
      <c r="H127" s="37">
        <v>68060</v>
      </c>
      <c r="I127" s="37">
        <v>130000</v>
      </c>
    </row>
    <row r="128" spans="1:9" x14ac:dyDescent="0.25">
      <c r="A128" s="37">
        <v>85</v>
      </c>
      <c r="C128" s="48">
        <v>44601</v>
      </c>
      <c r="D128" s="37" t="s">
        <v>383</v>
      </c>
      <c r="E128" s="37">
        <v>8.48E-2</v>
      </c>
      <c r="F128" s="37" t="s">
        <v>384</v>
      </c>
      <c r="G128" s="37" t="s">
        <v>385</v>
      </c>
      <c r="H128" s="37">
        <v>41830</v>
      </c>
      <c r="I128" s="37">
        <v>88000</v>
      </c>
    </row>
    <row r="129" spans="1:9" x14ac:dyDescent="0.25">
      <c r="A129" s="37">
        <v>86</v>
      </c>
      <c r="C129" s="48">
        <v>44601</v>
      </c>
      <c r="D129" s="37" t="s">
        <v>389</v>
      </c>
      <c r="E129" s="37">
        <v>153.14599999999999</v>
      </c>
      <c r="F129" s="37" t="s">
        <v>388</v>
      </c>
      <c r="G129" s="37" t="s">
        <v>391</v>
      </c>
      <c r="H129" s="37">
        <v>635400</v>
      </c>
      <c r="I129" s="37">
        <v>950000</v>
      </c>
    </row>
    <row r="130" spans="1:9" x14ac:dyDescent="0.25">
      <c r="D130" s="37" t="s">
        <v>390</v>
      </c>
      <c r="F130" s="37" t="s">
        <v>90</v>
      </c>
      <c r="G130" s="37" t="s">
        <v>90</v>
      </c>
      <c r="H130" s="37">
        <v>0</v>
      </c>
    </row>
    <row r="131" spans="1:9" x14ac:dyDescent="0.25">
      <c r="D131" s="37" t="s">
        <v>387</v>
      </c>
      <c r="F131" s="37" t="s">
        <v>90</v>
      </c>
      <c r="G131" s="37" t="s">
        <v>90</v>
      </c>
      <c r="H131" s="37">
        <v>0</v>
      </c>
    </row>
    <row r="132" spans="1:9" x14ac:dyDescent="0.25">
      <c r="D132" s="37" t="s">
        <v>386</v>
      </c>
      <c r="F132" s="37" t="s">
        <v>90</v>
      </c>
      <c r="G132" s="37" t="s">
        <v>90</v>
      </c>
      <c r="H132" s="37">
        <v>0</v>
      </c>
    </row>
    <row r="133" spans="1:9" x14ac:dyDescent="0.25">
      <c r="A133" s="37">
        <v>87</v>
      </c>
      <c r="C133" s="48">
        <v>44601</v>
      </c>
      <c r="D133" s="37" t="s">
        <v>392</v>
      </c>
      <c r="E133" s="37">
        <v>2.4430000000000001</v>
      </c>
      <c r="F133" s="37" t="s">
        <v>393</v>
      </c>
      <c r="G133" s="37" t="s">
        <v>394</v>
      </c>
      <c r="H133" s="37">
        <v>78290</v>
      </c>
      <c r="I133" s="37">
        <v>24430</v>
      </c>
    </row>
    <row r="134" spans="1:9" x14ac:dyDescent="0.25">
      <c r="A134" s="37">
        <v>88</v>
      </c>
      <c r="C134" s="48">
        <v>44601</v>
      </c>
      <c r="D134" s="37" t="s">
        <v>395</v>
      </c>
      <c r="E134" s="37">
        <v>12.443</v>
      </c>
      <c r="F134" s="37" t="s">
        <v>394</v>
      </c>
      <c r="G134" s="37" t="s">
        <v>396</v>
      </c>
      <c r="H134" s="37">
        <v>78290</v>
      </c>
      <c r="I134" s="37">
        <v>29623.82</v>
      </c>
    </row>
    <row r="135" spans="1:9" x14ac:dyDescent="0.25">
      <c r="A135" s="37">
        <v>89</v>
      </c>
      <c r="C135" s="48">
        <v>44601</v>
      </c>
      <c r="D135" s="37" t="s">
        <v>392</v>
      </c>
      <c r="E135" s="37">
        <v>4.0650000000000004</v>
      </c>
      <c r="F135" s="37" t="s">
        <v>393</v>
      </c>
      <c r="G135" s="37" t="s">
        <v>397</v>
      </c>
      <c r="H135" s="37">
        <v>27430</v>
      </c>
      <c r="I135" s="37">
        <v>40650</v>
      </c>
    </row>
    <row r="136" spans="1:9" x14ac:dyDescent="0.25">
      <c r="A136" s="37">
        <v>90</v>
      </c>
      <c r="C136" s="48">
        <v>44601</v>
      </c>
      <c r="D136" s="37" t="s">
        <v>398</v>
      </c>
      <c r="E136" s="37">
        <v>10.127000000000001</v>
      </c>
      <c r="F136" s="37" t="s">
        <v>241</v>
      </c>
      <c r="G136" s="37" t="s">
        <v>399</v>
      </c>
      <c r="H136" s="37">
        <v>59000</v>
      </c>
      <c r="I136" s="37">
        <v>121524</v>
      </c>
    </row>
    <row r="137" spans="1:9" x14ac:dyDescent="0.25">
      <c r="A137" s="37">
        <v>91</v>
      </c>
      <c r="C137" s="48">
        <v>44602</v>
      </c>
      <c r="D137" s="37" t="s">
        <v>400</v>
      </c>
      <c r="E137" s="37">
        <v>27.818000000000001</v>
      </c>
      <c r="F137" s="37" t="s">
        <v>401</v>
      </c>
      <c r="G137" s="37" t="s">
        <v>402</v>
      </c>
      <c r="H137" s="37">
        <v>186660</v>
      </c>
      <c r="I137" s="37">
        <v>236453</v>
      </c>
    </row>
    <row r="138" spans="1:9" x14ac:dyDescent="0.25">
      <c r="A138" s="37">
        <v>92</v>
      </c>
      <c r="C138" s="48">
        <v>44602</v>
      </c>
      <c r="D138" s="37" t="s">
        <v>403</v>
      </c>
      <c r="E138" s="37">
        <v>1.375</v>
      </c>
      <c r="F138" s="37" t="s">
        <v>404</v>
      </c>
      <c r="G138" s="37" t="s">
        <v>405</v>
      </c>
      <c r="H138" s="37">
        <v>19600</v>
      </c>
      <c r="I138" s="37">
        <v>10000</v>
      </c>
    </row>
    <row r="139" spans="1:9" x14ac:dyDescent="0.25">
      <c r="A139" s="37">
        <v>93</v>
      </c>
      <c r="C139" s="48">
        <v>44602</v>
      </c>
      <c r="D139" s="37" t="s">
        <v>406</v>
      </c>
      <c r="E139" s="37">
        <v>28.280999999999999</v>
      </c>
      <c r="F139" s="37" t="s">
        <v>401</v>
      </c>
      <c r="G139" s="37" t="s">
        <v>407</v>
      </c>
      <c r="H139" s="37">
        <v>185400</v>
      </c>
      <c r="I139" s="37">
        <v>239963.5</v>
      </c>
    </row>
    <row r="140" spans="1:9" x14ac:dyDescent="0.25">
      <c r="A140" s="37">
        <v>94</v>
      </c>
      <c r="C140" s="48">
        <v>44602</v>
      </c>
      <c r="D140" s="37" t="s">
        <v>408</v>
      </c>
      <c r="E140" s="37">
        <v>6.0600000000000001E-2</v>
      </c>
      <c r="F140" s="37" t="s">
        <v>409</v>
      </c>
      <c r="G140" s="37" t="s">
        <v>410</v>
      </c>
      <c r="H140" s="37">
        <v>38600</v>
      </c>
      <c r="I140" s="37">
        <v>74900</v>
      </c>
    </row>
    <row r="141" spans="1:9" x14ac:dyDescent="0.25">
      <c r="A141" s="37">
        <v>95</v>
      </c>
      <c r="C141" s="48">
        <v>44602</v>
      </c>
      <c r="D141" s="37" t="s">
        <v>411</v>
      </c>
      <c r="E141" s="37">
        <v>8.5500000000000007E-2</v>
      </c>
      <c r="F141" s="37" t="s">
        <v>412</v>
      </c>
      <c r="G141" s="37" t="s">
        <v>413</v>
      </c>
      <c r="H141" s="37">
        <v>31540</v>
      </c>
      <c r="I141" s="37">
        <v>15000</v>
      </c>
    </row>
    <row r="142" spans="1:9" x14ac:dyDescent="0.25">
      <c r="A142" s="37">
        <v>96</v>
      </c>
      <c r="C142" s="48">
        <v>44603</v>
      </c>
      <c r="D142" s="37" t="s">
        <v>414</v>
      </c>
      <c r="E142" s="37">
        <v>2.5</v>
      </c>
      <c r="F142" s="37" t="s">
        <v>352</v>
      </c>
      <c r="G142" s="37" t="s">
        <v>416</v>
      </c>
      <c r="H142" s="37">
        <v>35430</v>
      </c>
      <c r="I142" s="37">
        <v>45800</v>
      </c>
    </row>
    <row r="143" spans="1:9" x14ac:dyDescent="0.25">
      <c r="D143" s="37" t="s">
        <v>415</v>
      </c>
      <c r="E143" s="37">
        <v>2.5</v>
      </c>
      <c r="F143" s="37" t="s">
        <v>90</v>
      </c>
      <c r="G143" s="37" t="s">
        <v>90</v>
      </c>
      <c r="H143" s="37">
        <v>0</v>
      </c>
    </row>
    <row r="144" spans="1:9" x14ac:dyDescent="0.25">
      <c r="A144" s="37">
        <v>97</v>
      </c>
      <c r="C144" s="48">
        <v>44603</v>
      </c>
      <c r="D144" s="37" t="s">
        <v>417</v>
      </c>
      <c r="E144" s="37">
        <v>0.53720000000000001</v>
      </c>
      <c r="F144" s="37" t="s">
        <v>418</v>
      </c>
      <c r="G144" s="37" t="s">
        <v>419</v>
      </c>
      <c r="H144" s="37">
        <v>104140</v>
      </c>
      <c r="I144" s="37">
        <v>155000</v>
      </c>
    </row>
    <row r="145" spans="1:9" x14ac:dyDescent="0.25">
      <c r="A145" s="37">
        <v>99</v>
      </c>
      <c r="C145" s="48">
        <v>44606</v>
      </c>
      <c r="D145" s="37" t="s">
        <v>425</v>
      </c>
      <c r="E145" s="37" t="s">
        <v>426</v>
      </c>
      <c r="F145" s="37" t="s">
        <v>427</v>
      </c>
      <c r="G145" s="37" t="s">
        <v>428</v>
      </c>
      <c r="H145" s="37">
        <v>67140</v>
      </c>
      <c r="I145" s="37">
        <v>82000</v>
      </c>
    </row>
    <row r="146" spans="1:9" x14ac:dyDescent="0.25">
      <c r="A146" s="37">
        <v>100</v>
      </c>
      <c r="C146" s="48">
        <v>44606</v>
      </c>
      <c r="D146" s="37" t="s">
        <v>429</v>
      </c>
      <c r="E146" s="37">
        <v>0.23880000000000001</v>
      </c>
      <c r="F146" s="37" t="s">
        <v>430</v>
      </c>
      <c r="G146" s="37" t="s">
        <v>431</v>
      </c>
      <c r="H146" s="37">
        <v>40230</v>
      </c>
      <c r="I146" s="37">
        <v>20000</v>
      </c>
    </row>
    <row r="147" spans="1:9" x14ac:dyDescent="0.25">
      <c r="A147" s="37">
        <v>101</v>
      </c>
      <c r="C147" s="48">
        <v>44606</v>
      </c>
      <c r="D147" s="37" t="s">
        <v>433</v>
      </c>
      <c r="E147" s="37">
        <v>0.93630000000000002</v>
      </c>
      <c r="F147" s="37" t="s">
        <v>432</v>
      </c>
      <c r="G147" s="37" t="s">
        <v>435</v>
      </c>
      <c r="H147" s="37">
        <v>77260</v>
      </c>
      <c r="I147" s="37">
        <v>140000</v>
      </c>
    </row>
    <row r="148" spans="1:9" x14ac:dyDescent="0.25">
      <c r="D148" s="37" t="s">
        <v>434</v>
      </c>
      <c r="E148" s="37">
        <v>2.53E-2</v>
      </c>
      <c r="F148" s="37" t="s">
        <v>90</v>
      </c>
      <c r="G148" s="37" t="s">
        <v>90</v>
      </c>
      <c r="H148" s="37">
        <v>0</v>
      </c>
    </row>
    <row r="149" spans="1:9" x14ac:dyDescent="0.25">
      <c r="A149" s="37">
        <v>102</v>
      </c>
      <c r="C149" s="48">
        <v>44606</v>
      </c>
      <c r="D149" s="37" t="s">
        <v>436</v>
      </c>
      <c r="E149" s="37" t="s">
        <v>78</v>
      </c>
      <c r="F149" s="37" t="s">
        <v>437</v>
      </c>
      <c r="G149" s="37" t="s">
        <v>438</v>
      </c>
      <c r="H149" s="37">
        <v>25110</v>
      </c>
      <c r="I149" s="37">
        <v>25120</v>
      </c>
    </row>
    <row r="150" spans="1:9" x14ac:dyDescent="0.25">
      <c r="A150" s="37">
        <v>103</v>
      </c>
      <c r="C150" s="48">
        <v>44606</v>
      </c>
      <c r="D150" s="37" t="s">
        <v>439</v>
      </c>
      <c r="E150" s="37" t="s">
        <v>441</v>
      </c>
      <c r="F150" s="37" t="s">
        <v>442</v>
      </c>
      <c r="G150" s="37" t="s">
        <v>443</v>
      </c>
      <c r="H150" s="37">
        <v>30860</v>
      </c>
      <c r="I150" s="37">
        <v>15000</v>
      </c>
    </row>
    <row r="151" spans="1:9" x14ac:dyDescent="0.25">
      <c r="D151" s="37" t="s">
        <v>440</v>
      </c>
      <c r="E151" s="37" t="s">
        <v>441</v>
      </c>
      <c r="F151" s="37" t="s">
        <v>90</v>
      </c>
      <c r="G151" s="37" t="s">
        <v>90</v>
      </c>
      <c r="H151" s="37">
        <v>0</v>
      </c>
    </row>
    <row r="152" spans="1:9" x14ac:dyDescent="0.25">
      <c r="A152" s="37">
        <v>104</v>
      </c>
      <c r="C152" s="48">
        <v>44606</v>
      </c>
      <c r="D152" s="37" t="s">
        <v>444</v>
      </c>
      <c r="E152" s="37">
        <v>9.1850000000000005</v>
      </c>
      <c r="F152" s="37" t="s">
        <v>241</v>
      </c>
      <c r="G152" s="37" t="s">
        <v>445</v>
      </c>
      <c r="H152" s="37">
        <v>49940</v>
      </c>
      <c r="I152" s="37">
        <v>109345.22</v>
      </c>
    </row>
    <row r="153" spans="1:9" x14ac:dyDescent="0.25">
      <c r="A153" s="37">
        <v>105</v>
      </c>
      <c r="C153" s="48">
        <v>44606</v>
      </c>
      <c r="D153" s="37" t="s">
        <v>446</v>
      </c>
      <c r="E153" s="37">
        <v>6.2080000000000002</v>
      </c>
      <c r="F153" s="37" t="s">
        <v>241</v>
      </c>
      <c r="G153" s="37" t="s">
        <v>448</v>
      </c>
      <c r="H153" s="37">
        <v>61510</v>
      </c>
      <c r="I153" s="37">
        <v>141452.5</v>
      </c>
    </row>
    <row r="154" spans="1:9" x14ac:dyDescent="0.25">
      <c r="D154" s="37" t="s">
        <v>447</v>
      </c>
      <c r="E154" s="37">
        <v>5.109</v>
      </c>
      <c r="F154" s="37" t="s">
        <v>90</v>
      </c>
      <c r="G154" s="37" t="s">
        <v>90</v>
      </c>
      <c r="H154" s="37">
        <v>0</v>
      </c>
    </row>
    <row r="155" spans="1:9" x14ac:dyDescent="0.25">
      <c r="A155" s="37">
        <v>106</v>
      </c>
      <c r="C155" s="48">
        <v>44606</v>
      </c>
      <c r="D155" s="37" t="s">
        <v>449</v>
      </c>
      <c r="E155" s="37">
        <v>10.337999999999999</v>
      </c>
      <c r="F155" s="37" t="s">
        <v>241</v>
      </c>
      <c r="G155" s="37" t="s">
        <v>450</v>
      </c>
      <c r="H155" s="37">
        <v>141370</v>
      </c>
      <c r="I155" s="37">
        <v>235000</v>
      </c>
    </row>
    <row r="156" spans="1:9" x14ac:dyDescent="0.25">
      <c r="A156" s="37">
        <v>107</v>
      </c>
      <c r="C156" s="48">
        <v>44606</v>
      </c>
      <c r="D156" s="37" t="s">
        <v>451</v>
      </c>
      <c r="E156" s="37" t="s">
        <v>452</v>
      </c>
      <c r="F156" s="37" t="s">
        <v>453</v>
      </c>
      <c r="G156" s="37" t="s">
        <v>454</v>
      </c>
      <c r="H156" s="37">
        <v>41570</v>
      </c>
      <c r="I156" s="37">
        <v>80000</v>
      </c>
    </row>
    <row r="157" spans="1:9" x14ac:dyDescent="0.25">
      <c r="A157" s="37">
        <v>98</v>
      </c>
      <c r="C157" s="48">
        <v>44603</v>
      </c>
      <c r="D157" s="37" t="s">
        <v>420</v>
      </c>
      <c r="E157" s="37" t="s">
        <v>422</v>
      </c>
      <c r="F157" s="37" t="s">
        <v>423</v>
      </c>
      <c r="G157" s="37" t="s">
        <v>424</v>
      </c>
      <c r="H157" s="37">
        <v>121200</v>
      </c>
      <c r="I157" s="37">
        <v>85000</v>
      </c>
    </row>
    <row r="158" spans="1:9" x14ac:dyDescent="0.25">
      <c r="D158" s="37" t="s">
        <v>421</v>
      </c>
      <c r="E158" s="37" t="s">
        <v>422</v>
      </c>
      <c r="F158" s="37" t="s">
        <v>90</v>
      </c>
      <c r="G158" s="37" t="s">
        <v>90</v>
      </c>
      <c r="H158" s="37">
        <v>0</v>
      </c>
    </row>
    <row r="159" spans="1:9" x14ac:dyDescent="0.25">
      <c r="A159" s="37">
        <v>109</v>
      </c>
      <c r="C159" s="48">
        <v>44606</v>
      </c>
      <c r="D159" s="37" t="s">
        <v>455</v>
      </c>
      <c r="E159" s="37">
        <v>3.9740000000000002</v>
      </c>
      <c r="F159" s="37" t="s">
        <v>457</v>
      </c>
      <c r="G159" s="37" t="s">
        <v>458</v>
      </c>
      <c r="H159" s="37">
        <v>129570</v>
      </c>
      <c r="I159" s="37">
        <v>125000</v>
      </c>
    </row>
    <row r="160" spans="1:9" x14ac:dyDescent="0.25">
      <c r="D160" s="37" t="s">
        <v>456</v>
      </c>
      <c r="H160" s="37">
        <v>0</v>
      </c>
    </row>
    <row r="161" spans="1:9" x14ac:dyDescent="0.25">
      <c r="A161" s="37">
        <v>108</v>
      </c>
      <c r="C161" s="48">
        <v>44606</v>
      </c>
      <c r="D161" s="37" t="s">
        <v>239</v>
      </c>
      <c r="E161" s="37">
        <v>30.61</v>
      </c>
      <c r="F161" s="37" t="s">
        <v>459</v>
      </c>
      <c r="G161" s="37" t="s">
        <v>460</v>
      </c>
      <c r="H161" s="37">
        <v>0</v>
      </c>
      <c r="I161" s="37">
        <v>408780</v>
      </c>
    </row>
    <row r="162" spans="1:9" x14ac:dyDescent="0.25">
      <c r="D162" s="37" t="s">
        <v>240</v>
      </c>
      <c r="F162" s="37" t="s">
        <v>90</v>
      </c>
      <c r="G162" s="37" t="s">
        <v>90</v>
      </c>
      <c r="H162" s="37">
        <v>0</v>
      </c>
    </row>
    <row r="163" spans="1:9" x14ac:dyDescent="0.25">
      <c r="D163" s="37" t="s">
        <v>398</v>
      </c>
      <c r="F163" s="37" t="s">
        <v>90</v>
      </c>
      <c r="G163" s="37" t="s">
        <v>90</v>
      </c>
      <c r="H163" s="37">
        <v>0</v>
      </c>
    </row>
    <row r="164" spans="1:9" x14ac:dyDescent="0.25">
      <c r="A164" s="37">
        <v>110</v>
      </c>
      <c r="C164" s="48">
        <v>44607</v>
      </c>
      <c r="D164" s="37" t="s">
        <v>329</v>
      </c>
      <c r="E164" s="37">
        <v>93.471999999999994</v>
      </c>
      <c r="F164" s="37" t="s">
        <v>462</v>
      </c>
      <c r="G164" s="37" t="s">
        <v>463</v>
      </c>
      <c r="H164" s="37">
        <v>429860</v>
      </c>
      <c r="I164" s="37">
        <v>410675.5</v>
      </c>
    </row>
    <row r="165" spans="1:9" x14ac:dyDescent="0.25">
      <c r="D165" s="37" t="s">
        <v>461</v>
      </c>
      <c r="E165" s="37">
        <v>24.707999999999998</v>
      </c>
      <c r="F165" s="37" t="s">
        <v>90</v>
      </c>
      <c r="G165" s="37" t="s">
        <v>90</v>
      </c>
      <c r="H165" s="37">
        <v>0</v>
      </c>
    </row>
    <row r="166" spans="1:9" x14ac:dyDescent="0.25">
      <c r="A166" s="37">
        <v>111</v>
      </c>
      <c r="C166" s="48">
        <v>44607</v>
      </c>
      <c r="D166" s="37" t="s">
        <v>464</v>
      </c>
      <c r="E166" s="37">
        <v>115.3922</v>
      </c>
      <c r="F166" s="37" t="s">
        <v>465</v>
      </c>
      <c r="G166" s="37" t="s">
        <v>466</v>
      </c>
      <c r="H166" s="37">
        <v>621430</v>
      </c>
      <c r="I166" s="37">
        <v>858000</v>
      </c>
    </row>
    <row r="167" spans="1:9" x14ac:dyDescent="0.25">
      <c r="D167" s="37" t="s">
        <v>469</v>
      </c>
      <c r="E167" s="37">
        <v>16.792000000000002</v>
      </c>
      <c r="F167" s="37" t="s">
        <v>90</v>
      </c>
      <c r="G167" s="37" t="s">
        <v>90</v>
      </c>
      <c r="H167" s="37">
        <v>0</v>
      </c>
    </row>
    <row r="168" spans="1:9" x14ac:dyDescent="0.25">
      <c r="A168" s="37">
        <v>112</v>
      </c>
      <c r="C168" s="48">
        <v>44608</v>
      </c>
      <c r="D168" s="37" t="s">
        <v>467</v>
      </c>
      <c r="E168" s="37">
        <v>253.01599999999999</v>
      </c>
      <c r="F168" s="37" t="s">
        <v>470</v>
      </c>
      <c r="G168" s="37" t="s">
        <v>471</v>
      </c>
      <c r="H168" s="37">
        <v>1105630</v>
      </c>
      <c r="I168" s="37">
        <v>1900000</v>
      </c>
    </row>
    <row r="169" spans="1:9" x14ac:dyDescent="0.25">
      <c r="D169" s="37" t="s">
        <v>468</v>
      </c>
      <c r="E169" s="37">
        <v>23.309000000000001</v>
      </c>
      <c r="F169" s="37" t="s">
        <v>90</v>
      </c>
      <c r="G169" s="37" t="s">
        <v>90</v>
      </c>
      <c r="H169" s="37">
        <v>0</v>
      </c>
    </row>
    <row r="170" spans="1:9" x14ac:dyDescent="0.25">
      <c r="A170" s="37">
        <v>113</v>
      </c>
      <c r="C170" s="48">
        <v>44608</v>
      </c>
      <c r="D170" s="37" t="s">
        <v>472</v>
      </c>
      <c r="E170" s="37" t="s">
        <v>474</v>
      </c>
      <c r="F170" s="37" t="s">
        <v>476</v>
      </c>
      <c r="G170" s="37" t="s">
        <v>477</v>
      </c>
      <c r="H170" s="37">
        <v>107770</v>
      </c>
      <c r="I170" s="37">
        <v>195000</v>
      </c>
    </row>
    <row r="171" spans="1:9" x14ac:dyDescent="0.25">
      <c r="D171" s="37" t="s">
        <v>473</v>
      </c>
      <c r="E171" s="37" t="s">
        <v>475</v>
      </c>
      <c r="F171" s="37" t="s">
        <v>90</v>
      </c>
      <c r="G171" s="37" t="s">
        <v>90</v>
      </c>
      <c r="H171" s="37">
        <v>0</v>
      </c>
    </row>
    <row r="172" spans="1:9" x14ac:dyDescent="0.25">
      <c r="A172" s="37">
        <v>115</v>
      </c>
      <c r="C172" s="48">
        <v>44608</v>
      </c>
      <c r="D172" s="37" t="s">
        <v>481</v>
      </c>
      <c r="E172" s="37" t="s">
        <v>484</v>
      </c>
      <c r="F172" s="37" t="s">
        <v>487</v>
      </c>
      <c r="G172" s="37" t="s">
        <v>486</v>
      </c>
      <c r="H172" s="37">
        <v>184400</v>
      </c>
      <c r="I172" s="37">
        <v>160000</v>
      </c>
    </row>
    <row r="173" spans="1:9" x14ac:dyDescent="0.25">
      <c r="D173" s="37" t="s">
        <v>482</v>
      </c>
      <c r="E173" s="37" t="s">
        <v>485</v>
      </c>
      <c r="F173" s="37" t="s">
        <v>90</v>
      </c>
      <c r="G173" s="37" t="s">
        <v>90</v>
      </c>
      <c r="H173" s="37">
        <v>0</v>
      </c>
    </row>
    <row r="174" spans="1:9" x14ac:dyDescent="0.25">
      <c r="D174" s="37" t="s">
        <v>483</v>
      </c>
      <c r="E174" s="37">
        <v>0.17299999999999999</v>
      </c>
      <c r="F174" s="37" t="s">
        <v>90</v>
      </c>
      <c r="G174" s="37" t="s">
        <v>90</v>
      </c>
      <c r="H174" s="37">
        <v>0</v>
      </c>
    </row>
    <row r="175" spans="1:9" x14ac:dyDescent="0.25">
      <c r="A175" s="37">
        <v>118</v>
      </c>
      <c r="C175" s="48">
        <v>44608</v>
      </c>
      <c r="D175" s="37" t="s">
        <v>488</v>
      </c>
      <c r="E175" s="37">
        <v>0.1249</v>
      </c>
      <c r="F175" s="37" t="s">
        <v>489</v>
      </c>
      <c r="G175" s="37" t="s">
        <v>490</v>
      </c>
      <c r="H175" s="37">
        <v>32430</v>
      </c>
      <c r="I175" s="37">
        <v>33500</v>
      </c>
    </row>
    <row r="176" spans="1:9" x14ac:dyDescent="0.25">
      <c r="A176" s="37">
        <v>119</v>
      </c>
      <c r="C176" s="48">
        <v>44608</v>
      </c>
      <c r="D176" s="37" t="s">
        <v>86</v>
      </c>
      <c r="E176" s="37">
        <v>2.1640000000000001</v>
      </c>
      <c r="F176" s="37" t="s">
        <v>106</v>
      </c>
      <c r="G176" s="37" t="s">
        <v>491</v>
      </c>
      <c r="H176" s="37">
        <v>108830</v>
      </c>
      <c r="I176" s="37">
        <v>67500</v>
      </c>
    </row>
    <row r="177" spans="1:9" x14ac:dyDescent="0.25">
      <c r="A177" s="37">
        <v>117</v>
      </c>
      <c r="C177" s="48">
        <v>44608</v>
      </c>
      <c r="D177" s="37" t="s">
        <v>492</v>
      </c>
      <c r="E177" s="37">
        <v>8.7900000000000006E-2</v>
      </c>
      <c r="F177" s="37" t="s">
        <v>494</v>
      </c>
      <c r="G177" s="37" t="s">
        <v>495</v>
      </c>
      <c r="H177" s="37">
        <v>77230</v>
      </c>
      <c r="I177" s="37">
        <v>90000</v>
      </c>
    </row>
    <row r="178" spans="1:9" x14ac:dyDescent="0.25">
      <c r="D178" s="37" t="s">
        <v>493</v>
      </c>
      <c r="E178" s="37">
        <v>8.0799999999999997E-2</v>
      </c>
      <c r="F178" s="37" t="s">
        <v>90</v>
      </c>
      <c r="G178" s="37" t="s">
        <v>90</v>
      </c>
      <c r="H178" s="37">
        <v>0</v>
      </c>
    </row>
    <row r="179" spans="1:9" x14ac:dyDescent="0.25">
      <c r="A179" s="37">
        <v>120</v>
      </c>
      <c r="C179" s="48">
        <v>44608</v>
      </c>
      <c r="D179" s="37" t="s">
        <v>496</v>
      </c>
      <c r="E179" s="37" t="s">
        <v>497</v>
      </c>
      <c r="F179" s="37" t="s">
        <v>498</v>
      </c>
      <c r="G179" s="37" t="s">
        <v>499</v>
      </c>
      <c r="H179" s="37">
        <v>184740</v>
      </c>
      <c r="I179" s="37">
        <v>100000</v>
      </c>
    </row>
    <row r="180" spans="1:9" x14ac:dyDescent="0.25">
      <c r="A180" s="37">
        <v>121</v>
      </c>
      <c r="C180" s="48">
        <v>44608</v>
      </c>
      <c r="D180" s="37" t="s">
        <v>496</v>
      </c>
      <c r="E180" s="37" t="s">
        <v>497</v>
      </c>
      <c r="F180" s="37" t="s">
        <v>499</v>
      </c>
      <c r="G180" s="37" t="s">
        <v>500</v>
      </c>
      <c r="H180" s="37">
        <v>184740</v>
      </c>
      <c r="I180" s="37">
        <v>165000</v>
      </c>
    </row>
    <row r="181" spans="1:9" x14ac:dyDescent="0.25">
      <c r="A181" s="37">
        <v>116</v>
      </c>
      <c r="C181" s="48">
        <v>44608</v>
      </c>
      <c r="D181" s="37" t="s">
        <v>501</v>
      </c>
      <c r="E181" s="37">
        <v>0.34699999999999998</v>
      </c>
      <c r="F181" s="37" t="s">
        <v>502</v>
      </c>
      <c r="G181" s="37" t="s">
        <v>503</v>
      </c>
      <c r="H181" s="37">
        <v>108770</v>
      </c>
      <c r="I181" s="37">
        <v>198900</v>
      </c>
    </row>
    <row r="182" spans="1:9" x14ac:dyDescent="0.25">
      <c r="A182" s="37">
        <v>122</v>
      </c>
      <c r="C182" s="48">
        <v>44609</v>
      </c>
      <c r="D182" s="37" t="s">
        <v>504</v>
      </c>
      <c r="E182" s="37">
        <v>3.3099999999999997E-2</v>
      </c>
      <c r="F182" s="37" t="s">
        <v>506</v>
      </c>
      <c r="G182" s="37" t="s">
        <v>507</v>
      </c>
      <c r="H182" s="37">
        <v>65910</v>
      </c>
      <c r="I182" s="37">
        <v>87000</v>
      </c>
    </row>
    <row r="183" spans="1:9" x14ac:dyDescent="0.25">
      <c r="D183" s="37" t="s">
        <v>505</v>
      </c>
      <c r="E183" s="37">
        <v>8.8900000000000007E-2</v>
      </c>
      <c r="F183" s="37" t="s">
        <v>90</v>
      </c>
      <c r="G183" s="37" t="s">
        <v>90</v>
      </c>
      <c r="H183" s="37">
        <v>0</v>
      </c>
    </row>
    <row r="184" spans="1:9" x14ac:dyDescent="0.25">
      <c r="A184" s="37">
        <v>123</v>
      </c>
      <c r="C184" s="48">
        <v>44609</v>
      </c>
      <c r="D184" s="37" t="s">
        <v>508</v>
      </c>
      <c r="E184" s="37" t="s">
        <v>509</v>
      </c>
      <c r="F184" s="37" t="s">
        <v>510</v>
      </c>
      <c r="G184" s="37" t="s">
        <v>511</v>
      </c>
      <c r="H184" s="37">
        <v>21490</v>
      </c>
      <c r="I184" s="37">
        <v>15000</v>
      </c>
    </row>
    <row r="185" spans="1:9" x14ac:dyDescent="0.25">
      <c r="A185" s="37">
        <v>114</v>
      </c>
      <c r="C185" s="48">
        <v>44608</v>
      </c>
      <c r="D185" s="37" t="s">
        <v>478</v>
      </c>
      <c r="E185" s="37">
        <v>6.67</v>
      </c>
      <c r="F185" s="37" t="s">
        <v>479</v>
      </c>
      <c r="G185" s="37" t="s">
        <v>480</v>
      </c>
      <c r="H185" s="37">
        <v>53340</v>
      </c>
      <c r="I185" s="37">
        <v>75000</v>
      </c>
    </row>
    <row r="186" spans="1:9" x14ac:dyDescent="0.25">
      <c r="A186" s="37">
        <v>124</v>
      </c>
      <c r="C186" s="48">
        <v>44614</v>
      </c>
      <c r="D186" s="37" t="s">
        <v>512</v>
      </c>
      <c r="E186" s="37" t="s">
        <v>513</v>
      </c>
      <c r="F186" s="37" t="s">
        <v>514</v>
      </c>
      <c r="G186" s="37" t="s">
        <v>515</v>
      </c>
      <c r="H186" s="37">
        <v>54740</v>
      </c>
      <c r="I186" s="37">
        <v>80000</v>
      </c>
    </row>
    <row r="187" spans="1:9" x14ac:dyDescent="0.25">
      <c r="A187" s="37">
        <v>125</v>
      </c>
      <c r="C187" s="48">
        <v>44614</v>
      </c>
      <c r="D187" s="37" t="s">
        <v>516</v>
      </c>
      <c r="E187" s="37">
        <v>0.18</v>
      </c>
      <c r="F187" s="37" t="s">
        <v>517</v>
      </c>
      <c r="G187" s="37" t="s">
        <v>518</v>
      </c>
      <c r="H187" s="37">
        <v>95740</v>
      </c>
      <c r="I187" s="37">
        <v>100000</v>
      </c>
    </row>
    <row r="188" spans="1:9" x14ac:dyDescent="0.25">
      <c r="A188" s="37">
        <v>126</v>
      </c>
      <c r="C188" s="48">
        <v>44614</v>
      </c>
      <c r="D188" s="37" t="s">
        <v>519</v>
      </c>
      <c r="E188" s="37">
        <v>1.268</v>
      </c>
      <c r="F188" s="37" t="s">
        <v>520</v>
      </c>
      <c r="G188" s="37" t="s">
        <v>521</v>
      </c>
      <c r="H188" s="37">
        <v>95460</v>
      </c>
      <c r="I188" s="37">
        <v>72000</v>
      </c>
    </row>
    <row r="189" spans="1:9" x14ac:dyDescent="0.25">
      <c r="A189" s="37">
        <v>127</v>
      </c>
      <c r="C189" s="48">
        <v>44614</v>
      </c>
      <c r="D189" s="37" t="s">
        <v>522</v>
      </c>
      <c r="E189" s="37">
        <v>13.507999999999999</v>
      </c>
      <c r="F189" s="37" t="s">
        <v>523</v>
      </c>
      <c r="G189" s="37" t="s">
        <v>524</v>
      </c>
      <c r="H189" s="37">
        <v>130940</v>
      </c>
      <c r="I189" s="37">
        <v>175000</v>
      </c>
    </row>
    <row r="190" spans="1:9" x14ac:dyDescent="0.25">
      <c r="A190" s="37">
        <v>128</v>
      </c>
      <c r="C190" s="48">
        <v>44615</v>
      </c>
      <c r="D190" s="37" t="s">
        <v>527</v>
      </c>
      <c r="E190" s="37" t="s">
        <v>529</v>
      </c>
      <c r="F190" s="37" t="s">
        <v>530</v>
      </c>
      <c r="G190" s="37" t="s">
        <v>531</v>
      </c>
      <c r="H190" s="37">
        <v>47110</v>
      </c>
      <c r="I190" s="37">
        <v>70000</v>
      </c>
    </row>
    <row r="191" spans="1:9" x14ac:dyDescent="0.25">
      <c r="D191" s="37" t="s">
        <v>528</v>
      </c>
      <c r="E191" s="37" t="s">
        <v>529</v>
      </c>
      <c r="F191" s="37" t="s">
        <v>90</v>
      </c>
      <c r="G191" s="37" t="s">
        <v>90</v>
      </c>
      <c r="H191" s="37">
        <v>0</v>
      </c>
    </row>
    <row r="192" spans="1:9" x14ac:dyDescent="0.25">
      <c r="A192" s="37">
        <v>129</v>
      </c>
      <c r="C192" s="48">
        <v>44615</v>
      </c>
      <c r="D192" s="37" t="s">
        <v>532</v>
      </c>
      <c r="E192" s="37">
        <v>9.7000000000000003E-2</v>
      </c>
      <c r="F192" s="37" t="s">
        <v>533</v>
      </c>
      <c r="G192" s="37" t="s">
        <v>534</v>
      </c>
      <c r="H192" s="37">
        <v>58660</v>
      </c>
      <c r="I192" s="37">
        <v>100000</v>
      </c>
    </row>
    <row r="193" spans="1:9" x14ac:dyDescent="0.25">
      <c r="A193" s="37">
        <v>130</v>
      </c>
      <c r="C193" s="48">
        <v>44616</v>
      </c>
      <c r="D193" s="37" t="s">
        <v>535</v>
      </c>
      <c r="E193" s="37">
        <v>0.13769999999999999</v>
      </c>
      <c r="F193" s="37" t="s">
        <v>536</v>
      </c>
      <c r="G193" s="37" t="s">
        <v>537</v>
      </c>
      <c r="H193" s="37">
        <v>74830</v>
      </c>
      <c r="I193" s="37">
        <v>114500</v>
      </c>
    </row>
    <row r="194" spans="1:9" x14ac:dyDescent="0.25">
      <c r="A194" s="37">
        <v>131</v>
      </c>
      <c r="C194" s="48">
        <v>44616</v>
      </c>
      <c r="D194" s="37" t="s">
        <v>538</v>
      </c>
      <c r="E194" s="37">
        <v>18.427099999999999</v>
      </c>
      <c r="F194" s="37" t="s">
        <v>540</v>
      </c>
      <c r="G194" s="37" t="s">
        <v>541</v>
      </c>
      <c r="H194" s="37">
        <v>197940</v>
      </c>
      <c r="I194" s="37">
        <v>325000</v>
      </c>
    </row>
    <row r="195" spans="1:9" x14ac:dyDescent="0.25">
      <c r="D195" s="37" t="s">
        <v>539</v>
      </c>
      <c r="E195" s="37">
        <v>1.7097</v>
      </c>
      <c r="F195" s="37" t="s">
        <v>90</v>
      </c>
      <c r="G195" s="37" t="s">
        <v>90</v>
      </c>
      <c r="H195" s="37">
        <v>0</v>
      </c>
    </row>
    <row r="196" spans="1:9" x14ac:dyDescent="0.25">
      <c r="A196" s="37">
        <v>132</v>
      </c>
      <c r="C196" s="48">
        <v>44617</v>
      </c>
      <c r="D196" s="37" t="s">
        <v>542</v>
      </c>
      <c r="E196" s="37" t="s">
        <v>543</v>
      </c>
      <c r="F196" s="37" t="s">
        <v>544</v>
      </c>
      <c r="G196" s="37" t="s">
        <v>545</v>
      </c>
      <c r="H196" s="37">
        <v>33310</v>
      </c>
      <c r="I196" s="37">
        <v>59000</v>
      </c>
    </row>
    <row r="197" spans="1:9" x14ac:dyDescent="0.25">
      <c r="A197" s="37">
        <v>133</v>
      </c>
      <c r="C197" s="48">
        <v>44617</v>
      </c>
      <c r="D197" s="37" t="s">
        <v>546</v>
      </c>
      <c r="E197" s="37">
        <v>0.22</v>
      </c>
      <c r="F197" s="37" t="s">
        <v>547</v>
      </c>
      <c r="G197" s="37" t="s">
        <v>548</v>
      </c>
      <c r="H197" s="37">
        <v>50290</v>
      </c>
      <c r="I197" s="37">
        <v>20200</v>
      </c>
    </row>
    <row r="198" spans="1:9" x14ac:dyDescent="0.25">
      <c r="A198" s="37">
        <v>134</v>
      </c>
      <c r="C198" s="48">
        <v>44617</v>
      </c>
      <c r="D198" s="37" t="s">
        <v>549</v>
      </c>
      <c r="E198" s="37">
        <v>0.218</v>
      </c>
      <c r="F198" s="37" t="s">
        <v>574</v>
      </c>
      <c r="G198" s="37" t="s">
        <v>575</v>
      </c>
      <c r="H198" s="37">
        <v>908690</v>
      </c>
      <c r="I198" s="37">
        <v>713160</v>
      </c>
    </row>
    <row r="199" spans="1:9" x14ac:dyDescent="0.25">
      <c r="D199" s="37" t="s">
        <v>550</v>
      </c>
      <c r="E199" s="37">
        <v>7.3499999999999996E-2</v>
      </c>
      <c r="F199" s="37" t="s">
        <v>90</v>
      </c>
      <c r="G199" s="37" t="s">
        <v>90</v>
      </c>
      <c r="H199" s="37">
        <v>0</v>
      </c>
    </row>
    <row r="200" spans="1:9" x14ac:dyDescent="0.25">
      <c r="D200" s="37" t="s">
        <v>551</v>
      </c>
      <c r="E200" s="37">
        <v>0.1837</v>
      </c>
      <c r="F200" s="37" t="s">
        <v>90</v>
      </c>
      <c r="G200" s="37" t="s">
        <v>90</v>
      </c>
      <c r="H200" s="37">
        <v>0</v>
      </c>
    </row>
    <row r="201" spans="1:9" x14ac:dyDescent="0.25">
      <c r="D201" s="37" t="s">
        <v>552</v>
      </c>
      <c r="E201" s="37">
        <v>0.1837</v>
      </c>
      <c r="F201" s="37" t="s">
        <v>90</v>
      </c>
      <c r="G201" s="37" t="s">
        <v>90</v>
      </c>
      <c r="H201" s="37">
        <v>0</v>
      </c>
    </row>
    <row r="202" spans="1:9" x14ac:dyDescent="0.25">
      <c r="D202" s="37" t="s">
        <v>553</v>
      </c>
      <c r="E202" s="37">
        <v>0.1187</v>
      </c>
      <c r="F202" s="37" t="s">
        <v>90</v>
      </c>
      <c r="G202" s="37" t="s">
        <v>90</v>
      </c>
      <c r="H202" s="37">
        <v>0</v>
      </c>
    </row>
    <row r="203" spans="1:9" x14ac:dyDescent="0.25">
      <c r="D203" s="37" t="s">
        <v>554</v>
      </c>
      <c r="E203" s="37">
        <v>0.216</v>
      </c>
      <c r="F203" s="37" t="s">
        <v>90</v>
      </c>
      <c r="G203" s="37" t="s">
        <v>90</v>
      </c>
      <c r="H203" s="37">
        <v>0</v>
      </c>
    </row>
    <row r="204" spans="1:9" x14ac:dyDescent="0.25">
      <c r="D204" s="37" t="s">
        <v>555</v>
      </c>
      <c r="E204" s="37">
        <v>0.16669999999999999</v>
      </c>
      <c r="F204" s="37" t="s">
        <v>90</v>
      </c>
      <c r="G204" s="37" t="s">
        <v>90</v>
      </c>
      <c r="H204" s="37">
        <v>0</v>
      </c>
    </row>
    <row r="205" spans="1:9" x14ac:dyDescent="0.25">
      <c r="D205" s="37" t="s">
        <v>556</v>
      </c>
      <c r="E205" s="37">
        <v>4.2999999999999997E-2</v>
      </c>
      <c r="F205" s="37" t="s">
        <v>90</v>
      </c>
      <c r="G205" s="37" t="s">
        <v>90</v>
      </c>
      <c r="H205" s="37">
        <v>0</v>
      </c>
    </row>
    <row r="206" spans="1:9" x14ac:dyDescent="0.25">
      <c r="D206" s="37" t="s">
        <v>557</v>
      </c>
      <c r="E206" s="37">
        <v>2.1499999999999998E-2</v>
      </c>
      <c r="F206" s="37" t="s">
        <v>90</v>
      </c>
      <c r="G206" s="37" t="s">
        <v>90</v>
      </c>
      <c r="H206" s="37">
        <v>0</v>
      </c>
    </row>
    <row r="207" spans="1:9" x14ac:dyDescent="0.25">
      <c r="D207" s="37" t="s">
        <v>558</v>
      </c>
      <c r="E207" s="37">
        <v>9.1800000000000007E-2</v>
      </c>
      <c r="F207" s="37" t="s">
        <v>90</v>
      </c>
      <c r="G207" s="37" t="s">
        <v>90</v>
      </c>
      <c r="H207" s="37">
        <v>0</v>
      </c>
    </row>
    <row r="208" spans="1:9" x14ac:dyDescent="0.25">
      <c r="D208" s="37" t="s">
        <v>559</v>
      </c>
      <c r="E208" s="37">
        <v>0.11310000000000001</v>
      </c>
      <c r="F208" s="37" t="s">
        <v>90</v>
      </c>
      <c r="G208" s="37" t="s">
        <v>90</v>
      </c>
      <c r="H208" s="37">
        <v>0</v>
      </c>
    </row>
    <row r="209" spans="1:9" x14ac:dyDescent="0.25">
      <c r="D209" s="37" t="s">
        <v>560</v>
      </c>
      <c r="E209" s="37">
        <v>0.1343</v>
      </c>
      <c r="F209" s="37" t="s">
        <v>90</v>
      </c>
      <c r="G209" s="37" t="s">
        <v>90</v>
      </c>
      <c r="H209" s="37">
        <v>0</v>
      </c>
    </row>
    <row r="210" spans="1:9" x14ac:dyDescent="0.25">
      <c r="D210" s="37" t="s">
        <v>561</v>
      </c>
      <c r="E210" s="37">
        <v>7.0400000000000004E-2</v>
      </c>
      <c r="F210" s="37" t="s">
        <v>90</v>
      </c>
      <c r="G210" s="37" t="s">
        <v>90</v>
      </c>
      <c r="H210" s="37">
        <v>0</v>
      </c>
    </row>
    <row r="211" spans="1:9" x14ac:dyDescent="0.25">
      <c r="D211" s="37" t="s">
        <v>562</v>
      </c>
      <c r="E211" s="37">
        <v>8.2600000000000007E-2</v>
      </c>
      <c r="F211" s="37" t="s">
        <v>90</v>
      </c>
      <c r="G211" s="37" t="s">
        <v>90</v>
      </c>
      <c r="H211" s="37">
        <v>0</v>
      </c>
    </row>
    <row r="212" spans="1:9" x14ac:dyDescent="0.25">
      <c r="D212" s="37" t="s">
        <v>563</v>
      </c>
      <c r="E212" s="37">
        <v>0.1221</v>
      </c>
      <c r="F212" s="37" t="s">
        <v>90</v>
      </c>
      <c r="G212" s="37" t="s">
        <v>90</v>
      </c>
      <c r="H212" s="37">
        <v>0</v>
      </c>
    </row>
    <row r="213" spans="1:9" x14ac:dyDescent="0.25">
      <c r="D213" s="37" t="s">
        <v>564</v>
      </c>
      <c r="E213" s="37">
        <v>0.191</v>
      </c>
      <c r="F213" s="37" t="s">
        <v>90</v>
      </c>
      <c r="G213" s="37" t="s">
        <v>90</v>
      </c>
      <c r="H213" s="37">
        <v>0</v>
      </c>
    </row>
    <row r="214" spans="1:9" x14ac:dyDescent="0.25">
      <c r="D214" s="37" t="s">
        <v>565</v>
      </c>
      <c r="E214" s="37">
        <v>0.1343</v>
      </c>
      <c r="F214" s="37" t="s">
        <v>90</v>
      </c>
      <c r="G214" s="37" t="s">
        <v>90</v>
      </c>
      <c r="H214" s="37">
        <v>0</v>
      </c>
    </row>
    <row r="215" spans="1:9" x14ac:dyDescent="0.25">
      <c r="D215" s="37" t="s">
        <v>566</v>
      </c>
      <c r="E215" s="37">
        <v>6.1800000000000001E-2</v>
      </c>
      <c r="F215" s="37" t="s">
        <v>90</v>
      </c>
      <c r="G215" s="37" t="s">
        <v>90</v>
      </c>
      <c r="H215" s="37">
        <v>0</v>
      </c>
    </row>
    <row r="216" spans="1:9" x14ac:dyDescent="0.25">
      <c r="D216" s="37" t="s">
        <v>567</v>
      </c>
      <c r="E216" s="37">
        <v>8.72E-2</v>
      </c>
      <c r="F216" s="37" t="s">
        <v>90</v>
      </c>
      <c r="G216" s="37" t="s">
        <v>90</v>
      </c>
      <c r="H216" s="37">
        <v>0</v>
      </c>
    </row>
    <row r="217" spans="1:9" x14ac:dyDescent="0.25">
      <c r="D217" s="37" t="s">
        <v>568</v>
      </c>
      <c r="E217" s="37">
        <v>0.1152</v>
      </c>
      <c r="F217" s="37" t="s">
        <v>90</v>
      </c>
      <c r="G217" s="37" t="s">
        <v>90</v>
      </c>
      <c r="H217" s="37">
        <v>0</v>
      </c>
    </row>
    <row r="218" spans="1:9" x14ac:dyDescent="0.25">
      <c r="D218" s="37" t="s">
        <v>569</v>
      </c>
      <c r="E218" s="37">
        <v>0.1242</v>
      </c>
      <c r="F218" s="37" t="s">
        <v>90</v>
      </c>
      <c r="G218" s="37" t="s">
        <v>90</v>
      </c>
      <c r="H218" s="37">
        <v>0</v>
      </c>
    </row>
    <row r="219" spans="1:9" x14ac:dyDescent="0.25">
      <c r="D219" s="37" t="s">
        <v>570</v>
      </c>
      <c r="E219" s="37">
        <v>0.1343</v>
      </c>
      <c r="F219" s="37" t="s">
        <v>90</v>
      </c>
      <c r="G219" s="37" t="s">
        <v>90</v>
      </c>
      <c r="H219" s="37">
        <v>0</v>
      </c>
    </row>
    <row r="220" spans="1:9" x14ac:dyDescent="0.25">
      <c r="D220" s="37" t="s">
        <v>571</v>
      </c>
      <c r="E220" s="37">
        <v>6.9199999999999998E-2</v>
      </c>
      <c r="F220" s="37" t="s">
        <v>90</v>
      </c>
      <c r="G220" s="37" t="s">
        <v>90</v>
      </c>
      <c r="H220" s="37">
        <v>0</v>
      </c>
    </row>
    <row r="221" spans="1:9" x14ac:dyDescent="0.25">
      <c r="D221" s="37" t="s">
        <v>572</v>
      </c>
      <c r="E221" s="37">
        <v>0.13769999999999999</v>
      </c>
      <c r="F221" s="37" t="s">
        <v>90</v>
      </c>
      <c r="G221" s="37" t="s">
        <v>90</v>
      </c>
      <c r="H221" s="37">
        <v>0</v>
      </c>
    </row>
    <row r="222" spans="1:9" x14ac:dyDescent="0.25">
      <c r="D222" s="37" t="s">
        <v>573</v>
      </c>
      <c r="E222" s="37">
        <v>5.74E-2</v>
      </c>
      <c r="F222" s="37" t="s">
        <v>90</v>
      </c>
      <c r="G222" s="37" t="s">
        <v>90</v>
      </c>
      <c r="H222" s="37">
        <v>0</v>
      </c>
    </row>
    <row r="223" spans="1:9" x14ac:dyDescent="0.25">
      <c r="A223" s="37">
        <v>135</v>
      </c>
      <c r="C223" s="48">
        <v>44617</v>
      </c>
      <c r="D223" s="37" t="s">
        <v>576</v>
      </c>
      <c r="E223" s="37" t="s">
        <v>577</v>
      </c>
      <c r="F223" s="37" t="s">
        <v>578</v>
      </c>
      <c r="G223" s="37" t="s">
        <v>579</v>
      </c>
      <c r="H223" s="37">
        <v>23770</v>
      </c>
      <c r="I223" s="37">
        <v>2000</v>
      </c>
    </row>
    <row r="224" spans="1:9" x14ac:dyDescent="0.25">
      <c r="A224" s="37">
        <v>136</v>
      </c>
      <c r="B224" s="37" t="s">
        <v>77</v>
      </c>
      <c r="C224" s="48">
        <v>44617</v>
      </c>
      <c r="D224" s="37" t="s">
        <v>580</v>
      </c>
      <c r="E224" s="37">
        <v>0.24099999999999999</v>
      </c>
      <c r="F224" s="37" t="s">
        <v>584</v>
      </c>
      <c r="G224" s="37" t="s">
        <v>585</v>
      </c>
      <c r="H224" s="37">
        <v>75830</v>
      </c>
      <c r="I224" s="37">
        <v>33411</v>
      </c>
    </row>
    <row r="225" spans="1:9" x14ac:dyDescent="0.25">
      <c r="D225" s="37" t="s">
        <v>581</v>
      </c>
      <c r="E225" s="37">
        <v>0.24099999999999999</v>
      </c>
      <c r="F225" s="37" t="s">
        <v>90</v>
      </c>
      <c r="G225" s="37" t="s">
        <v>90</v>
      </c>
      <c r="H225" s="37">
        <v>0</v>
      </c>
    </row>
    <row r="226" spans="1:9" x14ac:dyDescent="0.25">
      <c r="D226" s="37" t="s">
        <v>582</v>
      </c>
      <c r="E226" s="37">
        <v>0.24099999999999999</v>
      </c>
      <c r="F226" s="37" t="s">
        <v>90</v>
      </c>
      <c r="G226" s="37" t="s">
        <v>90</v>
      </c>
      <c r="H226" s="37">
        <v>0</v>
      </c>
    </row>
    <row r="227" spans="1:9" x14ac:dyDescent="0.25">
      <c r="D227" s="37" t="s">
        <v>583</v>
      </c>
      <c r="E227" s="37">
        <v>0.24099999999999999</v>
      </c>
      <c r="F227" s="37" t="s">
        <v>90</v>
      </c>
      <c r="G227" s="37" t="s">
        <v>90</v>
      </c>
      <c r="H227" s="37">
        <v>0</v>
      </c>
    </row>
    <row r="228" spans="1:9" x14ac:dyDescent="0.25">
      <c r="A228" s="37">
        <v>137</v>
      </c>
      <c r="C228" s="48">
        <v>44620</v>
      </c>
      <c r="D228" s="37" t="s">
        <v>586</v>
      </c>
      <c r="E228" s="37">
        <v>0.28489999999999999</v>
      </c>
      <c r="F228" s="37" t="s">
        <v>587</v>
      </c>
      <c r="G228" s="37" t="s">
        <v>588</v>
      </c>
      <c r="H228" s="37">
        <v>89710</v>
      </c>
      <c r="I228" s="37">
        <v>140000</v>
      </c>
    </row>
    <row r="229" spans="1:9" x14ac:dyDescent="0.25">
      <c r="A229" s="37">
        <v>138</v>
      </c>
      <c r="C229" s="48">
        <v>44620</v>
      </c>
      <c r="D229" s="37" t="s">
        <v>589</v>
      </c>
      <c r="E229" s="37" t="s">
        <v>590</v>
      </c>
      <c r="F229" s="37" t="s">
        <v>591</v>
      </c>
      <c r="G229" s="37" t="s">
        <v>592</v>
      </c>
      <c r="H229" s="37">
        <v>51000</v>
      </c>
      <c r="I229" s="37">
        <v>120000</v>
      </c>
    </row>
    <row r="230" spans="1:9" x14ac:dyDescent="0.25">
      <c r="A230" s="37">
        <v>140</v>
      </c>
      <c r="C230" s="48">
        <v>44621</v>
      </c>
      <c r="D230" s="37" t="s">
        <v>593</v>
      </c>
      <c r="E230" s="37">
        <v>10.902699999999999</v>
      </c>
      <c r="F230" s="37" t="s">
        <v>594</v>
      </c>
      <c r="G230" s="37" t="s">
        <v>595</v>
      </c>
      <c r="H230" s="37">
        <v>71910</v>
      </c>
      <c r="I230" s="37">
        <v>85000</v>
      </c>
    </row>
    <row r="231" spans="1:9" x14ac:dyDescent="0.25">
      <c r="A231" s="37">
        <v>139</v>
      </c>
      <c r="C231" s="48">
        <v>44621</v>
      </c>
      <c r="D231" s="37" t="s">
        <v>597</v>
      </c>
      <c r="E231" s="37">
        <v>59.780999999999999</v>
      </c>
      <c r="F231" s="37" t="s">
        <v>598</v>
      </c>
      <c r="G231" s="37" t="s">
        <v>596</v>
      </c>
      <c r="H231" s="37">
        <v>368710</v>
      </c>
      <c r="I231" s="37">
        <v>60000</v>
      </c>
    </row>
    <row r="232" spans="1:9" x14ac:dyDescent="0.25">
      <c r="A232" s="37">
        <v>141</v>
      </c>
      <c r="C232" s="48">
        <v>44621</v>
      </c>
      <c r="D232" s="37" t="s">
        <v>599</v>
      </c>
      <c r="E232" s="37" t="s">
        <v>602</v>
      </c>
      <c r="F232" s="37" t="s">
        <v>605</v>
      </c>
      <c r="G232" s="37" t="s">
        <v>606</v>
      </c>
      <c r="H232" s="49">
        <v>191600</v>
      </c>
      <c r="I232" s="49">
        <v>160000</v>
      </c>
    </row>
    <row r="233" spans="1:9" x14ac:dyDescent="0.25">
      <c r="A233" s="30"/>
      <c r="B233" s="21"/>
      <c r="C233" s="35"/>
      <c r="D233" s="29" t="s">
        <v>600</v>
      </c>
      <c r="E233" s="30" t="s">
        <v>603</v>
      </c>
      <c r="F233" s="31" t="s">
        <v>90</v>
      </c>
      <c r="G233" s="32" t="s">
        <v>90</v>
      </c>
      <c r="H233" s="33">
        <v>0</v>
      </c>
      <c r="I233" s="34"/>
    </row>
    <row r="234" spans="1:9" x14ac:dyDescent="0.25">
      <c r="A234" s="30"/>
      <c r="B234" s="21"/>
      <c r="C234" s="35"/>
      <c r="D234" s="41" t="s">
        <v>601</v>
      </c>
      <c r="E234" s="30" t="s">
        <v>604</v>
      </c>
      <c r="F234" s="31" t="s">
        <v>90</v>
      </c>
      <c r="G234" s="32" t="s">
        <v>90</v>
      </c>
      <c r="H234" s="33">
        <v>0</v>
      </c>
      <c r="I234" s="34"/>
    </row>
    <row r="235" spans="1:9" x14ac:dyDescent="0.25">
      <c r="A235" s="30">
        <v>142</v>
      </c>
      <c r="B235" s="21"/>
      <c r="C235" s="35">
        <v>44621</v>
      </c>
      <c r="D235" s="29" t="s">
        <v>607</v>
      </c>
      <c r="E235" s="30" t="s">
        <v>609</v>
      </c>
      <c r="F235" s="31" t="s">
        <v>610</v>
      </c>
      <c r="G235" s="32" t="s">
        <v>611</v>
      </c>
      <c r="H235" s="33">
        <v>108000</v>
      </c>
      <c r="I235" s="34">
        <v>109900</v>
      </c>
    </row>
    <row r="236" spans="1:9" x14ac:dyDescent="0.25">
      <c r="A236" s="30"/>
      <c r="B236" s="21"/>
      <c r="C236" s="35"/>
      <c r="D236" s="29" t="s">
        <v>608</v>
      </c>
      <c r="E236" s="30" t="s">
        <v>609</v>
      </c>
      <c r="F236" s="31" t="s">
        <v>90</v>
      </c>
      <c r="G236" s="32" t="s">
        <v>90</v>
      </c>
      <c r="H236" s="33">
        <v>0</v>
      </c>
      <c r="I236" s="34"/>
    </row>
    <row r="237" spans="1:9" x14ac:dyDescent="0.25">
      <c r="A237" s="30">
        <v>143</v>
      </c>
      <c r="B237" s="21"/>
      <c r="C237" s="35">
        <v>44621</v>
      </c>
      <c r="D237" s="29" t="s">
        <v>612</v>
      </c>
      <c r="E237" s="30">
        <v>0.59399999999999997</v>
      </c>
      <c r="F237" s="31" t="s">
        <v>615</v>
      </c>
      <c r="G237" s="32" t="s">
        <v>616</v>
      </c>
      <c r="H237" s="33">
        <v>57770</v>
      </c>
      <c r="I237" s="34">
        <v>102000</v>
      </c>
    </row>
    <row r="238" spans="1:9" x14ac:dyDescent="0.25">
      <c r="A238" s="30"/>
      <c r="B238" s="21"/>
      <c r="C238" s="35"/>
      <c r="D238" s="29" t="s">
        <v>614</v>
      </c>
      <c r="E238" s="30">
        <v>0.45910000000000001</v>
      </c>
      <c r="F238" s="31" t="s">
        <v>90</v>
      </c>
      <c r="G238" s="32" t="s">
        <v>90</v>
      </c>
      <c r="H238" s="33">
        <v>0</v>
      </c>
      <c r="I238" s="34"/>
    </row>
    <row r="239" spans="1:9" x14ac:dyDescent="0.25">
      <c r="A239" s="30"/>
      <c r="B239" s="21"/>
      <c r="C239" s="35"/>
      <c r="D239" s="29" t="s">
        <v>613</v>
      </c>
      <c r="E239" s="30">
        <v>0.48099999999999998</v>
      </c>
      <c r="F239" s="31" t="s">
        <v>90</v>
      </c>
      <c r="G239" s="32" t="s">
        <v>90</v>
      </c>
      <c r="H239" s="33">
        <v>0</v>
      </c>
      <c r="I239" s="34"/>
    </row>
    <row r="240" spans="1:9" x14ac:dyDescent="0.25">
      <c r="A240" s="30">
        <v>144</v>
      </c>
      <c r="B240" s="21"/>
      <c r="C240" s="35">
        <v>44621</v>
      </c>
      <c r="D240" s="29" t="s">
        <v>617</v>
      </c>
      <c r="E240" s="30">
        <v>3.8679999999999999</v>
      </c>
      <c r="F240" s="31" t="s">
        <v>618</v>
      </c>
      <c r="G240" s="31" t="s">
        <v>619</v>
      </c>
      <c r="H240" s="33">
        <v>48660</v>
      </c>
      <c r="I240" s="34">
        <v>40000</v>
      </c>
    </row>
    <row r="241" spans="1:9" x14ac:dyDescent="0.25">
      <c r="A241" s="30">
        <v>145</v>
      </c>
      <c r="B241" s="21"/>
      <c r="C241" s="35">
        <v>44621</v>
      </c>
      <c r="D241" s="29" t="s">
        <v>620</v>
      </c>
      <c r="E241" s="30">
        <v>43.697000000000003</v>
      </c>
      <c r="F241" s="31" t="s">
        <v>621</v>
      </c>
      <c r="G241" s="32" t="s">
        <v>622</v>
      </c>
      <c r="H241" s="33">
        <v>201740</v>
      </c>
      <c r="I241" s="34">
        <v>280000</v>
      </c>
    </row>
    <row r="242" spans="1:9" x14ac:dyDescent="0.25">
      <c r="A242" s="30">
        <v>146</v>
      </c>
      <c r="B242" s="21"/>
      <c r="C242" s="35">
        <v>44622</v>
      </c>
      <c r="D242" s="29" t="s">
        <v>623</v>
      </c>
      <c r="E242" s="30">
        <v>3.3130000000000002</v>
      </c>
      <c r="F242" s="31" t="s">
        <v>624</v>
      </c>
      <c r="G242" s="32" t="s">
        <v>625</v>
      </c>
      <c r="H242" s="33">
        <v>125860</v>
      </c>
      <c r="I242" s="34">
        <v>125000</v>
      </c>
    </row>
    <row r="243" spans="1:9" x14ac:dyDescent="0.25">
      <c r="A243" s="30">
        <v>147</v>
      </c>
      <c r="B243" s="21"/>
      <c r="C243" s="35">
        <v>44622</v>
      </c>
      <c r="D243" s="29" t="s">
        <v>626</v>
      </c>
      <c r="E243" s="30">
        <v>10.532999999999999</v>
      </c>
      <c r="F243" s="31" t="s">
        <v>628</v>
      </c>
      <c r="G243" s="32" t="s">
        <v>629</v>
      </c>
      <c r="H243" s="33">
        <v>102860</v>
      </c>
      <c r="I243" s="34">
        <v>225000</v>
      </c>
    </row>
    <row r="244" spans="1:9" x14ac:dyDescent="0.25">
      <c r="A244" s="30"/>
      <c r="B244" s="21"/>
      <c r="C244" s="35"/>
      <c r="D244" s="29" t="s">
        <v>627</v>
      </c>
      <c r="E244" s="30">
        <v>7.218</v>
      </c>
      <c r="F244" s="31" t="s">
        <v>90</v>
      </c>
      <c r="G244" s="32" t="s">
        <v>90</v>
      </c>
      <c r="H244" s="33">
        <v>0</v>
      </c>
      <c r="I244" s="34"/>
    </row>
    <row r="245" spans="1:9" x14ac:dyDescent="0.25">
      <c r="A245" s="30">
        <v>148</v>
      </c>
      <c r="B245" s="21"/>
      <c r="C245" s="35">
        <v>44622</v>
      </c>
      <c r="D245" s="29" t="s">
        <v>163</v>
      </c>
      <c r="E245" s="30">
        <v>572.14700000000005</v>
      </c>
      <c r="F245" s="31" t="s">
        <v>526</v>
      </c>
      <c r="G245" s="32" t="s">
        <v>640</v>
      </c>
      <c r="H245" s="33">
        <v>2402200</v>
      </c>
      <c r="I245" s="34">
        <v>3063852.4</v>
      </c>
    </row>
    <row r="246" spans="1:9" x14ac:dyDescent="0.25">
      <c r="A246" s="30"/>
      <c r="B246" s="21"/>
      <c r="C246" s="35"/>
      <c r="D246" s="29" t="s">
        <v>630</v>
      </c>
      <c r="E246" s="30"/>
      <c r="F246" s="31" t="s">
        <v>90</v>
      </c>
      <c r="G246" s="32" t="s">
        <v>90</v>
      </c>
      <c r="H246" s="33">
        <v>0</v>
      </c>
      <c r="I246" s="34"/>
    </row>
    <row r="247" spans="1:9" x14ac:dyDescent="0.25">
      <c r="A247" s="30"/>
      <c r="B247" s="21"/>
      <c r="C247" s="35"/>
      <c r="D247" s="29" t="s">
        <v>631</v>
      </c>
      <c r="E247" s="30"/>
      <c r="F247" s="31" t="s">
        <v>90</v>
      </c>
      <c r="G247" s="32" t="s">
        <v>90</v>
      </c>
      <c r="H247" s="33">
        <v>0</v>
      </c>
      <c r="I247" s="34"/>
    </row>
    <row r="248" spans="1:9" x14ac:dyDescent="0.25">
      <c r="A248" s="30"/>
      <c r="B248" s="21"/>
      <c r="C248" s="35"/>
      <c r="D248" s="29" t="s">
        <v>632</v>
      </c>
      <c r="E248" s="30"/>
      <c r="F248" s="31" t="s">
        <v>90</v>
      </c>
      <c r="G248" s="32" t="s">
        <v>90</v>
      </c>
      <c r="H248" s="33">
        <v>0</v>
      </c>
      <c r="I248" s="34"/>
    </row>
    <row r="249" spans="1:9" x14ac:dyDescent="0.25">
      <c r="A249" s="30"/>
      <c r="B249" s="21"/>
      <c r="C249" s="35"/>
      <c r="D249" s="29" t="s">
        <v>633</v>
      </c>
      <c r="E249" s="30"/>
      <c r="F249" s="31" t="s">
        <v>90</v>
      </c>
      <c r="G249" s="32" t="s">
        <v>90</v>
      </c>
      <c r="H249" s="33">
        <v>0</v>
      </c>
      <c r="I249" s="34"/>
    </row>
    <row r="250" spans="1:9" x14ac:dyDescent="0.25">
      <c r="A250" s="30"/>
      <c r="B250" s="21"/>
      <c r="C250" s="35"/>
      <c r="D250" s="29" t="s">
        <v>634</v>
      </c>
      <c r="E250" s="30"/>
      <c r="F250" s="31" t="s">
        <v>90</v>
      </c>
      <c r="G250" s="32" t="s">
        <v>90</v>
      </c>
      <c r="H250" s="33">
        <v>0</v>
      </c>
      <c r="I250" s="34"/>
    </row>
    <row r="251" spans="1:9" x14ac:dyDescent="0.25">
      <c r="A251" s="30"/>
      <c r="B251" s="21"/>
      <c r="C251" s="35"/>
      <c r="D251" s="29" t="s">
        <v>635</v>
      </c>
      <c r="E251" s="30"/>
      <c r="F251" s="31" t="s">
        <v>90</v>
      </c>
      <c r="G251" s="32" t="s">
        <v>90</v>
      </c>
      <c r="H251" s="33">
        <v>0</v>
      </c>
      <c r="I251" s="34"/>
    </row>
    <row r="252" spans="1:9" x14ac:dyDescent="0.25">
      <c r="A252" s="30"/>
      <c r="B252" s="21"/>
      <c r="C252" s="35"/>
      <c r="D252" s="29" t="s">
        <v>636</v>
      </c>
      <c r="E252" s="30"/>
      <c r="F252" s="31" t="s">
        <v>90</v>
      </c>
      <c r="G252" s="32" t="s">
        <v>90</v>
      </c>
      <c r="H252" s="33">
        <v>0</v>
      </c>
      <c r="I252" s="34"/>
    </row>
    <row r="253" spans="1:9" x14ac:dyDescent="0.25">
      <c r="A253" s="30"/>
      <c r="B253" s="21"/>
      <c r="C253" s="35"/>
      <c r="D253" s="29" t="s">
        <v>637</v>
      </c>
      <c r="E253" s="30"/>
      <c r="F253" s="31" t="s">
        <v>90</v>
      </c>
      <c r="G253" s="32" t="s">
        <v>90</v>
      </c>
      <c r="H253" s="33">
        <v>0</v>
      </c>
      <c r="I253" s="34"/>
    </row>
    <row r="254" spans="1:9" x14ac:dyDescent="0.25">
      <c r="A254" s="30"/>
      <c r="B254" s="21"/>
      <c r="C254" s="35"/>
      <c r="D254" s="29" t="s">
        <v>525</v>
      </c>
      <c r="E254" s="30"/>
      <c r="F254" s="31" t="s">
        <v>90</v>
      </c>
      <c r="G254" s="32" t="s">
        <v>90</v>
      </c>
      <c r="H254" s="33">
        <v>0</v>
      </c>
      <c r="I254" s="34"/>
    </row>
    <row r="255" spans="1:9" x14ac:dyDescent="0.25">
      <c r="A255" s="30"/>
      <c r="B255" s="21"/>
      <c r="C255" s="35"/>
      <c r="D255" s="29" t="s">
        <v>638</v>
      </c>
      <c r="E255" s="30"/>
      <c r="F255" s="31" t="s">
        <v>90</v>
      </c>
      <c r="G255" s="32" t="s">
        <v>90</v>
      </c>
      <c r="H255" s="33">
        <v>0</v>
      </c>
      <c r="I255" s="34"/>
    </row>
    <row r="256" spans="1:9" x14ac:dyDescent="0.25">
      <c r="A256" s="30"/>
      <c r="B256" s="21"/>
      <c r="C256" s="35"/>
      <c r="D256" s="29" t="s">
        <v>639</v>
      </c>
      <c r="E256" s="30"/>
      <c r="F256" s="31" t="s">
        <v>90</v>
      </c>
      <c r="G256" s="32" t="s">
        <v>90</v>
      </c>
      <c r="H256" s="33">
        <v>0</v>
      </c>
      <c r="I256" s="34"/>
    </row>
    <row r="257" spans="1:9" x14ac:dyDescent="0.25">
      <c r="A257" s="30"/>
      <c r="B257" s="21"/>
      <c r="C257" s="35"/>
      <c r="D257" s="29" t="s">
        <v>83</v>
      </c>
      <c r="E257" s="30">
        <v>53.128999999999998</v>
      </c>
      <c r="F257" s="31" t="s">
        <v>90</v>
      </c>
      <c r="G257" s="32" t="s">
        <v>90</v>
      </c>
      <c r="H257" s="33">
        <v>0</v>
      </c>
      <c r="I257" s="34"/>
    </row>
    <row r="258" spans="1:9" x14ac:dyDescent="0.25">
      <c r="A258" s="30">
        <v>149</v>
      </c>
      <c r="B258" s="21"/>
      <c r="C258" s="35">
        <v>44622</v>
      </c>
      <c r="D258" s="29" t="s">
        <v>641</v>
      </c>
      <c r="E258" s="30">
        <v>0.17799999999999999</v>
      </c>
      <c r="F258" s="31" t="s">
        <v>642</v>
      </c>
      <c r="G258" s="32" t="s">
        <v>640</v>
      </c>
      <c r="H258" s="33">
        <v>872</v>
      </c>
      <c r="I258" s="34">
        <v>872.2</v>
      </c>
    </row>
    <row r="259" spans="1:9" x14ac:dyDescent="0.25">
      <c r="A259" s="30">
        <v>150</v>
      </c>
      <c r="B259" s="21"/>
      <c r="C259" s="35">
        <v>44623</v>
      </c>
      <c r="D259" s="29" t="s">
        <v>643</v>
      </c>
      <c r="E259" s="30">
        <v>0.14369999999999999</v>
      </c>
      <c r="F259" s="31" t="s">
        <v>644</v>
      </c>
      <c r="G259" s="32" t="s">
        <v>645</v>
      </c>
      <c r="H259" s="33">
        <v>49310</v>
      </c>
      <c r="I259" s="34">
        <v>123000</v>
      </c>
    </row>
    <row r="260" spans="1:9" x14ac:dyDescent="0.25">
      <c r="A260" s="30">
        <v>151</v>
      </c>
      <c r="B260" s="21"/>
      <c r="C260" s="35">
        <v>44623</v>
      </c>
      <c r="D260" s="29" t="s">
        <v>646</v>
      </c>
      <c r="E260" s="30">
        <v>1.1279999999999999</v>
      </c>
      <c r="F260" s="31" t="s">
        <v>647</v>
      </c>
      <c r="G260" s="32" t="s">
        <v>648</v>
      </c>
      <c r="H260" s="33">
        <v>106170</v>
      </c>
      <c r="I260" s="34">
        <v>110000</v>
      </c>
    </row>
    <row r="261" spans="1:9" x14ac:dyDescent="0.25">
      <c r="A261" s="30">
        <v>152</v>
      </c>
      <c r="B261" s="21"/>
      <c r="C261" s="35">
        <v>44623</v>
      </c>
      <c r="D261" s="29" t="s">
        <v>649</v>
      </c>
      <c r="E261" s="30">
        <v>0.17219999999999999</v>
      </c>
      <c r="F261" s="31" t="s">
        <v>650</v>
      </c>
      <c r="G261" s="32" t="s">
        <v>651</v>
      </c>
      <c r="H261" s="33">
        <v>95600</v>
      </c>
      <c r="I261" s="34">
        <v>189000</v>
      </c>
    </row>
    <row r="262" spans="1:9" x14ac:dyDescent="0.25">
      <c r="A262" s="30">
        <v>153</v>
      </c>
      <c r="B262" s="21"/>
      <c r="C262" s="35">
        <v>44623</v>
      </c>
      <c r="D262" s="29" t="s">
        <v>652</v>
      </c>
      <c r="E262" s="30">
        <v>0.14480000000000001</v>
      </c>
      <c r="F262" s="31" t="s">
        <v>653</v>
      </c>
      <c r="G262" s="32" t="s">
        <v>648</v>
      </c>
      <c r="H262" s="33">
        <v>50970</v>
      </c>
      <c r="I262" s="34">
        <v>66500</v>
      </c>
    </row>
    <row r="263" spans="1:9" x14ac:dyDescent="0.25">
      <c r="A263" s="30">
        <v>154</v>
      </c>
      <c r="B263" s="21"/>
      <c r="C263" s="35">
        <v>44623</v>
      </c>
      <c r="D263" s="29" t="s">
        <v>654</v>
      </c>
      <c r="E263" s="30">
        <v>0.1077</v>
      </c>
      <c r="F263" s="31" t="s">
        <v>655</v>
      </c>
      <c r="G263" s="32" t="s">
        <v>656</v>
      </c>
      <c r="H263" s="33">
        <v>41910</v>
      </c>
      <c r="I263" s="34">
        <v>30000</v>
      </c>
    </row>
    <row r="264" spans="1:9" x14ac:dyDescent="0.25">
      <c r="A264" s="30">
        <v>155</v>
      </c>
      <c r="B264" s="21"/>
      <c r="C264" s="35">
        <v>44623</v>
      </c>
      <c r="D264" s="29" t="s">
        <v>657</v>
      </c>
      <c r="E264" s="30">
        <v>8.0299999999999996E-2</v>
      </c>
      <c r="F264" s="31" t="s">
        <v>648</v>
      </c>
      <c r="G264" s="32" t="s">
        <v>658</v>
      </c>
      <c r="H264" s="33">
        <v>80940</v>
      </c>
      <c r="I264" s="34">
        <v>150000</v>
      </c>
    </row>
    <row r="265" spans="1:9" x14ac:dyDescent="0.25">
      <c r="A265" s="30">
        <v>156</v>
      </c>
      <c r="B265" s="21"/>
      <c r="C265" s="35">
        <v>44623</v>
      </c>
      <c r="D265" s="29" t="s">
        <v>659</v>
      </c>
      <c r="E265" s="30">
        <v>1.23</v>
      </c>
      <c r="F265" s="31" t="s">
        <v>660</v>
      </c>
      <c r="G265" s="32" t="s">
        <v>661</v>
      </c>
      <c r="H265" s="33">
        <v>81600</v>
      </c>
      <c r="I265" s="34">
        <v>11500</v>
      </c>
    </row>
    <row r="266" spans="1:9" x14ac:dyDescent="0.25">
      <c r="A266" s="30">
        <v>157</v>
      </c>
      <c r="B266" s="21"/>
      <c r="C266" s="35">
        <v>44624</v>
      </c>
      <c r="D266" s="29" t="s">
        <v>662</v>
      </c>
      <c r="E266" s="30">
        <v>3.3099999999999997E-2</v>
      </c>
      <c r="F266" s="31" t="s">
        <v>664</v>
      </c>
      <c r="G266" s="32" t="s">
        <v>665</v>
      </c>
      <c r="H266" s="33">
        <v>103030</v>
      </c>
      <c r="I266" s="34">
        <v>79000</v>
      </c>
    </row>
    <row r="267" spans="1:9" x14ac:dyDescent="0.25">
      <c r="A267" s="30"/>
      <c r="B267" s="21"/>
      <c r="C267" s="35"/>
      <c r="D267" s="29" t="s">
        <v>663</v>
      </c>
      <c r="E267" s="30">
        <v>6.6100000000000006E-2</v>
      </c>
      <c r="F267" s="31" t="s">
        <v>90</v>
      </c>
      <c r="G267" s="32" t="s">
        <v>90</v>
      </c>
      <c r="H267" s="33">
        <v>0</v>
      </c>
      <c r="I267" s="34"/>
    </row>
    <row r="268" spans="1:9" x14ac:dyDescent="0.25">
      <c r="A268" s="30">
        <v>158</v>
      </c>
      <c r="B268" s="21"/>
      <c r="C268" s="35">
        <v>44624</v>
      </c>
      <c r="D268" s="29" t="s">
        <v>666</v>
      </c>
      <c r="E268" s="30" t="s">
        <v>667</v>
      </c>
      <c r="F268" s="31" t="s">
        <v>668</v>
      </c>
      <c r="G268" s="32" t="s">
        <v>669</v>
      </c>
      <c r="H268" s="33">
        <v>60200</v>
      </c>
      <c r="I268" s="34">
        <v>150000</v>
      </c>
    </row>
    <row r="269" spans="1:9" x14ac:dyDescent="0.25">
      <c r="A269" s="30">
        <v>159</v>
      </c>
      <c r="B269" s="21"/>
      <c r="C269" s="35">
        <v>44624</v>
      </c>
      <c r="D269" s="29" t="s">
        <v>670</v>
      </c>
      <c r="E269" s="30" t="s">
        <v>672</v>
      </c>
      <c r="F269" s="31" t="s">
        <v>673</v>
      </c>
      <c r="G269" s="32" t="s">
        <v>674</v>
      </c>
      <c r="H269" s="33">
        <v>28340</v>
      </c>
      <c r="I269" s="34">
        <v>14165</v>
      </c>
    </row>
    <row r="270" spans="1:9" x14ac:dyDescent="0.25">
      <c r="A270" s="30"/>
      <c r="B270" s="21"/>
      <c r="C270" s="35"/>
      <c r="D270" s="29" t="s">
        <v>671</v>
      </c>
      <c r="E270" s="30" t="s">
        <v>672</v>
      </c>
      <c r="F270" s="31" t="s">
        <v>90</v>
      </c>
      <c r="G270" s="32" t="s">
        <v>90</v>
      </c>
      <c r="H270" s="33">
        <v>0</v>
      </c>
      <c r="I270" s="34"/>
    </row>
    <row r="271" spans="1:9" x14ac:dyDescent="0.25">
      <c r="A271" s="30">
        <v>160</v>
      </c>
      <c r="B271" s="21"/>
      <c r="C271" s="35">
        <v>44624</v>
      </c>
      <c r="D271" s="29" t="s">
        <v>675</v>
      </c>
      <c r="E271" s="30">
        <v>0.34</v>
      </c>
      <c r="F271" s="31" t="s">
        <v>676</v>
      </c>
      <c r="G271" s="32" t="s">
        <v>677</v>
      </c>
      <c r="H271" s="33">
        <v>66310</v>
      </c>
      <c r="I271" s="34">
        <v>41000</v>
      </c>
    </row>
    <row r="272" spans="1:9" x14ac:dyDescent="0.25">
      <c r="A272" s="30">
        <v>161</v>
      </c>
      <c r="B272" s="21"/>
      <c r="C272" s="35">
        <v>44624</v>
      </c>
      <c r="D272" s="29" t="s">
        <v>559</v>
      </c>
      <c r="E272" s="30">
        <v>0.11310000000000001</v>
      </c>
      <c r="F272" s="31" t="s">
        <v>575</v>
      </c>
      <c r="G272" s="32" t="s">
        <v>424</v>
      </c>
      <c r="H272" s="33">
        <v>216740</v>
      </c>
      <c r="I272" s="34">
        <v>195000</v>
      </c>
    </row>
    <row r="273" spans="1:9" x14ac:dyDescent="0.25">
      <c r="A273" s="30"/>
      <c r="B273" s="21"/>
      <c r="C273" s="35"/>
      <c r="D273" s="29" t="s">
        <v>560</v>
      </c>
      <c r="E273" s="30">
        <v>0.1343</v>
      </c>
      <c r="F273" s="31" t="s">
        <v>90</v>
      </c>
      <c r="G273" s="32" t="s">
        <v>90</v>
      </c>
      <c r="H273" s="33">
        <v>0</v>
      </c>
      <c r="I273" s="34"/>
    </row>
    <row r="274" spans="1:9" x14ac:dyDescent="0.25">
      <c r="A274" s="30"/>
      <c r="B274" s="21"/>
      <c r="C274" s="35"/>
      <c r="D274" s="29" t="s">
        <v>565</v>
      </c>
      <c r="E274" s="30">
        <v>0.1343</v>
      </c>
      <c r="F274" s="31" t="s">
        <v>90</v>
      </c>
      <c r="G274" s="32" t="s">
        <v>90</v>
      </c>
      <c r="H274" s="33">
        <v>0</v>
      </c>
      <c r="I274" s="34"/>
    </row>
    <row r="275" spans="1:9" x14ac:dyDescent="0.25">
      <c r="A275" s="30"/>
      <c r="B275" s="21"/>
      <c r="C275" s="35"/>
      <c r="D275" s="29" t="s">
        <v>568</v>
      </c>
      <c r="E275" s="30">
        <v>0.1152</v>
      </c>
      <c r="F275" s="31" t="s">
        <v>90</v>
      </c>
      <c r="G275" s="32" t="s">
        <v>90</v>
      </c>
      <c r="H275" s="33">
        <v>0</v>
      </c>
      <c r="I275" s="34"/>
    </row>
    <row r="276" spans="1:9" x14ac:dyDescent="0.25">
      <c r="A276" s="30"/>
      <c r="B276" s="21"/>
      <c r="C276" s="35"/>
      <c r="D276" s="29" t="s">
        <v>570</v>
      </c>
      <c r="E276" s="30">
        <v>0.1343</v>
      </c>
      <c r="F276" s="31" t="s">
        <v>90</v>
      </c>
      <c r="G276" s="32" t="s">
        <v>90</v>
      </c>
      <c r="H276" s="33">
        <v>0</v>
      </c>
      <c r="I276" s="34"/>
    </row>
    <row r="277" spans="1:9" x14ac:dyDescent="0.25">
      <c r="A277" s="30">
        <v>162</v>
      </c>
      <c r="B277" s="21"/>
      <c r="C277" s="35">
        <v>44624</v>
      </c>
      <c r="D277" s="29" t="s">
        <v>678</v>
      </c>
      <c r="E277" s="30">
        <v>11.136200000000001</v>
      </c>
      <c r="F277" s="31" t="s">
        <v>679</v>
      </c>
      <c r="G277" s="32" t="s">
        <v>680</v>
      </c>
      <c r="H277" s="33">
        <v>201430</v>
      </c>
      <c r="I277" s="34">
        <v>400000</v>
      </c>
    </row>
    <row r="278" spans="1:9" x14ac:dyDescent="0.25">
      <c r="A278" s="30">
        <v>163</v>
      </c>
      <c r="B278" s="21"/>
      <c r="C278" s="35">
        <v>44627</v>
      </c>
      <c r="D278" s="29" t="s">
        <v>682</v>
      </c>
      <c r="E278" s="30">
        <v>41.840600000000002</v>
      </c>
      <c r="F278" s="31" t="s">
        <v>684</v>
      </c>
      <c r="G278" s="32" t="s">
        <v>685</v>
      </c>
      <c r="H278" s="33">
        <v>256740</v>
      </c>
      <c r="I278" s="34">
        <v>147431.29</v>
      </c>
    </row>
    <row r="279" spans="1:9" x14ac:dyDescent="0.25">
      <c r="A279" s="30"/>
      <c r="B279" s="21"/>
      <c r="C279" s="35"/>
      <c r="D279" s="29" t="s">
        <v>683</v>
      </c>
      <c r="E279" s="30">
        <v>0.32300000000000001</v>
      </c>
      <c r="F279" s="31" t="s">
        <v>90</v>
      </c>
      <c r="G279" s="32" t="s">
        <v>90</v>
      </c>
      <c r="H279" s="33">
        <v>0</v>
      </c>
      <c r="I279" s="34"/>
    </row>
    <row r="280" spans="1:9" x14ac:dyDescent="0.25">
      <c r="A280" s="30">
        <v>164</v>
      </c>
      <c r="B280" s="21"/>
      <c r="C280" s="35">
        <v>44628</v>
      </c>
      <c r="D280" s="29" t="s">
        <v>686</v>
      </c>
      <c r="E280" s="30">
        <v>10.085000000000001</v>
      </c>
      <c r="F280" s="31" t="s">
        <v>687</v>
      </c>
      <c r="G280" s="32" t="s">
        <v>688</v>
      </c>
      <c r="H280" s="33">
        <v>53370</v>
      </c>
      <c r="I280" s="34">
        <v>136000</v>
      </c>
    </row>
    <row r="281" spans="1:9" x14ac:dyDescent="0.25">
      <c r="A281" s="30">
        <v>165</v>
      </c>
      <c r="B281" s="21"/>
      <c r="C281" s="35">
        <v>44628</v>
      </c>
      <c r="D281" s="29" t="s">
        <v>689</v>
      </c>
      <c r="E281" s="30">
        <v>0.1905</v>
      </c>
      <c r="F281" s="31" t="s">
        <v>693</v>
      </c>
      <c r="G281" s="32" t="s">
        <v>694</v>
      </c>
      <c r="H281" s="33">
        <v>38600</v>
      </c>
      <c r="I281" s="34">
        <v>23065.01</v>
      </c>
    </row>
    <row r="282" spans="1:9" x14ac:dyDescent="0.25">
      <c r="A282" s="30"/>
      <c r="B282" s="21"/>
      <c r="C282" s="35"/>
      <c r="D282" s="29" t="s">
        <v>690</v>
      </c>
      <c r="E282" s="30">
        <v>0.19470000000000001</v>
      </c>
      <c r="F282" s="31" t="s">
        <v>90</v>
      </c>
      <c r="G282" s="32" t="s">
        <v>90</v>
      </c>
      <c r="H282" s="33">
        <v>0</v>
      </c>
      <c r="I282" s="34"/>
    </row>
    <row r="283" spans="1:9" x14ac:dyDescent="0.25">
      <c r="A283" s="30"/>
      <c r="B283" s="21"/>
      <c r="C283" s="35"/>
      <c r="D283" s="29" t="s">
        <v>691</v>
      </c>
      <c r="E283" s="30"/>
      <c r="F283" s="32" t="s">
        <v>90</v>
      </c>
      <c r="G283" s="32" t="s">
        <v>90</v>
      </c>
      <c r="H283" s="33">
        <v>0</v>
      </c>
      <c r="I283" s="34"/>
    </row>
    <row r="284" spans="1:9" x14ac:dyDescent="0.25">
      <c r="A284" s="30"/>
      <c r="B284" s="21"/>
      <c r="C284" s="35"/>
      <c r="D284" s="29" t="s">
        <v>692</v>
      </c>
      <c r="E284" s="30"/>
      <c r="F284" s="31" t="s">
        <v>90</v>
      </c>
      <c r="G284" s="32" t="s">
        <v>90</v>
      </c>
      <c r="H284" s="33">
        <v>0</v>
      </c>
      <c r="I284" s="34"/>
    </row>
    <row r="285" spans="1:9" x14ac:dyDescent="0.25">
      <c r="A285" s="30">
        <v>167</v>
      </c>
      <c r="B285" s="21"/>
      <c r="C285" s="35">
        <v>44628</v>
      </c>
      <c r="D285" s="29" t="s">
        <v>695</v>
      </c>
      <c r="E285" s="30">
        <v>3.5</v>
      </c>
      <c r="F285" s="31" t="s">
        <v>696</v>
      </c>
      <c r="G285" s="32" t="s">
        <v>697</v>
      </c>
      <c r="H285" s="33">
        <v>16260</v>
      </c>
      <c r="I285" s="34">
        <v>17500</v>
      </c>
    </row>
    <row r="286" spans="1:9" x14ac:dyDescent="0.25">
      <c r="A286" s="30">
        <v>168</v>
      </c>
      <c r="B286" s="21"/>
      <c r="C286" s="35">
        <v>44628</v>
      </c>
      <c r="D286" s="29" t="s">
        <v>698</v>
      </c>
      <c r="E286" s="30">
        <v>40.601999999999997</v>
      </c>
      <c r="F286" s="31" t="s">
        <v>699</v>
      </c>
      <c r="G286" s="32" t="s">
        <v>700</v>
      </c>
      <c r="H286" s="33">
        <v>134340</v>
      </c>
      <c r="I286" s="34">
        <v>220032.64000000001</v>
      </c>
    </row>
    <row r="287" spans="1:9" x14ac:dyDescent="0.25">
      <c r="A287" s="30">
        <v>169</v>
      </c>
      <c r="B287" s="21"/>
      <c r="C287" s="35">
        <v>44628</v>
      </c>
      <c r="D287" s="29" t="s">
        <v>701</v>
      </c>
      <c r="E287" s="30">
        <v>80.807000000000002</v>
      </c>
      <c r="F287" s="31" t="s">
        <v>699</v>
      </c>
      <c r="G287" s="32" t="s">
        <v>702</v>
      </c>
      <c r="H287" s="33">
        <v>287200</v>
      </c>
      <c r="I287" s="34">
        <v>347228</v>
      </c>
    </row>
    <row r="288" spans="1:9" x14ac:dyDescent="0.25">
      <c r="A288" s="30">
        <v>170</v>
      </c>
      <c r="B288" s="21"/>
      <c r="C288" s="35">
        <v>44628</v>
      </c>
      <c r="D288" s="29" t="s">
        <v>703</v>
      </c>
      <c r="E288" s="30">
        <v>5.883</v>
      </c>
      <c r="F288" s="31" t="s">
        <v>699</v>
      </c>
      <c r="G288" s="32" t="s">
        <v>704</v>
      </c>
      <c r="H288" s="33">
        <v>217170</v>
      </c>
      <c r="I288" s="34">
        <v>150000</v>
      </c>
    </row>
    <row r="289" spans="1:9" x14ac:dyDescent="0.25">
      <c r="A289" s="30">
        <v>171</v>
      </c>
      <c r="B289" s="21"/>
      <c r="C289" s="35">
        <v>44628</v>
      </c>
      <c r="D289" s="29" t="s">
        <v>705</v>
      </c>
      <c r="E289" s="30">
        <v>7.806</v>
      </c>
      <c r="F289" s="31" t="s">
        <v>706</v>
      </c>
      <c r="G289" s="32" t="s">
        <v>707</v>
      </c>
      <c r="H289" s="33">
        <v>37140</v>
      </c>
      <c r="I289" s="34">
        <v>78000</v>
      </c>
    </row>
    <row r="290" spans="1:9" x14ac:dyDescent="0.25">
      <c r="A290" s="30">
        <v>173</v>
      </c>
      <c r="B290" s="21"/>
      <c r="C290" s="35">
        <v>44628</v>
      </c>
      <c r="D290" s="29" t="s">
        <v>708</v>
      </c>
      <c r="E290" s="30">
        <v>8.3699999999999997E-2</v>
      </c>
      <c r="F290" s="31" t="s">
        <v>709</v>
      </c>
      <c r="G290" s="32" t="s">
        <v>710</v>
      </c>
      <c r="H290" s="33">
        <v>42030</v>
      </c>
      <c r="I290" s="34">
        <v>90000</v>
      </c>
    </row>
    <row r="291" spans="1:9" x14ac:dyDescent="0.25">
      <c r="A291" s="30">
        <v>172</v>
      </c>
      <c r="B291" s="21"/>
      <c r="C291" s="35">
        <v>44628</v>
      </c>
      <c r="D291" s="29" t="s">
        <v>711</v>
      </c>
      <c r="E291" s="30">
        <v>1.9079999999999999</v>
      </c>
      <c r="F291" s="31" t="s">
        <v>712</v>
      </c>
      <c r="G291" s="32" t="s">
        <v>713</v>
      </c>
      <c r="H291" s="33">
        <v>86400</v>
      </c>
      <c r="I291" s="34">
        <v>113000</v>
      </c>
    </row>
    <row r="292" spans="1:9" x14ac:dyDescent="0.25">
      <c r="A292" s="30">
        <v>174</v>
      </c>
      <c r="B292" s="21"/>
      <c r="C292" s="35">
        <v>44629</v>
      </c>
      <c r="D292" s="29" t="s">
        <v>715</v>
      </c>
      <c r="E292" s="30">
        <v>0.16020000000000001</v>
      </c>
      <c r="F292" s="31" t="s">
        <v>717</v>
      </c>
      <c r="G292" s="32" t="s">
        <v>718</v>
      </c>
      <c r="H292" s="33">
        <v>20770</v>
      </c>
      <c r="I292" s="34">
        <v>10000</v>
      </c>
    </row>
    <row r="293" spans="1:9" x14ac:dyDescent="0.25">
      <c r="A293" s="30"/>
      <c r="B293" s="21"/>
      <c r="C293" s="35"/>
      <c r="D293" s="29" t="s">
        <v>716</v>
      </c>
      <c r="E293" s="30">
        <v>0.1492</v>
      </c>
      <c r="F293" s="31" t="s">
        <v>90</v>
      </c>
      <c r="G293" s="32" t="s">
        <v>90</v>
      </c>
      <c r="H293" s="33">
        <v>0</v>
      </c>
      <c r="I293" s="34"/>
    </row>
    <row r="294" spans="1:9" x14ac:dyDescent="0.25">
      <c r="A294" s="30">
        <v>175</v>
      </c>
      <c r="B294" s="21"/>
      <c r="C294" s="35">
        <v>44629</v>
      </c>
      <c r="D294" s="29" t="s">
        <v>719</v>
      </c>
      <c r="E294" s="30">
        <v>0.12889999999999999</v>
      </c>
      <c r="F294" s="31" t="s">
        <v>720</v>
      </c>
      <c r="G294" s="32" t="s">
        <v>721</v>
      </c>
      <c r="H294" s="33">
        <v>68890</v>
      </c>
      <c r="I294" s="34">
        <v>70000</v>
      </c>
    </row>
    <row r="295" spans="1:9" x14ac:dyDescent="0.25">
      <c r="A295" s="30">
        <v>176</v>
      </c>
      <c r="B295" s="21"/>
      <c r="C295" s="35">
        <v>44629</v>
      </c>
      <c r="D295" s="29" t="s">
        <v>724</v>
      </c>
      <c r="E295" s="30">
        <v>5.0500000000000003E-2</v>
      </c>
      <c r="F295" s="31" t="s">
        <v>725</v>
      </c>
      <c r="G295" s="32" t="s">
        <v>726</v>
      </c>
      <c r="H295" s="33">
        <v>42400</v>
      </c>
      <c r="I295" s="34">
        <v>38000</v>
      </c>
    </row>
    <row r="296" spans="1:9" x14ac:dyDescent="0.25">
      <c r="A296" s="30"/>
      <c r="B296" s="21"/>
      <c r="C296" s="35"/>
      <c r="D296" s="29" t="s">
        <v>723</v>
      </c>
      <c r="E296" s="30">
        <v>2.0199999999999999E-2</v>
      </c>
      <c r="F296" s="31" t="s">
        <v>90</v>
      </c>
      <c r="G296" s="32" t="s">
        <v>90</v>
      </c>
      <c r="H296" s="33">
        <v>0</v>
      </c>
      <c r="I296" s="34"/>
    </row>
    <row r="297" spans="1:9" x14ac:dyDescent="0.25">
      <c r="A297" s="30">
        <v>177</v>
      </c>
      <c r="B297" s="21"/>
      <c r="C297" s="35">
        <v>44629</v>
      </c>
      <c r="D297" s="29" t="s">
        <v>727</v>
      </c>
      <c r="E297" s="30">
        <v>0.17219999999999999</v>
      </c>
      <c r="F297" s="31" t="s">
        <v>728</v>
      </c>
      <c r="G297" s="32" t="s">
        <v>729</v>
      </c>
      <c r="H297" s="33">
        <v>3860</v>
      </c>
      <c r="I297" s="34">
        <v>5000</v>
      </c>
    </row>
    <row r="298" spans="1:9" x14ac:dyDescent="0.25">
      <c r="A298" s="30">
        <v>178</v>
      </c>
      <c r="B298" s="21"/>
      <c r="C298" s="35">
        <v>44630</v>
      </c>
      <c r="D298" s="29" t="s">
        <v>730</v>
      </c>
      <c r="E298" s="30">
        <v>5</v>
      </c>
      <c r="F298" s="31" t="s">
        <v>731</v>
      </c>
      <c r="G298" s="32" t="s">
        <v>732</v>
      </c>
      <c r="H298" s="33">
        <v>870690</v>
      </c>
      <c r="I298" s="34">
        <v>89000</v>
      </c>
    </row>
    <row r="299" spans="1:9" x14ac:dyDescent="0.25">
      <c r="A299" s="30">
        <v>166</v>
      </c>
      <c r="B299" s="21"/>
      <c r="C299" s="35">
        <v>44628</v>
      </c>
      <c r="D299" s="29" t="s">
        <v>736</v>
      </c>
      <c r="E299" s="30">
        <v>5.9</v>
      </c>
      <c r="F299" s="31" t="s">
        <v>737</v>
      </c>
      <c r="G299" s="32" t="s">
        <v>738</v>
      </c>
      <c r="H299" s="33">
        <v>44890</v>
      </c>
      <c r="I299" s="34">
        <v>108000</v>
      </c>
    </row>
    <row r="300" spans="1:9" x14ac:dyDescent="0.25">
      <c r="A300" s="30">
        <v>179</v>
      </c>
      <c r="B300" s="21"/>
      <c r="C300" s="35">
        <v>44631</v>
      </c>
      <c r="D300" s="29" t="s">
        <v>733</v>
      </c>
      <c r="E300" s="30">
        <v>0.29099999999999998</v>
      </c>
      <c r="F300" s="31" t="s">
        <v>734</v>
      </c>
      <c r="G300" s="31" t="s">
        <v>735</v>
      </c>
      <c r="H300" s="33">
        <v>64570</v>
      </c>
      <c r="I300" s="34">
        <v>140000</v>
      </c>
    </row>
    <row r="301" spans="1:9" x14ac:dyDescent="0.25">
      <c r="A301" s="30">
        <v>180</v>
      </c>
      <c r="B301" s="21"/>
      <c r="C301" s="35">
        <v>44631</v>
      </c>
      <c r="D301" s="29" t="s">
        <v>739</v>
      </c>
      <c r="E301" s="30">
        <v>25.468</v>
      </c>
      <c r="F301" s="31" t="s">
        <v>740</v>
      </c>
      <c r="G301" s="32" t="s">
        <v>741</v>
      </c>
      <c r="H301" s="33">
        <v>139260</v>
      </c>
      <c r="I301" s="34">
        <v>101872</v>
      </c>
    </row>
    <row r="302" spans="1:9" x14ac:dyDescent="0.25">
      <c r="A302" s="30">
        <v>181</v>
      </c>
      <c r="B302" s="21"/>
      <c r="C302" s="35">
        <v>44631</v>
      </c>
      <c r="D302" s="29" t="s">
        <v>742</v>
      </c>
      <c r="E302" s="30">
        <v>27.2</v>
      </c>
      <c r="F302" s="31" t="s">
        <v>743</v>
      </c>
      <c r="G302" s="32" t="s">
        <v>744</v>
      </c>
      <c r="H302" s="33">
        <v>323310</v>
      </c>
      <c r="I302" s="34"/>
    </row>
    <row r="303" spans="1:9" x14ac:dyDescent="0.25">
      <c r="A303" s="30">
        <v>183</v>
      </c>
      <c r="B303" s="21"/>
      <c r="C303" s="35">
        <v>44635</v>
      </c>
      <c r="D303" s="29" t="s">
        <v>745</v>
      </c>
      <c r="E303" s="30">
        <v>20.196000000000002</v>
      </c>
      <c r="F303" s="31" t="s">
        <v>746</v>
      </c>
      <c r="G303" s="32" t="s">
        <v>747</v>
      </c>
      <c r="H303" s="33">
        <v>77230</v>
      </c>
      <c r="I303" s="34">
        <v>175000</v>
      </c>
    </row>
    <row r="304" spans="1:9" x14ac:dyDescent="0.25">
      <c r="A304" s="30">
        <v>184</v>
      </c>
      <c r="B304" s="21"/>
      <c r="C304" s="35">
        <v>44636</v>
      </c>
      <c r="D304" s="29" t="s">
        <v>749</v>
      </c>
      <c r="E304" s="30">
        <v>0.34160000000000001</v>
      </c>
      <c r="F304" s="31" t="s">
        <v>752</v>
      </c>
      <c r="G304" s="32" t="s">
        <v>342</v>
      </c>
      <c r="H304" s="33">
        <v>80860</v>
      </c>
      <c r="I304" s="34">
        <v>72374.789999999994</v>
      </c>
    </row>
    <row r="305" spans="1:9" x14ac:dyDescent="0.25">
      <c r="A305" s="30"/>
      <c r="B305" s="21"/>
      <c r="C305" s="35"/>
      <c r="D305" s="29" t="s">
        <v>750</v>
      </c>
      <c r="E305" s="30">
        <v>0.28470000000000001</v>
      </c>
      <c r="F305" s="31" t="s">
        <v>90</v>
      </c>
      <c r="G305" s="32" t="s">
        <v>90</v>
      </c>
      <c r="H305" s="33">
        <v>0</v>
      </c>
      <c r="I305" s="34"/>
    </row>
    <row r="306" spans="1:9" x14ac:dyDescent="0.25">
      <c r="A306" s="30"/>
      <c r="B306" s="21"/>
      <c r="C306" s="35"/>
      <c r="D306" s="29" t="s">
        <v>751</v>
      </c>
      <c r="E306" s="30">
        <v>0.28470000000000001</v>
      </c>
      <c r="F306" s="31" t="s">
        <v>90</v>
      </c>
      <c r="G306" s="32" t="s">
        <v>90</v>
      </c>
      <c r="H306" s="33">
        <v>0</v>
      </c>
      <c r="I306" s="34"/>
    </row>
    <row r="307" spans="1:9" x14ac:dyDescent="0.25">
      <c r="A307" s="30">
        <v>182</v>
      </c>
      <c r="B307" s="21"/>
      <c r="C307" s="35">
        <v>44634</v>
      </c>
      <c r="D307" s="29" t="s">
        <v>760</v>
      </c>
      <c r="E307" s="30">
        <v>23.369</v>
      </c>
      <c r="F307" s="31" t="s">
        <v>753</v>
      </c>
      <c r="G307" s="32" t="s">
        <v>754</v>
      </c>
      <c r="H307" s="33">
        <v>111000</v>
      </c>
      <c r="I307" s="34">
        <v>37003</v>
      </c>
    </row>
    <row r="308" spans="1:9" x14ac:dyDescent="0.25">
      <c r="A308" s="30">
        <v>185</v>
      </c>
      <c r="B308" s="21"/>
      <c r="C308" s="35">
        <v>44636</v>
      </c>
      <c r="D308" s="29" t="s">
        <v>755</v>
      </c>
      <c r="E308" s="30" t="s">
        <v>756</v>
      </c>
      <c r="F308" s="31" t="s">
        <v>757</v>
      </c>
      <c r="G308" s="32" t="s">
        <v>758</v>
      </c>
      <c r="H308" s="33">
        <v>94370</v>
      </c>
      <c r="I308" s="34">
        <v>162000</v>
      </c>
    </row>
    <row r="309" spans="1:9" x14ac:dyDescent="0.25">
      <c r="A309" s="30">
        <v>186</v>
      </c>
      <c r="B309" s="21"/>
      <c r="C309" s="35">
        <v>44636</v>
      </c>
      <c r="D309" s="29" t="s">
        <v>759</v>
      </c>
      <c r="E309" s="30" t="s">
        <v>78</v>
      </c>
      <c r="F309" s="31" t="s">
        <v>761</v>
      </c>
      <c r="G309" s="32" t="s">
        <v>762</v>
      </c>
      <c r="H309" s="33">
        <v>38060</v>
      </c>
      <c r="I309" s="34">
        <v>24000</v>
      </c>
    </row>
    <row r="310" spans="1:9" x14ac:dyDescent="0.25">
      <c r="A310" s="30">
        <v>187</v>
      </c>
      <c r="B310" s="21"/>
      <c r="C310" s="35">
        <v>44637</v>
      </c>
      <c r="D310" s="29" t="s">
        <v>763</v>
      </c>
      <c r="E310" s="30">
        <v>0.27550000000000002</v>
      </c>
      <c r="F310" s="32" t="s">
        <v>764</v>
      </c>
      <c r="G310" s="32" t="s">
        <v>765</v>
      </c>
      <c r="H310" s="33">
        <v>117830</v>
      </c>
      <c r="I310" s="34">
        <v>170000</v>
      </c>
    </row>
    <row r="311" spans="1:9" x14ac:dyDescent="0.25">
      <c r="A311" s="30">
        <v>188</v>
      </c>
      <c r="B311" s="21"/>
      <c r="C311" s="35">
        <v>44637</v>
      </c>
      <c r="D311" s="29" t="s">
        <v>766</v>
      </c>
      <c r="E311" s="30">
        <v>0.54410000000000003</v>
      </c>
      <c r="F311" s="31" t="s">
        <v>767</v>
      </c>
      <c r="G311" s="32" t="s">
        <v>768</v>
      </c>
      <c r="H311" s="33">
        <v>97000</v>
      </c>
      <c r="I311" s="34">
        <v>157000</v>
      </c>
    </row>
    <row r="312" spans="1:9" x14ac:dyDescent="0.25">
      <c r="A312" s="30">
        <v>189</v>
      </c>
      <c r="B312" s="21"/>
      <c r="C312" s="35">
        <v>44637</v>
      </c>
      <c r="D312" s="29" t="s">
        <v>769</v>
      </c>
      <c r="E312" s="30">
        <v>0.40200000000000002</v>
      </c>
      <c r="F312" s="31" t="s">
        <v>770</v>
      </c>
      <c r="G312" s="32" t="s">
        <v>771</v>
      </c>
      <c r="H312" s="33">
        <v>97230</v>
      </c>
      <c r="I312" s="34">
        <v>172000</v>
      </c>
    </row>
    <row r="313" spans="1:9" x14ac:dyDescent="0.25">
      <c r="A313" s="30">
        <v>190</v>
      </c>
      <c r="B313" s="21"/>
      <c r="C313" s="35">
        <v>44637</v>
      </c>
      <c r="D313" s="29" t="s">
        <v>569</v>
      </c>
      <c r="E313" s="30" t="s">
        <v>772</v>
      </c>
      <c r="F313" s="31" t="s">
        <v>575</v>
      </c>
      <c r="G313" s="32" t="s">
        <v>773</v>
      </c>
      <c r="H313" s="33">
        <v>31200</v>
      </c>
      <c r="I313" s="34">
        <v>41000</v>
      </c>
    </row>
    <row r="314" spans="1:9" x14ac:dyDescent="0.25">
      <c r="A314" s="30">
        <v>191</v>
      </c>
      <c r="B314" s="21"/>
      <c r="C314" s="35">
        <v>44637</v>
      </c>
      <c r="D314" s="29" t="s">
        <v>774</v>
      </c>
      <c r="E314" s="30">
        <v>0.1177</v>
      </c>
      <c r="F314" s="31" t="s">
        <v>775</v>
      </c>
      <c r="G314" s="32" t="s">
        <v>776</v>
      </c>
      <c r="H314" s="33">
        <v>47460</v>
      </c>
      <c r="I314" s="34">
        <v>34615</v>
      </c>
    </row>
    <row r="315" spans="1:9" x14ac:dyDescent="0.25">
      <c r="A315" s="30">
        <v>192</v>
      </c>
      <c r="B315" s="21"/>
      <c r="C315" s="35">
        <v>44637</v>
      </c>
      <c r="D315" s="29" t="s">
        <v>777</v>
      </c>
      <c r="E315" s="30">
        <v>0.13569999999999999</v>
      </c>
      <c r="F315" s="31" t="s">
        <v>489</v>
      </c>
      <c r="G315" s="32" t="s">
        <v>779</v>
      </c>
      <c r="H315" s="33">
        <v>98340</v>
      </c>
      <c r="I315" s="34">
        <v>75000</v>
      </c>
    </row>
    <row r="316" spans="1:9" x14ac:dyDescent="0.25">
      <c r="A316" s="30"/>
      <c r="B316" s="21"/>
      <c r="C316" s="35"/>
      <c r="D316" s="29" t="s">
        <v>778</v>
      </c>
      <c r="E316" s="30">
        <v>0.1113</v>
      </c>
      <c r="F316" s="31" t="s">
        <v>90</v>
      </c>
      <c r="G316" s="32" t="s">
        <v>90</v>
      </c>
      <c r="H316" s="33">
        <v>0</v>
      </c>
      <c r="I316" s="34"/>
    </row>
    <row r="317" spans="1:9" x14ac:dyDescent="0.25">
      <c r="A317" s="30">
        <v>193</v>
      </c>
      <c r="B317" s="21"/>
      <c r="C317" s="35">
        <v>44637</v>
      </c>
      <c r="D317" s="29" t="s">
        <v>780</v>
      </c>
      <c r="E317" s="30" t="s">
        <v>781</v>
      </c>
      <c r="F317" s="31" t="s">
        <v>782</v>
      </c>
      <c r="G317" s="32" t="s">
        <v>783</v>
      </c>
      <c r="H317" s="33">
        <v>71400</v>
      </c>
      <c r="I317" s="34">
        <v>116000</v>
      </c>
    </row>
    <row r="318" spans="1:9" x14ac:dyDescent="0.25">
      <c r="A318" s="30">
        <v>194</v>
      </c>
      <c r="B318" s="21"/>
      <c r="C318" s="35">
        <v>44637</v>
      </c>
      <c r="D318" s="29" t="s">
        <v>478</v>
      </c>
      <c r="E318" s="30">
        <v>6.67</v>
      </c>
      <c r="F318" s="31" t="s">
        <v>480</v>
      </c>
      <c r="G318" s="32" t="s">
        <v>784</v>
      </c>
      <c r="H318" s="33">
        <v>53340</v>
      </c>
      <c r="I318" s="34">
        <v>105000</v>
      </c>
    </row>
    <row r="319" spans="1:9" x14ac:dyDescent="0.25">
      <c r="A319" s="30">
        <v>195</v>
      </c>
      <c r="B319" s="21"/>
      <c r="C319" s="35">
        <v>44637</v>
      </c>
      <c r="D319" s="29" t="s">
        <v>785</v>
      </c>
      <c r="E319" s="30">
        <v>10</v>
      </c>
      <c r="F319" s="31" t="s">
        <v>786</v>
      </c>
      <c r="G319" s="32" t="s">
        <v>787</v>
      </c>
      <c r="H319" s="33">
        <v>122570</v>
      </c>
      <c r="I319" s="34">
        <v>187000</v>
      </c>
    </row>
    <row r="320" spans="1:9" x14ac:dyDescent="0.25">
      <c r="A320" s="30">
        <v>196</v>
      </c>
      <c r="B320" s="21"/>
      <c r="C320" s="35">
        <v>44637</v>
      </c>
      <c r="D320" s="29" t="s">
        <v>788</v>
      </c>
      <c r="E320" s="30">
        <v>1</v>
      </c>
      <c r="F320" s="31" t="s">
        <v>789</v>
      </c>
      <c r="G320" s="32" t="s">
        <v>790</v>
      </c>
      <c r="H320" s="33">
        <v>96970</v>
      </c>
      <c r="I320" s="34">
        <v>135000</v>
      </c>
    </row>
    <row r="321" spans="1:9" x14ac:dyDescent="0.25">
      <c r="A321" s="30">
        <v>197</v>
      </c>
      <c r="B321" s="21"/>
      <c r="C321" s="35">
        <v>44637</v>
      </c>
      <c r="D321" s="29" t="s">
        <v>791</v>
      </c>
      <c r="E321" s="30">
        <v>7</v>
      </c>
      <c r="F321" s="31" t="s">
        <v>793</v>
      </c>
      <c r="G321" s="32" t="s">
        <v>794</v>
      </c>
      <c r="H321" s="33">
        <v>58540</v>
      </c>
      <c r="I321" s="34">
        <v>153450</v>
      </c>
    </row>
    <row r="322" spans="1:9" x14ac:dyDescent="0.25">
      <c r="A322" s="30"/>
      <c r="B322" s="21"/>
      <c r="C322" s="35"/>
      <c r="D322" s="29" t="s">
        <v>792</v>
      </c>
      <c r="E322" s="30">
        <v>9.5</v>
      </c>
      <c r="F322" s="31" t="s">
        <v>90</v>
      </c>
      <c r="G322" s="32" t="s">
        <v>90</v>
      </c>
      <c r="H322" s="33">
        <v>0</v>
      </c>
      <c r="I322" s="34"/>
    </row>
    <row r="323" spans="1:9" x14ac:dyDescent="0.25">
      <c r="A323" s="30">
        <v>198</v>
      </c>
      <c r="B323" s="21"/>
      <c r="C323" s="35">
        <v>44638</v>
      </c>
      <c r="D323" s="29" t="s">
        <v>795</v>
      </c>
      <c r="E323" s="30">
        <v>0.15379999999999999</v>
      </c>
      <c r="F323" s="31" t="s">
        <v>797</v>
      </c>
      <c r="G323" s="32" t="s">
        <v>798</v>
      </c>
      <c r="H323" s="33">
        <v>101430</v>
      </c>
      <c r="I323" s="34">
        <v>6000</v>
      </c>
    </row>
    <row r="324" spans="1:9" x14ac:dyDescent="0.25">
      <c r="A324" s="30"/>
      <c r="B324" s="21"/>
      <c r="C324" s="35"/>
      <c r="D324" s="29" t="s">
        <v>796</v>
      </c>
      <c r="E324" s="30">
        <v>0.155</v>
      </c>
      <c r="F324" s="31" t="s">
        <v>90</v>
      </c>
      <c r="G324" s="32" t="s">
        <v>90</v>
      </c>
      <c r="H324" s="33">
        <v>0</v>
      </c>
      <c r="I324" s="34"/>
    </row>
    <row r="325" spans="1:9" x14ac:dyDescent="0.25">
      <c r="A325" s="30">
        <v>199</v>
      </c>
      <c r="B325" s="21"/>
      <c r="C325" s="35">
        <v>44641</v>
      </c>
      <c r="D325" s="29" t="s">
        <v>799</v>
      </c>
      <c r="E325" s="30">
        <v>0.1512</v>
      </c>
      <c r="F325" s="31" t="s">
        <v>800</v>
      </c>
      <c r="G325" s="32" t="s">
        <v>801</v>
      </c>
      <c r="H325" s="33">
        <v>67260</v>
      </c>
      <c r="I325" s="34">
        <v>145000</v>
      </c>
    </row>
    <row r="326" spans="1:9" x14ac:dyDescent="0.25">
      <c r="A326" s="30">
        <v>200</v>
      </c>
      <c r="B326" s="21"/>
      <c r="C326" s="35">
        <v>44641</v>
      </c>
      <c r="D326" s="29" t="s">
        <v>802</v>
      </c>
      <c r="E326" s="30">
        <v>1.0387999999999999</v>
      </c>
      <c r="F326" s="31" t="s">
        <v>803</v>
      </c>
      <c r="G326" s="32" t="s">
        <v>804</v>
      </c>
      <c r="H326" s="33">
        <v>270690</v>
      </c>
      <c r="I326" s="34">
        <v>370000</v>
      </c>
    </row>
    <row r="327" spans="1:9" x14ac:dyDescent="0.25">
      <c r="A327" s="30">
        <v>201</v>
      </c>
      <c r="B327" s="21"/>
      <c r="C327" s="35">
        <v>44641</v>
      </c>
      <c r="D327" s="29" t="s">
        <v>805</v>
      </c>
      <c r="E327" s="30" t="s">
        <v>78</v>
      </c>
      <c r="F327" s="31" t="s">
        <v>806</v>
      </c>
      <c r="G327" s="32" t="s">
        <v>807</v>
      </c>
      <c r="H327" s="33">
        <v>61910</v>
      </c>
      <c r="I327" s="34">
        <v>4420</v>
      </c>
    </row>
    <row r="328" spans="1:9" x14ac:dyDescent="0.25">
      <c r="A328" s="30">
        <v>202</v>
      </c>
      <c r="B328" s="21"/>
      <c r="C328" s="35">
        <v>44642</v>
      </c>
      <c r="D328" s="29" t="s">
        <v>808</v>
      </c>
      <c r="E328" s="30">
        <v>0.1167</v>
      </c>
      <c r="F328" s="31" t="s">
        <v>536</v>
      </c>
      <c r="G328" s="32" t="s">
        <v>809</v>
      </c>
      <c r="H328" s="33">
        <v>50090</v>
      </c>
      <c r="I328" s="34">
        <v>60000</v>
      </c>
    </row>
    <row r="329" spans="1:9" x14ac:dyDescent="0.25">
      <c r="A329" s="30">
        <v>203</v>
      </c>
      <c r="B329" s="21"/>
      <c r="C329" s="35">
        <v>44642</v>
      </c>
      <c r="D329" s="29" t="s">
        <v>810</v>
      </c>
      <c r="E329" s="30">
        <v>1.24</v>
      </c>
      <c r="F329" s="31" t="s">
        <v>811</v>
      </c>
      <c r="G329" s="32" t="s">
        <v>812</v>
      </c>
      <c r="H329" s="33">
        <v>133110</v>
      </c>
      <c r="I329" s="34">
        <v>425000</v>
      </c>
    </row>
    <row r="330" spans="1:9" x14ac:dyDescent="0.25">
      <c r="A330" s="30">
        <v>204</v>
      </c>
      <c r="B330" s="21"/>
      <c r="C330" s="35">
        <v>44642</v>
      </c>
      <c r="D330" s="29" t="s">
        <v>813</v>
      </c>
      <c r="E330" s="30">
        <v>4.1260000000000003</v>
      </c>
      <c r="F330" s="31" t="s">
        <v>814</v>
      </c>
      <c r="G330" s="32" t="s">
        <v>815</v>
      </c>
      <c r="H330" s="33">
        <v>227290</v>
      </c>
      <c r="I330" s="34">
        <v>30000</v>
      </c>
    </row>
    <row r="331" spans="1:9" x14ac:dyDescent="0.25">
      <c r="A331" s="30">
        <v>205</v>
      </c>
      <c r="B331" s="21"/>
      <c r="C331" s="35">
        <v>44642</v>
      </c>
      <c r="D331" s="29" t="s">
        <v>816</v>
      </c>
      <c r="E331" s="30" t="s">
        <v>817</v>
      </c>
      <c r="F331" s="31" t="s">
        <v>818</v>
      </c>
      <c r="G331" s="32" t="s">
        <v>819</v>
      </c>
      <c r="H331" s="33">
        <v>70600</v>
      </c>
      <c r="I331" s="34">
        <v>143000</v>
      </c>
    </row>
    <row r="332" spans="1:9" x14ac:dyDescent="0.25">
      <c r="A332" s="30">
        <v>206</v>
      </c>
      <c r="B332" s="21"/>
      <c r="C332" s="35">
        <v>44643</v>
      </c>
      <c r="D332" s="29" t="s">
        <v>820</v>
      </c>
      <c r="E332" s="30">
        <v>0.82189999999999996</v>
      </c>
      <c r="F332" s="31" t="s">
        <v>821</v>
      </c>
      <c r="G332" s="31" t="s">
        <v>822</v>
      </c>
      <c r="H332" s="33">
        <v>119460</v>
      </c>
      <c r="I332" s="34">
        <v>310000</v>
      </c>
    </row>
    <row r="333" spans="1:9" x14ac:dyDescent="0.25">
      <c r="A333" s="30">
        <v>207</v>
      </c>
      <c r="B333" s="21" t="s">
        <v>79</v>
      </c>
      <c r="C333" s="35">
        <v>44643</v>
      </c>
      <c r="D333" s="29" t="s">
        <v>823</v>
      </c>
      <c r="E333" s="30">
        <v>9.1820000000000004</v>
      </c>
      <c r="F333" s="31" t="s">
        <v>824</v>
      </c>
      <c r="G333" s="31" t="s">
        <v>825</v>
      </c>
      <c r="H333" s="33">
        <v>21830</v>
      </c>
      <c r="I333" s="34">
        <v>25100</v>
      </c>
    </row>
    <row r="334" spans="1:9" x14ac:dyDescent="0.25">
      <c r="A334" s="30">
        <v>208</v>
      </c>
      <c r="B334" s="21" t="s">
        <v>79</v>
      </c>
      <c r="C334" s="35">
        <v>44643</v>
      </c>
      <c r="D334" s="29" t="s">
        <v>828</v>
      </c>
      <c r="E334" s="30">
        <v>0.316</v>
      </c>
      <c r="F334" s="31" t="s">
        <v>826</v>
      </c>
      <c r="G334" s="32" t="s">
        <v>827</v>
      </c>
      <c r="H334" s="33">
        <v>7310</v>
      </c>
      <c r="I334" s="34">
        <v>2774.36</v>
      </c>
    </row>
    <row r="335" spans="1:9" x14ac:dyDescent="0.25">
      <c r="A335" s="30">
        <v>209</v>
      </c>
      <c r="B335" s="21" t="s">
        <v>79</v>
      </c>
      <c r="C335" s="35">
        <v>44643</v>
      </c>
      <c r="D335" s="29" t="s">
        <v>829</v>
      </c>
      <c r="E335" s="30">
        <v>0.36199999999999999</v>
      </c>
      <c r="F335" s="31" t="s">
        <v>826</v>
      </c>
      <c r="G335" s="32" t="s">
        <v>827</v>
      </c>
      <c r="H335" s="33">
        <v>4710</v>
      </c>
      <c r="I335" s="34">
        <v>2687.12</v>
      </c>
    </row>
    <row r="336" spans="1:9" x14ac:dyDescent="0.25">
      <c r="A336" s="30">
        <v>210</v>
      </c>
      <c r="B336" s="21"/>
      <c r="C336" s="35">
        <v>44643</v>
      </c>
      <c r="D336" s="29" t="s">
        <v>830</v>
      </c>
      <c r="E336" s="30">
        <v>22.689</v>
      </c>
      <c r="F336" s="31" t="s">
        <v>831</v>
      </c>
      <c r="G336" s="32" t="s">
        <v>832</v>
      </c>
      <c r="H336" s="33">
        <v>233430</v>
      </c>
      <c r="I336" s="34">
        <v>380000</v>
      </c>
    </row>
    <row r="337" spans="1:9" x14ac:dyDescent="0.25">
      <c r="A337" s="30">
        <v>211</v>
      </c>
      <c r="B337" s="21"/>
      <c r="C337" s="35">
        <v>44645</v>
      </c>
      <c r="D337" s="29" t="s">
        <v>833</v>
      </c>
      <c r="E337" s="30" t="s">
        <v>834</v>
      </c>
      <c r="F337" s="31" t="s">
        <v>835</v>
      </c>
      <c r="G337" s="32" t="s">
        <v>836</v>
      </c>
      <c r="H337" s="33">
        <v>48510</v>
      </c>
      <c r="I337" s="34">
        <v>9995</v>
      </c>
    </row>
    <row r="338" spans="1:9" x14ac:dyDescent="0.25">
      <c r="A338" s="30">
        <v>212</v>
      </c>
      <c r="B338" s="21" t="s">
        <v>77</v>
      </c>
      <c r="C338" s="35">
        <v>44645</v>
      </c>
      <c r="D338" s="29" t="s">
        <v>840</v>
      </c>
      <c r="E338" s="30">
        <v>0.1618</v>
      </c>
      <c r="F338" s="31" t="s">
        <v>838</v>
      </c>
      <c r="G338" s="32" t="s">
        <v>839</v>
      </c>
      <c r="H338" s="33">
        <v>13110</v>
      </c>
      <c r="I338" s="34">
        <v>8700</v>
      </c>
    </row>
    <row r="339" spans="1:9" x14ac:dyDescent="0.25">
      <c r="A339" s="30">
        <v>213</v>
      </c>
      <c r="B339" s="21"/>
      <c r="C339" s="35">
        <v>44645</v>
      </c>
      <c r="D339" s="29" t="s">
        <v>841</v>
      </c>
      <c r="E339" s="30">
        <v>0.17979999999999999</v>
      </c>
      <c r="F339" s="31" t="s">
        <v>842</v>
      </c>
      <c r="G339" s="32" t="s">
        <v>843</v>
      </c>
      <c r="H339" s="33">
        <v>6430</v>
      </c>
      <c r="I339" s="34">
        <v>500</v>
      </c>
    </row>
    <row r="340" spans="1:9" x14ac:dyDescent="0.25">
      <c r="A340" s="30">
        <v>215</v>
      </c>
      <c r="B340" s="21"/>
      <c r="C340" s="35">
        <v>44645</v>
      </c>
      <c r="D340" s="29" t="s">
        <v>844</v>
      </c>
      <c r="E340" s="30" t="s">
        <v>845</v>
      </c>
      <c r="F340" s="31" t="s">
        <v>846</v>
      </c>
      <c r="G340" s="32" t="s">
        <v>847</v>
      </c>
      <c r="H340" s="33">
        <v>22860</v>
      </c>
      <c r="I340" s="34">
        <v>33000</v>
      </c>
    </row>
    <row r="341" spans="1:9" x14ac:dyDescent="0.25">
      <c r="A341" s="30">
        <v>216</v>
      </c>
      <c r="B341" s="21"/>
      <c r="C341" s="35">
        <v>44645</v>
      </c>
      <c r="D341" s="29" t="s">
        <v>848</v>
      </c>
      <c r="E341" s="30">
        <v>3.0630000000000002</v>
      </c>
      <c r="F341" s="31" t="s">
        <v>850</v>
      </c>
      <c r="G341" s="32" t="s">
        <v>851</v>
      </c>
      <c r="H341" s="33">
        <v>110830</v>
      </c>
      <c r="I341" s="34">
        <v>140000</v>
      </c>
    </row>
    <row r="342" spans="1:9" x14ac:dyDescent="0.25">
      <c r="A342" s="30"/>
      <c r="B342" s="21"/>
      <c r="C342" s="35"/>
      <c r="D342" s="29" t="s">
        <v>849</v>
      </c>
      <c r="E342" s="30">
        <v>5.1999999999999998E-3</v>
      </c>
      <c r="F342" s="31" t="s">
        <v>90</v>
      </c>
      <c r="G342" s="32" t="s">
        <v>90</v>
      </c>
      <c r="H342" s="33">
        <v>0</v>
      </c>
      <c r="I342" s="34"/>
    </row>
    <row r="343" spans="1:9" x14ac:dyDescent="0.25">
      <c r="A343" s="30">
        <v>217</v>
      </c>
      <c r="B343" s="21"/>
      <c r="C343" s="35">
        <v>44645</v>
      </c>
      <c r="D343" s="29" t="s">
        <v>852</v>
      </c>
      <c r="E343" s="30" t="s">
        <v>853</v>
      </c>
      <c r="F343" s="31" t="s">
        <v>854</v>
      </c>
      <c r="G343" s="32" t="s">
        <v>855</v>
      </c>
      <c r="H343" s="33">
        <v>94090</v>
      </c>
      <c r="I343" s="34">
        <v>145000</v>
      </c>
    </row>
    <row r="344" spans="1:9" x14ac:dyDescent="0.25">
      <c r="A344" s="30">
        <v>214</v>
      </c>
      <c r="B344" s="21"/>
      <c r="C344" s="35">
        <v>44648</v>
      </c>
      <c r="D344" s="29" t="s">
        <v>857</v>
      </c>
      <c r="E344" s="30" t="s">
        <v>78</v>
      </c>
      <c r="F344" s="31" t="s">
        <v>858</v>
      </c>
      <c r="G344" s="32" t="s">
        <v>859</v>
      </c>
      <c r="H344" s="33">
        <v>17200</v>
      </c>
      <c r="I344" s="34">
        <v>65000</v>
      </c>
    </row>
    <row r="345" spans="1:9" x14ac:dyDescent="0.25">
      <c r="A345" s="30">
        <v>218</v>
      </c>
      <c r="B345" s="21" t="s">
        <v>77</v>
      </c>
      <c r="C345" s="35">
        <v>44649</v>
      </c>
      <c r="D345" s="29" t="s">
        <v>860</v>
      </c>
      <c r="E345" s="30">
        <v>11.49</v>
      </c>
      <c r="F345" s="31" t="s">
        <v>862</v>
      </c>
      <c r="G345" s="32" t="s">
        <v>863</v>
      </c>
      <c r="H345" s="33">
        <v>60030</v>
      </c>
      <c r="I345" s="34">
        <v>12000</v>
      </c>
    </row>
    <row r="346" spans="1:9" x14ac:dyDescent="0.25">
      <c r="A346" s="30">
        <v>219</v>
      </c>
      <c r="B346" s="21" t="s">
        <v>77</v>
      </c>
      <c r="C346" s="35">
        <v>44649</v>
      </c>
      <c r="D346" s="29" t="s">
        <v>861</v>
      </c>
      <c r="E346" s="30">
        <v>0.82789999999999997</v>
      </c>
      <c r="F346" s="31" t="s">
        <v>862</v>
      </c>
      <c r="G346" s="32" t="s">
        <v>863</v>
      </c>
      <c r="H346" s="33">
        <v>10490</v>
      </c>
      <c r="I346" s="34">
        <v>2351.29</v>
      </c>
    </row>
    <row r="347" spans="1:9" x14ac:dyDescent="0.25">
      <c r="A347" s="30">
        <v>220</v>
      </c>
      <c r="B347" s="21"/>
      <c r="C347" s="35">
        <v>44649</v>
      </c>
      <c r="D347" s="29" t="s">
        <v>864</v>
      </c>
      <c r="E347" s="30">
        <v>0.3</v>
      </c>
      <c r="F347" s="31" t="s">
        <v>117</v>
      </c>
      <c r="G347" s="32" t="s">
        <v>865</v>
      </c>
      <c r="H347" s="33">
        <v>84660</v>
      </c>
      <c r="I347" s="34">
        <v>139000</v>
      </c>
    </row>
    <row r="348" spans="1:9" x14ac:dyDescent="0.25">
      <c r="A348" s="30">
        <v>221</v>
      </c>
      <c r="B348" s="21"/>
      <c r="C348" s="35">
        <v>44649</v>
      </c>
      <c r="D348" s="29" t="s">
        <v>866</v>
      </c>
      <c r="E348" s="30" t="s">
        <v>867</v>
      </c>
      <c r="F348" s="31" t="s">
        <v>868</v>
      </c>
      <c r="G348" s="32" t="s">
        <v>869</v>
      </c>
      <c r="H348" s="33">
        <v>39430</v>
      </c>
      <c r="I348" s="34">
        <v>42000</v>
      </c>
    </row>
    <row r="349" spans="1:9" x14ac:dyDescent="0.25">
      <c r="A349" s="30">
        <v>222</v>
      </c>
      <c r="B349" s="21"/>
      <c r="C349" s="35">
        <v>44649</v>
      </c>
      <c r="D349" s="29" t="s">
        <v>870</v>
      </c>
      <c r="E349" s="30" t="s">
        <v>871</v>
      </c>
      <c r="F349" s="31" t="s">
        <v>872</v>
      </c>
      <c r="G349" s="32" t="s">
        <v>873</v>
      </c>
      <c r="H349" s="33">
        <v>66910</v>
      </c>
      <c r="I349" s="34">
        <v>135000</v>
      </c>
    </row>
    <row r="350" spans="1:9" x14ac:dyDescent="0.25">
      <c r="A350" s="30">
        <v>223</v>
      </c>
      <c r="B350" s="21"/>
      <c r="C350" s="35">
        <v>44649</v>
      </c>
      <c r="D350" s="29" t="s">
        <v>874</v>
      </c>
      <c r="E350" s="30">
        <v>7.7100000000000002E-2</v>
      </c>
      <c r="F350" s="31" t="s">
        <v>875</v>
      </c>
      <c r="G350" s="32" t="s">
        <v>876</v>
      </c>
      <c r="H350" s="33">
        <v>46970</v>
      </c>
      <c r="I350" s="34">
        <v>10000</v>
      </c>
    </row>
    <row r="351" spans="1:9" x14ac:dyDescent="0.25">
      <c r="A351" s="30">
        <v>224</v>
      </c>
      <c r="B351" s="21"/>
      <c r="C351" s="35">
        <v>44650</v>
      </c>
      <c r="D351" s="29" t="s">
        <v>877</v>
      </c>
      <c r="E351" s="30" t="s">
        <v>878</v>
      </c>
      <c r="F351" s="31" t="s">
        <v>879</v>
      </c>
      <c r="G351" s="32" t="s">
        <v>882</v>
      </c>
      <c r="H351" s="33">
        <v>53200</v>
      </c>
      <c r="I351" s="34">
        <v>74900</v>
      </c>
    </row>
    <row r="352" spans="1:9" x14ac:dyDescent="0.25">
      <c r="A352" s="30">
        <v>225</v>
      </c>
      <c r="B352" s="21"/>
      <c r="C352" s="35">
        <v>44640</v>
      </c>
      <c r="D352" s="29" t="s">
        <v>880</v>
      </c>
      <c r="E352" s="30" t="s">
        <v>881</v>
      </c>
      <c r="F352" s="31" t="s">
        <v>655</v>
      </c>
      <c r="G352" s="32" t="s">
        <v>882</v>
      </c>
      <c r="H352" s="33">
        <v>32800</v>
      </c>
      <c r="I352" s="34">
        <v>30000</v>
      </c>
    </row>
    <row r="353" spans="1:9" x14ac:dyDescent="0.25">
      <c r="A353" s="30">
        <v>226</v>
      </c>
      <c r="B353" s="21"/>
      <c r="C353" s="35">
        <v>44640</v>
      </c>
      <c r="D353" s="29" t="s">
        <v>883</v>
      </c>
      <c r="E353" s="30" t="s">
        <v>884</v>
      </c>
      <c r="F353" s="31" t="s">
        <v>885</v>
      </c>
      <c r="G353" s="32" t="s">
        <v>886</v>
      </c>
      <c r="H353" s="33">
        <v>88370</v>
      </c>
      <c r="I353" s="34">
        <v>161000</v>
      </c>
    </row>
    <row r="354" spans="1:9" x14ac:dyDescent="0.25">
      <c r="A354" s="30">
        <v>227</v>
      </c>
      <c r="B354" s="21"/>
      <c r="C354" s="35">
        <v>44651</v>
      </c>
      <c r="D354" s="29" t="s">
        <v>887</v>
      </c>
      <c r="E354" s="30">
        <v>4.1749999999999998</v>
      </c>
      <c r="F354" s="31" t="s">
        <v>888</v>
      </c>
      <c r="G354" s="32" t="s">
        <v>889</v>
      </c>
      <c r="H354" s="33">
        <v>33400</v>
      </c>
      <c r="I354" s="34">
        <v>33410</v>
      </c>
    </row>
    <row r="355" spans="1:9" x14ac:dyDescent="0.25">
      <c r="A355" s="30">
        <v>228</v>
      </c>
      <c r="B355" s="21"/>
      <c r="C355" s="35">
        <v>44652</v>
      </c>
      <c r="D355" s="29" t="s">
        <v>890</v>
      </c>
      <c r="E355" s="30">
        <v>24.55</v>
      </c>
      <c r="F355" s="31" t="s">
        <v>891</v>
      </c>
      <c r="G355" s="32" t="s">
        <v>892</v>
      </c>
      <c r="H355" s="33">
        <v>75600</v>
      </c>
      <c r="I355" s="34">
        <v>110000</v>
      </c>
    </row>
    <row r="356" spans="1:9" x14ac:dyDescent="0.25">
      <c r="A356" s="30">
        <v>229</v>
      </c>
      <c r="B356" s="21"/>
      <c r="C356" s="35">
        <v>44652</v>
      </c>
      <c r="D356" s="29" t="s">
        <v>893</v>
      </c>
      <c r="E356" s="30" t="s">
        <v>895</v>
      </c>
      <c r="F356" s="31" t="s">
        <v>897</v>
      </c>
      <c r="G356" s="32" t="s">
        <v>898</v>
      </c>
      <c r="H356" s="33">
        <v>62260</v>
      </c>
      <c r="I356" s="34">
        <v>80000</v>
      </c>
    </row>
    <row r="357" spans="1:9" x14ac:dyDescent="0.25">
      <c r="A357" s="30"/>
      <c r="B357" s="21"/>
      <c r="C357" s="35"/>
      <c r="D357" s="29" t="s">
        <v>894</v>
      </c>
      <c r="E357" s="30" t="s">
        <v>896</v>
      </c>
      <c r="F357" s="31" t="s">
        <v>90</v>
      </c>
      <c r="G357" s="32" t="s">
        <v>90</v>
      </c>
      <c r="H357" s="33">
        <v>0</v>
      </c>
      <c r="I357" s="34"/>
    </row>
    <row r="358" spans="1:9" x14ac:dyDescent="0.25">
      <c r="A358" s="30">
        <v>230</v>
      </c>
      <c r="B358" s="21"/>
      <c r="C358" s="35">
        <v>44656</v>
      </c>
      <c r="D358" s="29" t="s">
        <v>899</v>
      </c>
      <c r="E358" s="30">
        <v>20.3</v>
      </c>
      <c r="F358" s="31" t="s">
        <v>900</v>
      </c>
      <c r="G358" s="32" t="s">
        <v>901</v>
      </c>
      <c r="H358" s="33">
        <v>99090</v>
      </c>
      <c r="I358" s="34">
        <v>222500</v>
      </c>
    </row>
    <row r="359" spans="1:9" x14ac:dyDescent="0.25">
      <c r="A359" s="30">
        <v>231</v>
      </c>
      <c r="B359" s="21"/>
      <c r="C359" s="35">
        <v>44656</v>
      </c>
      <c r="D359" s="29" t="s">
        <v>904</v>
      </c>
      <c r="E359" s="30">
        <v>2</v>
      </c>
      <c r="F359" s="31" t="s">
        <v>902</v>
      </c>
      <c r="G359" s="32" t="s">
        <v>903</v>
      </c>
      <c r="H359" s="33">
        <v>189710</v>
      </c>
      <c r="I359" s="34">
        <v>285000</v>
      </c>
    </row>
    <row r="360" spans="1:9" x14ac:dyDescent="0.25">
      <c r="A360" s="30">
        <v>232</v>
      </c>
      <c r="B360" s="21"/>
      <c r="C360" s="35">
        <v>44656</v>
      </c>
      <c r="D360" s="29" t="s">
        <v>905</v>
      </c>
      <c r="E360" s="30" t="s">
        <v>908</v>
      </c>
      <c r="F360" s="31" t="s">
        <v>910</v>
      </c>
      <c r="G360" s="32" t="s">
        <v>911</v>
      </c>
      <c r="H360" s="33">
        <v>268970</v>
      </c>
      <c r="I360" s="34">
        <v>440500</v>
      </c>
    </row>
    <row r="361" spans="1:9" x14ac:dyDescent="0.25">
      <c r="A361" s="30"/>
      <c r="B361" s="21"/>
      <c r="C361" s="35"/>
      <c r="D361" s="29" t="s">
        <v>906</v>
      </c>
      <c r="E361" s="30" t="s">
        <v>908</v>
      </c>
      <c r="F361" s="31" t="s">
        <v>90</v>
      </c>
      <c r="G361" s="32" t="s">
        <v>90</v>
      </c>
      <c r="H361" s="33">
        <v>0</v>
      </c>
      <c r="I361" s="34"/>
    </row>
    <row r="362" spans="1:9" x14ac:dyDescent="0.25">
      <c r="A362" s="30"/>
      <c r="B362" s="21"/>
      <c r="C362" s="35"/>
      <c r="D362" s="29" t="s">
        <v>907</v>
      </c>
      <c r="E362" s="30" t="s">
        <v>909</v>
      </c>
      <c r="F362" s="31" t="s">
        <v>90</v>
      </c>
      <c r="G362" s="32" t="s">
        <v>90</v>
      </c>
      <c r="H362" s="33">
        <v>0</v>
      </c>
      <c r="I362" s="34"/>
    </row>
    <row r="363" spans="1:9" x14ac:dyDescent="0.25">
      <c r="A363" s="30">
        <v>233</v>
      </c>
      <c r="B363" s="21"/>
      <c r="C363" s="35">
        <v>44656</v>
      </c>
      <c r="D363" s="29" t="s">
        <v>912</v>
      </c>
      <c r="E363" s="30">
        <v>0.13769999999999999</v>
      </c>
      <c r="F363" s="31" t="s">
        <v>913</v>
      </c>
      <c r="G363" s="32" t="s">
        <v>914</v>
      </c>
      <c r="H363" s="33">
        <v>41660</v>
      </c>
      <c r="I363" s="34">
        <v>65000</v>
      </c>
    </row>
    <row r="364" spans="1:9" x14ac:dyDescent="0.25">
      <c r="A364" s="30">
        <v>234</v>
      </c>
      <c r="B364" s="21"/>
      <c r="C364" s="35">
        <v>44656</v>
      </c>
      <c r="D364" s="29" t="s">
        <v>915</v>
      </c>
      <c r="E364" s="30">
        <v>0.1837</v>
      </c>
      <c r="F364" s="31" t="s">
        <v>916</v>
      </c>
      <c r="G364" s="32" t="s">
        <v>917</v>
      </c>
      <c r="H364" s="33">
        <v>112400</v>
      </c>
      <c r="I364" s="34">
        <v>230000</v>
      </c>
    </row>
    <row r="365" spans="1:9" x14ac:dyDescent="0.25">
      <c r="A365" s="30">
        <v>235</v>
      </c>
      <c r="B365" s="21"/>
      <c r="C365" s="35">
        <v>44656</v>
      </c>
      <c r="D365" s="29" t="s">
        <v>918</v>
      </c>
      <c r="E365" s="30">
        <v>2</v>
      </c>
      <c r="F365" s="31" t="s">
        <v>919</v>
      </c>
      <c r="G365" s="32" t="s">
        <v>920</v>
      </c>
      <c r="H365" s="33">
        <v>185540</v>
      </c>
      <c r="I365" s="34">
        <v>32000</v>
      </c>
    </row>
    <row r="366" spans="1:9" x14ac:dyDescent="0.25">
      <c r="A366" s="30">
        <v>236</v>
      </c>
      <c r="B366" s="21"/>
      <c r="C366" s="35">
        <v>44657</v>
      </c>
      <c r="D366" s="29" t="s">
        <v>837</v>
      </c>
      <c r="E366" s="30">
        <v>0.34439999999999998</v>
      </c>
      <c r="F366" s="31" t="s">
        <v>921</v>
      </c>
      <c r="G366" s="32" t="s">
        <v>922</v>
      </c>
      <c r="H366" s="33">
        <v>126090</v>
      </c>
      <c r="I366" s="34">
        <v>84000</v>
      </c>
    </row>
    <row r="367" spans="1:9" x14ac:dyDescent="0.25">
      <c r="A367" s="30">
        <v>237</v>
      </c>
      <c r="B367" s="21"/>
      <c r="C367" s="35">
        <v>44657</v>
      </c>
      <c r="D367" s="29" t="s">
        <v>923</v>
      </c>
      <c r="E367" s="30">
        <v>0.15959999999999999</v>
      </c>
      <c r="F367" s="31" t="s">
        <v>927</v>
      </c>
      <c r="G367" s="32" t="s">
        <v>928</v>
      </c>
      <c r="H367" s="33">
        <v>67630</v>
      </c>
      <c r="I367" s="34">
        <v>180000</v>
      </c>
    </row>
    <row r="368" spans="1:9" x14ac:dyDescent="0.25">
      <c r="A368" s="30"/>
      <c r="B368" s="21"/>
      <c r="C368" s="35"/>
      <c r="D368" s="29" t="s">
        <v>924</v>
      </c>
      <c r="E368" s="30">
        <v>7.9799999999999996E-2</v>
      </c>
      <c r="F368" s="31" t="s">
        <v>90</v>
      </c>
      <c r="G368" s="32" t="s">
        <v>90</v>
      </c>
      <c r="H368" s="33">
        <v>0</v>
      </c>
      <c r="I368" s="34"/>
    </row>
    <row r="369" spans="1:9" x14ac:dyDescent="0.25">
      <c r="A369" s="30"/>
      <c r="B369" s="21"/>
      <c r="C369" s="35"/>
      <c r="D369" s="29" t="s">
        <v>925</v>
      </c>
      <c r="E369" s="30">
        <v>0.16089999999999999</v>
      </c>
      <c r="F369" s="31" t="s">
        <v>90</v>
      </c>
      <c r="G369" s="32" t="s">
        <v>90</v>
      </c>
      <c r="H369" s="33">
        <v>0</v>
      </c>
      <c r="I369" s="34"/>
    </row>
    <row r="370" spans="1:9" x14ac:dyDescent="0.25">
      <c r="A370" s="30"/>
      <c r="B370" s="21"/>
      <c r="C370" s="35"/>
      <c r="D370" s="29" t="s">
        <v>926</v>
      </c>
      <c r="E370" s="30">
        <v>0.16200000000000001</v>
      </c>
      <c r="F370" s="31" t="s">
        <v>90</v>
      </c>
      <c r="G370" s="32" t="s">
        <v>90</v>
      </c>
      <c r="H370" s="33">
        <v>0</v>
      </c>
      <c r="I370" s="34"/>
    </row>
    <row r="371" spans="1:9" x14ac:dyDescent="0.25">
      <c r="A371" s="30">
        <v>237</v>
      </c>
      <c r="B371" s="21" t="s">
        <v>77</v>
      </c>
      <c r="C371" s="35">
        <v>44657</v>
      </c>
      <c r="D371" s="29" t="s">
        <v>929</v>
      </c>
      <c r="E371" s="30">
        <v>0.7</v>
      </c>
      <c r="F371" s="31" t="s">
        <v>930</v>
      </c>
      <c r="G371" s="32" t="s">
        <v>931</v>
      </c>
      <c r="H371" s="33">
        <v>3540</v>
      </c>
      <c r="I371" s="34">
        <v>3258.61</v>
      </c>
    </row>
    <row r="372" spans="1:9" x14ac:dyDescent="0.25">
      <c r="A372" s="30">
        <v>238</v>
      </c>
      <c r="B372" s="21"/>
      <c r="C372" s="35">
        <v>44657</v>
      </c>
      <c r="D372" s="29" t="s">
        <v>932</v>
      </c>
      <c r="E372" s="30" t="s">
        <v>78</v>
      </c>
      <c r="F372" s="31" t="s">
        <v>933</v>
      </c>
      <c r="G372" s="32" t="s">
        <v>934</v>
      </c>
      <c r="H372" s="33">
        <v>74570</v>
      </c>
      <c r="I372" s="34">
        <v>90000</v>
      </c>
    </row>
    <row r="373" spans="1:9" x14ac:dyDescent="0.25">
      <c r="A373" s="30">
        <v>239</v>
      </c>
      <c r="B373" s="21"/>
      <c r="C373" s="35">
        <v>44657</v>
      </c>
      <c r="D373" s="29" t="s">
        <v>309</v>
      </c>
      <c r="E373" s="30">
        <v>8.6760000000000002</v>
      </c>
      <c r="F373" s="31" t="s">
        <v>935</v>
      </c>
      <c r="G373" s="32" t="s">
        <v>936</v>
      </c>
      <c r="H373" s="33">
        <v>42460</v>
      </c>
      <c r="I373" s="34">
        <v>52000</v>
      </c>
    </row>
    <row r="374" spans="1:9" x14ac:dyDescent="0.25">
      <c r="A374" s="30">
        <v>240</v>
      </c>
      <c r="B374" s="21"/>
      <c r="C374" s="35">
        <v>44657</v>
      </c>
      <c r="D374" s="29" t="s">
        <v>937</v>
      </c>
      <c r="E374" s="30">
        <v>15.01</v>
      </c>
      <c r="F374" s="31" t="s">
        <v>939</v>
      </c>
      <c r="G374" s="32" t="s">
        <v>940</v>
      </c>
      <c r="H374" s="33">
        <v>101310</v>
      </c>
      <c r="I374" s="34">
        <v>250000</v>
      </c>
    </row>
    <row r="375" spans="1:9" x14ac:dyDescent="0.25">
      <c r="A375" s="30"/>
      <c r="B375" s="21"/>
      <c r="C375" s="35"/>
      <c r="D375" s="29" t="s">
        <v>938</v>
      </c>
      <c r="E375" s="30">
        <v>11.88</v>
      </c>
      <c r="F375" s="32" t="s">
        <v>90</v>
      </c>
      <c r="G375" s="31" t="s">
        <v>90</v>
      </c>
      <c r="H375" s="33">
        <v>0</v>
      </c>
      <c r="I375" s="34"/>
    </row>
    <row r="376" spans="1:9" x14ac:dyDescent="0.25">
      <c r="A376" s="30">
        <v>241</v>
      </c>
      <c r="B376" s="21"/>
      <c r="C376" s="35">
        <v>44657</v>
      </c>
      <c r="D376" s="29" t="s">
        <v>941</v>
      </c>
      <c r="E376" s="30">
        <v>14.964</v>
      </c>
      <c r="F376" s="31" t="s">
        <v>943</v>
      </c>
      <c r="G376" s="32" t="s">
        <v>944</v>
      </c>
      <c r="H376" s="33">
        <v>336800</v>
      </c>
      <c r="I376" s="34">
        <v>749900</v>
      </c>
    </row>
    <row r="377" spans="1:9" x14ac:dyDescent="0.25">
      <c r="A377" s="30"/>
      <c r="B377" s="21"/>
      <c r="C377" s="35"/>
      <c r="D377" s="29" t="s">
        <v>942</v>
      </c>
      <c r="E377" s="30">
        <v>10.036</v>
      </c>
      <c r="F377" s="31" t="s">
        <v>90</v>
      </c>
      <c r="G377" s="32"/>
      <c r="H377" s="33">
        <v>0</v>
      </c>
      <c r="I377" s="34"/>
    </row>
    <row r="378" spans="1:9" x14ac:dyDescent="0.25">
      <c r="A378" s="30">
        <v>241</v>
      </c>
      <c r="B378" s="21"/>
      <c r="C378" s="35">
        <v>44658</v>
      </c>
      <c r="D378" s="29" t="s">
        <v>945</v>
      </c>
      <c r="E378" s="30">
        <v>10.055</v>
      </c>
      <c r="F378" s="31" t="s">
        <v>946</v>
      </c>
      <c r="G378" s="32" t="s">
        <v>947</v>
      </c>
      <c r="H378" s="33">
        <v>138770</v>
      </c>
      <c r="I378" s="34">
        <v>425000</v>
      </c>
    </row>
    <row r="379" spans="1:9" x14ac:dyDescent="0.25">
      <c r="A379" s="30">
        <v>242</v>
      </c>
      <c r="B379" s="21"/>
      <c r="C379" s="35">
        <v>44658</v>
      </c>
      <c r="D379" s="29" t="s">
        <v>948</v>
      </c>
      <c r="E379" s="30">
        <v>23.734999999999999</v>
      </c>
      <c r="F379" s="31" t="s">
        <v>949</v>
      </c>
      <c r="G379" s="32" t="s">
        <v>950</v>
      </c>
      <c r="H379" s="33">
        <v>119140</v>
      </c>
      <c r="I379" s="34">
        <v>208000</v>
      </c>
    </row>
    <row r="380" spans="1:9" x14ac:dyDescent="0.25">
      <c r="A380" s="30">
        <v>243</v>
      </c>
      <c r="B380" s="21"/>
      <c r="C380" s="35">
        <v>44659</v>
      </c>
      <c r="D380" s="29" t="s">
        <v>952</v>
      </c>
      <c r="E380" s="30">
        <v>0.25169999999999998</v>
      </c>
      <c r="F380" s="31" t="s">
        <v>927</v>
      </c>
      <c r="G380" s="32" t="s">
        <v>953</v>
      </c>
      <c r="H380" s="33">
        <v>68800</v>
      </c>
      <c r="I380" s="34">
        <v>75000</v>
      </c>
    </row>
    <row r="381" spans="1:9" x14ac:dyDescent="0.25">
      <c r="A381" s="30">
        <v>244</v>
      </c>
      <c r="B381" s="21"/>
      <c r="C381" s="35">
        <v>44659</v>
      </c>
      <c r="D381" s="29" t="s">
        <v>954</v>
      </c>
      <c r="E381" s="30">
        <v>2.29E-2</v>
      </c>
      <c r="F381" s="31" t="s">
        <v>955</v>
      </c>
      <c r="G381" s="32" t="s">
        <v>136</v>
      </c>
      <c r="H381" s="33">
        <v>23370</v>
      </c>
      <c r="I381" s="34">
        <v>11200</v>
      </c>
    </row>
    <row r="382" spans="1:9" x14ac:dyDescent="0.25">
      <c r="A382" s="30">
        <v>245</v>
      </c>
      <c r="B382" s="21"/>
      <c r="C382" s="35">
        <v>44659</v>
      </c>
      <c r="D382" s="29" t="s">
        <v>956</v>
      </c>
      <c r="E382" s="30">
        <v>9.9400000000000002E-2</v>
      </c>
      <c r="F382" s="31" t="s">
        <v>957</v>
      </c>
      <c r="G382" s="32" t="s">
        <v>958</v>
      </c>
      <c r="H382" s="33">
        <v>47090</v>
      </c>
      <c r="I382" s="34">
        <v>23000</v>
      </c>
    </row>
    <row r="383" spans="1:9" x14ac:dyDescent="0.25">
      <c r="A383" s="30">
        <v>246</v>
      </c>
      <c r="B383" s="21"/>
      <c r="C383" s="35">
        <v>44659</v>
      </c>
      <c r="D383" s="29" t="s">
        <v>959</v>
      </c>
      <c r="E383" s="30">
        <v>1.8540000000000001</v>
      </c>
      <c r="F383" s="31" t="s">
        <v>960</v>
      </c>
      <c r="G383" s="32" t="s">
        <v>961</v>
      </c>
      <c r="H383" s="33">
        <v>10340</v>
      </c>
      <c r="I383" s="34">
        <v>17270</v>
      </c>
    </row>
    <row r="384" spans="1:9" x14ac:dyDescent="0.25">
      <c r="A384" s="30">
        <v>247</v>
      </c>
      <c r="B384" s="21"/>
      <c r="C384" s="35">
        <v>44659</v>
      </c>
      <c r="D384" s="29" t="s">
        <v>962</v>
      </c>
      <c r="E384" s="30">
        <v>10.118</v>
      </c>
      <c r="F384" s="31" t="s">
        <v>963</v>
      </c>
      <c r="G384" s="32" t="s">
        <v>964</v>
      </c>
      <c r="H384" s="33">
        <v>59400</v>
      </c>
      <c r="I384" s="34">
        <v>50000</v>
      </c>
    </row>
    <row r="385" spans="1:9" x14ac:dyDescent="0.25">
      <c r="A385" s="30">
        <v>248</v>
      </c>
      <c r="B385" s="21"/>
      <c r="C385" s="35">
        <v>44659</v>
      </c>
      <c r="D385" s="29" t="s">
        <v>965</v>
      </c>
      <c r="E385" s="30">
        <v>12.66</v>
      </c>
      <c r="F385" s="31" t="s">
        <v>966</v>
      </c>
      <c r="G385" s="32" t="s">
        <v>967</v>
      </c>
      <c r="H385" s="33">
        <v>81290</v>
      </c>
      <c r="I385" s="34">
        <v>139260</v>
      </c>
    </row>
    <row r="386" spans="1:9" x14ac:dyDescent="0.25">
      <c r="A386" s="30">
        <v>250</v>
      </c>
      <c r="B386" s="21"/>
      <c r="C386" s="35">
        <v>44659</v>
      </c>
      <c r="D386" s="29" t="s">
        <v>968</v>
      </c>
      <c r="E386" s="30">
        <v>40</v>
      </c>
      <c r="F386" s="31" t="s">
        <v>970</v>
      </c>
      <c r="G386" s="32" t="s">
        <v>971</v>
      </c>
      <c r="H386" s="33">
        <v>317140</v>
      </c>
      <c r="I386" s="34">
        <v>640000</v>
      </c>
    </row>
    <row r="387" spans="1:9" x14ac:dyDescent="0.25">
      <c r="A387" s="30"/>
      <c r="B387" s="21"/>
      <c r="C387" s="35"/>
      <c r="D387" s="29" t="s">
        <v>969</v>
      </c>
      <c r="E387" s="30">
        <v>40</v>
      </c>
      <c r="F387" s="31" t="s">
        <v>90</v>
      </c>
      <c r="G387" s="32" t="s">
        <v>90</v>
      </c>
      <c r="H387" s="33">
        <v>0</v>
      </c>
      <c r="I387" s="34"/>
    </row>
    <row r="388" spans="1:9" x14ac:dyDescent="0.25">
      <c r="A388" s="30">
        <v>249</v>
      </c>
      <c r="B388" s="21"/>
      <c r="C388" s="35">
        <v>44659</v>
      </c>
      <c r="D388" s="29" t="s">
        <v>972</v>
      </c>
      <c r="E388" s="30">
        <v>0.17910000000000001</v>
      </c>
      <c r="F388" s="31" t="s">
        <v>973</v>
      </c>
      <c r="G388" s="32" t="s">
        <v>974</v>
      </c>
      <c r="H388" s="33">
        <v>48030</v>
      </c>
      <c r="I388" s="34">
        <v>48500</v>
      </c>
    </row>
    <row r="389" spans="1:9" x14ac:dyDescent="0.25">
      <c r="A389" s="30">
        <v>251</v>
      </c>
      <c r="B389" s="21"/>
      <c r="C389" s="35">
        <v>44662</v>
      </c>
      <c r="D389" s="29" t="s">
        <v>975</v>
      </c>
      <c r="E389" s="30">
        <v>0.72799999999999998</v>
      </c>
      <c r="F389" s="31" t="s">
        <v>978</v>
      </c>
      <c r="G389" s="32" t="s">
        <v>979</v>
      </c>
      <c r="H389" s="33">
        <v>361710</v>
      </c>
      <c r="I389" s="34">
        <v>905000</v>
      </c>
    </row>
    <row r="390" spans="1:9" x14ac:dyDescent="0.25">
      <c r="A390" s="30"/>
      <c r="B390" s="21"/>
      <c r="C390" s="35"/>
      <c r="D390" s="29" t="s">
        <v>976</v>
      </c>
      <c r="E390" s="30">
        <v>1</v>
      </c>
      <c r="F390" s="31" t="s">
        <v>90</v>
      </c>
      <c r="G390" s="32" t="s">
        <v>90</v>
      </c>
      <c r="H390" s="33">
        <v>0</v>
      </c>
      <c r="I390" s="34"/>
    </row>
    <row r="391" spans="1:9" x14ac:dyDescent="0.25">
      <c r="A391" s="30"/>
      <c r="B391" s="21"/>
      <c r="C391" s="35"/>
      <c r="D391" s="29" t="s">
        <v>977</v>
      </c>
      <c r="E391" s="30">
        <v>0.747</v>
      </c>
      <c r="F391" s="31" t="s">
        <v>90</v>
      </c>
      <c r="G391" s="32" t="s">
        <v>90</v>
      </c>
      <c r="H391" s="33">
        <v>0</v>
      </c>
      <c r="I391" s="34"/>
    </row>
    <row r="392" spans="1:9" x14ac:dyDescent="0.25">
      <c r="A392" s="30">
        <v>252</v>
      </c>
      <c r="B392" s="21"/>
      <c r="C392" s="35">
        <v>44663</v>
      </c>
      <c r="D392" s="29" t="s">
        <v>980</v>
      </c>
      <c r="E392" s="30">
        <v>8.2319999999999993</v>
      </c>
      <c r="F392" s="31" t="s">
        <v>981</v>
      </c>
      <c r="G392" s="32" t="s">
        <v>982</v>
      </c>
      <c r="H392" s="33">
        <v>37170</v>
      </c>
      <c r="I392" s="34">
        <v>24780</v>
      </c>
    </row>
    <row r="393" spans="1:9" x14ac:dyDescent="0.25">
      <c r="A393" s="30">
        <v>253</v>
      </c>
      <c r="B393" s="21"/>
      <c r="C393" s="35">
        <v>44663</v>
      </c>
      <c r="D393" s="29" t="s">
        <v>983</v>
      </c>
      <c r="E393" s="30">
        <v>0.98</v>
      </c>
      <c r="F393" s="31" t="s">
        <v>985</v>
      </c>
      <c r="G393" s="32" t="s">
        <v>986</v>
      </c>
      <c r="H393" s="33">
        <v>190510</v>
      </c>
      <c r="I393" s="34">
        <v>275000</v>
      </c>
    </row>
    <row r="394" spans="1:9" x14ac:dyDescent="0.25">
      <c r="A394" s="30"/>
      <c r="B394" s="21"/>
      <c r="C394" s="35"/>
      <c r="D394" s="29" t="s">
        <v>984</v>
      </c>
      <c r="E394" s="30">
        <v>1</v>
      </c>
      <c r="F394" s="31" t="s">
        <v>90</v>
      </c>
      <c r="G394" s="32" t="s">
        <v>90</v>
      </c>
      <c r="H394" s="33">
        <v>0</v>
      </c>
      <c r="I394" s="34"/>
    </row>
    <row r="395" spans="1:9" x14ac:dyDescent="0.25">
      <c r="A395" s="30">
        <v>254</v>
      </c>
      <c r="B395" s="21"/>
      <c r="C395" s="35">
        <v>44663</v>
      </c>
      <c r="D395" s="29" t="s">
        <v>987</v>
      </c>
      <c r="E395" s="30">
        <v>0.29409999999999997</v>
      </c>
      <c r="F395" s="31" t="s">
        <v>989</v>
      </c>
      <c r="G395" s="32" t="s">
        <v>990</v>
      </c>
      <c r="H395" s="33">
        <v>137370</v>
      </c>
      <c r="I395" s="34">
        <v>181000</v>
      </c>
    </row>
    <row r="396" spans="1:9" x14ac:dyDescent="0.25">
      <c r="A396" s="30"/>
      <c r="B396" s="21"/>
      <c r="C396" s="35"/>
      <c r="D396" s="29" t="s">
        <v>988</v>
      </c>
      <c r="E396" s="30">
        <v>0.35449999999999998</v>
      </c>
      <c r="F396" s="31" t="s">
        <v>90</v>
      </c>
      <c r="G396" s="32" t="s">
        <v>90</v>
      </c>
      <c r="H396" s="33">
        <v>0</v>
      </c>
      <c r="I396" s="34"/>
    </row>
    <row r="397" spans="1:9" x14ac:dyDescent="0.25">
      <c r="A397" s="30">
        <v>256</v>
      </c>
      <c r="B397" s="21"/>
      <c r="C397" s="35">
        <v>44663</v>
      </c>
      <c r="D397" s="29" t="s">
        <v>991</v>
      </c>
      <c r="E397" s="30" t="s">
        <v>992</v>
      </c>
      <c r="F397" s="31" t="s">
        <v>993</v>
      </c>
      <c r="G397" s="32" t="s">
        <v>994</v>
      </c>
      <c r="H397" s="33">
        <v>127310</v>
      </c>
      <c r="I397" s="34">
        <v>175000</v>
      </c>
    </row>
    <row r="398" spans="1:9" x14ac:dyDescent="0.25">
      <c r="A398" s="30">
        <v>257</v>
      </c>
      <c r="B398" s="21"/>
      <c r="C398" s="35">
        <v>44663</v>
      </c>
      <c r="D398" s="29" t="s">
        <v>995</v>
      </c>
      <c r="E398" s="30">
        <v>20.169</v>
      </c>
      <c r="F398" s="31" t="s">
        <v>997</v>
      </c>
      <c r="G398" s="32" t="s">
        <v>998</v>
      </c>
      <c r="H398" s="33">
        <v>97910</v>
      </c>
      <c r="I398" s="34">
        <v>225000</v>
      </c>
    </row>
    <row r="399" spans="1:9" x14ac:dyDescent="0.25">
      <c r="A399" s="30"/>
      <c r="B399" s="21"/>
      <c r="C399" s="35"/>
      <c r="D399" s="29" t="s">
        <v>996</v>
      </c>
      <c r="E399" s="30">
        <v>15.07</v>
      </c>
      <c r="F399" s="31" t="s">
        <v>90</v>
      </c>
      <c r="G399" s="32" t="s">
        <v>90</v>
      </c>
      <c r="H399" s="33">
        <v>0</v>
      </c>
      <c r="I399" s="34"/>
    </row>
    <row r="400" spans="1:9" x14ac:dyDescent="0.25">
      <c r="A400" s="30">
        <v>258</v>
      </c>
      <c r="B400" s="21"/>
      <c r="C400" s="35">
        <v>44663</v>
      </c>
      <c r="D400" s="29" t="s">
        <v>999</v>
      </c>
      <c r="E400" s="30">
        <v>0.66300000000000003</v>
      </c>
      <c r="F400" s="31" t="s">
        <v>1000</v>
      </c>
      <c r="G400" s="32" t="s">
        <v>1001</v>
      </c>
      <c r="H400" s="33">
        <v>67970</v>
      </c>
      <c r="I400" s="34">
        <v>123000</v>
      </c>
    </row>
    <row r="401" spans="1:9" x14ac:dyDescent="0.25">
      <c r="A401" s="30">
        <v>255</v>
      </c>
      <c r="B401" s="21"/>
      <c r="C401" s="35">
        <v>44663</v>
      </c>
      <c r="D401" s="29" t="s">
        <v>1002</v>
      </c>
      <c r="E401" s="30">
        <v>145.244</v>
      </c>
      <c r="F401" s="31" t="s">
        <v>1003</v>
      </c>
      <c r="G401" s="32" t="s">
        <v>1004</v>
      </c>
      <c r="H401" s="33">
        <v>797370</v>
      </c>
      <c r="I401" s="34">
        <v>398685</v>
      </c>
    </row>
    <row r="402" spans="1:9" x14ac:dyDescent="0.25">
      <c r="A402" s="30">
        <v>259</v>
      </c>
      <c r="B402" s="21"/>
      <c r="C402" s="35">
        <v>44663</v>
      </c>
      <c r="D402" s="29" t="s">
        <v>1005</v>
      </c>
      <c r="E402" s="30">
        <v>15.9999</v>
      </c>
      <c r="F402" s="31" t="s">
        <v>1023</v>
      </c>
      <c r="G402" s="32" t="s">
        <v>1024</v>
      </c>
      <c r="H402" s="33">
        <v>296090</v>
      </c>
      <c r="I402" s="34">
        <v>700000</v>
      </c>
    </row>
    <row r="403" spans="1:9" x14ac:dyDescent="0.25">
      <c r="A403" s="30"/>
      <c r="B403" s="21"/>
      <c r="C403" s="35"/>
      <c r="D403" s="29" t="s">
        <v>1006</v>
      </c>
      <c r="E403" s="30">
        <v>62.804000000000002</v>
      </c>
      <c r="F403" s="31" t="s">
        <v>90</v>
      </c>
      <c r="G403" s="32" t="s">
        <v>90</v>
      </c>
      <c r="H403" s="33">
        <v>0</v>
      </c>
      <c r="I403" s="34"/>
    </row>
    <row r="404" spans="1:9" x14ac:dyDescent="0.25">
      <c r="A404" s="30"/>
      <c r="B404" s="21"/>
      <c r="C404" s="35"/>
      <c r="D404" s="29" t="s">
        <v>1007</v>
      </c>
      <c r="E404" s="30">
        <v>21.683</v>
      </c>
      <c r="F404" s="31" t="s">
        <v>90</v>
      </c>
      <c r="G404" s="32" t="s">
        <v>90</v>
      </c>
      <c r="H404" s="33">
        <v>0</v>
      </c>
      <c r="I404" s="34"/>
    </row>
    <row r="405" spans="1:9" x14ac:dyDescent="0.25">
      <c r="A405" s="30"/>
      <c r="B405" s="21"/>
      <c r="C405" s="35"/>
      <c r="D405" s="29" t="s">
        <v>1008</v>
      </c>
      <c r="E405" s="30">
        <v>6.5382999999999996</v>
      </c>
      <c r="F405" s="31" t="s">
        <v>90</v>
      </c>
      <c r="G405" s="32" t="s">
        <v>90</v>
      </c>
      <c r="H405" s="33">
        <v>0</v>
      </c>
      <c r="I405" s="34"/>
    </row>
    <row r="406" spans="1:9" x14ac:dyDescent="0.25">
      <c r="A406" s="30"/>
      <c r="B406" s="21"/>
      <c r="C406" s="35"/>
      <c r="D406" s="29" t="s">
        <v>1009</v>
      </c>
      <c r="E406" s="30">
        <v>6.7877999999999998</v>
      </c>
      <c r="F406" s="31" t="s">
        <v>90</v>
      </c>
      <c r="G406" s="32" t="s">
        <v>90</v>
      </c>
      <c r="H406" s="33">
        <v>0</v>
      </c>
      <c r="I406" s="34"/>
    </row>
    <row r="407" spans="1:9" x14ac:dyDescent="0.25">
      <c r="A407" s="30"/>
      <c r="B407" s="21"/>
      <c r="C407" s="35"/>
      <c r="D407" s="29" t="s">
        <v>1010</v>
      </c>
      <c r="E407" s="30">
        <v>6.3540999999999999</v>
      </c>
      <c r="F407" s="31" t="s">
        <v>90</v>
      </c>
      <c r="G407" s="32" t="s">
        <v>90</v>
      </c>
      <c r="H407" s="33">
        <v>0</v>
      </c>
      <c r="I407" s="34"/>
    </row>
    <row r="408" spans="1:9" x14ac:dyDescent="0.25">
      <c r="A408" s="30"/>
      <c r="B408" s="21"/>
      <c r="C408" s="35"/>
      <c r="D408" s="29" t="s">
        <v>1011</v>
      </c>
      <c r="E408" s="30">
        <v>8.6389999999999993</v>
      </c>
      <c r="F408" s="31" t="s">
        <v>90</v>
      </c>
      <c r="G408" s="32" t="s">
        <v>90</v>
      </c>
      <c r="H408" s="33">
        <v>0</v>
      </c>
      <c r="I408" s="34"/>
    </row>
    <row r="409" spans="1:9" x14ac:dyDescent="0.25">
      <c r="A409" s="30"/>
      <c r="B409" s="21"/>
      <c r="C409" s="35"/>
      <c r="D409" s="29" t="s">
        <v>1012</v>
      </c>
      <c r="E409" s="30">
        <v>12.526899999999999</v>
      </c>
      <c r="F409" s="31" t="s">
        <v>90</v>
      </c>
      <c r="G409" s="32" t="s">
        <v>90</v>
      </c>
      <c r="H409" s="33">
        <v>0</v>
      </c>
      <c r="I409" s="34"/>
    </row>
    <row r="410" spans="1:9" x14ac:dyDescent="0.25">
      <c r="A410" s="30"/>
      <c r="B410" s="21"/>
      <c r="C410" s="35"/>
      <c r="D410" s="29" t="s">
        <v>942</v>
      </c>
      <c r="E410" s="30">
        <v>0.16389999999999999</v>
      </c>
      <c r="F410" s="31" t="s">
        <v>90</v>
      </c>
      <c r="G410" s="32" t="s">
        <v>90</v>
      </c>
      <c r="H410" s="33">
        <v>0</v>
      </c>
      <c r="I410" s="34"/>
    </row>
    <row r="411" spans="1:9" x14ac:dyDescent="0.25">
      <c r="A411" s="30"/>
      <c r="B411" s="21"/>
      <c r="C411" s="35"/>
      <c r="D411" s="29" t="s">
        <v>1013</v>
      </c>
      <c r="E411" s="30" t="s">
        <v>1022</v>
      </c>
      <c r="F411" s="31" t="s">
        <v>90</v>
      </c>
      <c r="G411" s="32" t="s">
        <v>90</v>
      </c>
      <c r="H411" s="33">
        <v>0</v>
      </c>
      <c r="I411" s="34"/>
    </row>
    <row r="412" spans="1:9" x14ac:dyDescent="0.25">
      <c r="A412" s="30"/>
      <c r="B412" s="21"/>
      <c r="C412" s="35"/>
      <c r="D412" s="29" t="s">
        <v>1014</v>
      </c>
      <c r="E412" s="30" t="s">
        <v>1022</v>
      </c>
      <c r="F412" s="31" t="s">
        <v>90</v>
      </c>
      <c r="G412" s="32" t="s">
        <v>90</v>
      </c>
      <c r="H412" s="33">
        <v>0</v>
      </c>
      <c r="I412" s="34"/>
    </row>
    <row r="413" spans="1:9" x14ac:dyDescent="0.25">
      <c r="A413" s="30"/>
      <c r="B413" s="21"/>
      <c r="C413" s="35"/>
      <c r="D413" s="29" t="s">
        <v>1015</v>
      </c>
      <c r="E413" s="30" t="s">
        <v>1022</v>
      </c>
      <c r="F413" s="31" t="s">
        <v>90</v>
      </c>
      <c r="G413" s="32" t="s">
        <v>90</v>
      </c>
      <c r="H413" s="33">
        <v>0</v>
      </c>
      <c r="I413" s="34"/>
    </row>
    <row r="414" spans="1:9" x14ac:dyDescent="0.25">
      <c r="A414" s="30"/>
      <c r="B414" s="21"/>
      <c r="C414" s="35"/>
      <c r="D414" s="29" t="s">
        <v>1016</v>
      </c>
      <c r="E414" s="30" t="s">
        <v>1022</v>
      </c>
      <c r="F414" s="31" t="s">
        <v>90</v>
      </c>
      <c r="G414" s="32" t="s">
        <v>90</v>
      </c>
      <c r="H414" s="33">
        <v>0</v>
      </c>
      <c r="I414" s="34"/>
    </row>
    <row r="415" spans="1:9" x14ac:dyDescent="0.25">
      <c r="A415" s="30"/>
      <c r="B415" s="21"/>
      <c r="C415" s="35"/>
      <c r="D415" s="29" t="s">
        <v>1017</v>
      </c>
      <c r="E415" s="30" t="s">
        <v>1022</v>
      </c>
      <c r="F415" s="31" t="s">
        <v>90</v>
      </c>
      <c r="G415" s="32" t="s">
        <v>90</v>
      </c>
      <c r="H415" s="33">
        <v>0</v>
      </c>
      <c r="I415" s="34"/>
    </row>
    <row r="416" spans="1:9" x14ac:dyDescent="0.25">
      <c r="A416" s="30"/>
      <c r="B416" s="21"/>
      <c r="C416" s="35"/>
      <c r="D416" s="29" t="s">
        <v>1018</v>
      </c>
      <c r="E416" s="30" t="s">
        <v>1022</v>
      </c>
      <c r="F416" s="31" t="s">
        <v>90</v>
      </c>
      <c r="G416" s="32" t="s">
        <v>90</v>
      </c>
      <c r="H416" s="33">
        <v>0</v>
      </c>
      <c r="I416" s="34"/>
    </row>
    <row r="417" spans="1:9" x14ac:dyDescent="0.25">
      <c r="A417" s="30"/>
      <c r="B417" s="21"/>
      <c r="C417" s="35"/>
      <c r="D417" s="29" t="s">
        <v>1019</v>
      </c>
      <c r="E417" s="30" t="s">
        <v>1022</v>
      </c>
      <c r="F417" s="31" t="s">
        <v>90</v>
      </c>
      <c r="G417" s="32" t="s">
        <v>90</v>
      </c>
      <c r="H417" s="33">
        <v>0</v>
      </c>
      <c r="I417" s="34"/>
    </row>
    <row r="418" spans="1:9" x14ac:dyDescent="0.25">
      <c r="A418" s="30"/>
      <c r="B418" s="21"/>
      <c r="C418" s="35"/>
      <c r="D418" s="29" t="s">
        <v>1020</v>
      </c>
      <c r="E418" s="30" t="s">
        <v>1022</v>
      </c>
      <c r="F418" s="31" t="s">
        <v>90</v>
      </c>
      <c r="G418" s="32" t="s">
        <v>90</v>
      </c>
      <c r="H418" s="33">
        <v>0</v>
      </c>
      <c r="I418" s="34"/>
    </row>
    <row r="419" spans="1:9" x14ac:dyDescent="0.25">
      <c r="A419" s="30"/>
      <c r="B419" s="21"/>
      <c r="C419" s="35"/>
      <c r="D419" s="29" t="s">
        <v>1021</v>
      </c>
      <c r="E419" s="30" t="s">
        <v>1022</v>
      </c>
      <c r="F419" s="31" t="s">
        <v>90</v>
      </c>
      <c r="G419" s="32" t="s">
        <v>90</v>
      </c>
      <c r="H419" s="33">
        <v>0</v>
      </c>
      <c r="I419" s="34"/>
    </row>
    <row r="420" spans="1:9" x14ac:dyDescent="0.25">
      <c r="A420" s="30">
        <v>260</v>
      </c>
      <c r="B420" s="21"/>
      <c r="C420" s="35">
        <v>44665</v>
      </c>
      <c r="D420" s="29" t="s">
        <v>1025</v>
      </c>
      <c r="E420" s="30">
        <v>0.70089999999999997</v>
      </c>
      <c r="F420" s="31" t="s">
        <v>1026</v>
      </c>
      <c r="G420" s="32" t="s">
        <v>1027</v>
      </c>
      <c r="H420" s="33">
        <v>64970</v>
      </c>
      <c r="I420" s="34">
        <v>73000</v>
      </c>
    </row>
    <row r="421" spans="1:9" x14ac:dyDescent="0.25">
      <c r="A421" s="30">
        <v>261</v>
      </c>
      <c r="B421" s="21"/>
      <c r="C421" s="35">
        <v>44665</v>
      </c>
      <c r="D421" s="29" t="s">
        <v>1028</v>
      </c>
      <c r="E421" s="30">
        <v>1.895</v>
      </c>
      <c r="F421" s="31" t="s">
        <v>1029</v>
      </c>
      <c r="G421" s="32" t="s">
        <v>1030</v>
      </c>
      <c r="H421" s="33">
        <v>20860</v>
      </c>
      <c r="I421" s="34">
        <v>12000</v>
      </c>
    </row>
    <row r="422" spans="1:9" x14ac:dyDescent="0.25">
      <c r="A422" s="30">
        <v>262</v>
      </c>
      <c r="B422" s="21"/>
      <c r="C422" s="35">
        <v>44665</v>
      </c>
      <c r="D422" s="29" t="s">
        <v>1031</v>
      </c>
      <c r="E422" s="30">
        <v>0.09</v>
      </c>
      <c r="F422" s="31" t="s">
        <v>1032</v>
      </c>
      <c r="G422" s="32" t="s">
        <v>1033</v>
      </c>
      <c r="H422" s="33">
        <v>35000</v>
      </c>
      <c r="I422" s="34">
        <v>52000</v>
      </c>
    </row>
    <row r="423" spans="1:9" x14ac:dyDescent="0.25">
      <c r="A423" s="30">
        <v>263</v>
      </c>
      <c r="B423" s="21"/>
      <c r="C423" s="35">
        <v>44666</v>
      </c>
      <c r="D423" s="29" t="s">
        <v>1034</v>
      </c>
      <c r="E423" s="30">
        <v>0.38190000000000002</v>
      </c>
      <c r="F423" s="31" t="s">
        <v>1036</v>
      </c>
      <c r="G423" s="32" t="s">
        <v>1037</v>
      </c>
      <c r="H423" s="33">
        <v>310370</v>
      </c>
      <c r="I423" s="34">
        <v>240000</v>
      </c>
    </row>
    <row r="424" spans="1:9" x14ac:dyDescent="0.25">
      <c r="A424" s="30"/>
      <c r="B424" s="21"/>
      <c r="C424" s="35"/>
      <c r="D424" s="29" t="s">
        <v>1035</v>
      </c>
      <c r="E424" s="30">
        <v>56.531999999999996</v>
      </c>
      <c r="F424" s="31" t="s">
        <v>90</v>
      </c>
      <c r="G424" s="32" t="s">
        <v>90</v>
      </c>
      <c r="H424" s="33">
        <v>0</v>
      </c>
      <c r="I424" s="34"/>
    </row>
    <row r="425" spans="1:9" x14ac:dyDescent="0.25">
      <c r="A425" s="30">
        <v>264</v>
      </c>
      <c r="B425" s="21"/>
      <c r="C425" s="35">
        <v>44666</v>
      </c>
      <c r="D425" s="29" t="s">
        <v>1038</v>
      </c>
      <c r="E425" s="30">
        <v>8.7949999999999999</v>
      </c>
      <c r="F425" s="31" t="s">
        <v>1037</v>
      </c>
      <c r="G425" s="32" t="s">
        <v>1039</v>
      </c>
      <c r="H425" s="33">
        <v>213970</v>
      </c>
      <c r="I425" s="34">
        <v>250000</v>
      </c>
    </row>
    <row r="426" spans="1:9" x14ac:dyDescent="0.25">
      <c r="A426" s="30">
        <v>265</v>
      </c>
      <c r="B426" s="21"/>
      <c r="C426" s="35">
        <v>44666</v>
      </c>
      <c r="D426" s="29" t="s">
        <v>1040</v>
      </c>
      <c r="E426" s="30">
        <v>0.17419999999999999</v>
      </c>
      <c r="F426" s="31" t="s">
        <v>1041</v>
      </c>
      <c r="G426" s="32" t="s">
        <v>1042</v>
      </c>
      <c r="H426" s="33">
        <v>81400</v>
      </c>
      <c r="I426" s="34">
        <v>170000</v>
      </c>
    </row>
    <row r="427" spans="1:9" x14ac:dyDescent="0.25">
      <c r="A427" s="30">
        <v>266</v>
      </c>
      <c r="B427" s="21"/>
      <c r="C427" s="35">
        <v>44666</v>
      </c>
      <c r="D427" s="29" t="s">
        <v>1043</v>
      </c>
      <c r="E427" s="30">
        <v>5.266</v>
      </c>
      <c r="F427" s="31" t="s">
        <v>1045</v>
      </c>
      <c r="G427" s="32" t="s">
        <v>1046</v>
      </c>
      <c r="H427" s="33">
        <v>50400</v>
      </c>
      <c r="I427" s="34">
        <v>55000</v>
      </c>
    </row>
    <row r="428" spans="1:9" x14ac:dyDescent="0.25">
      <c r="A428" s="30"/>
      <c r="B428" s="21"/>
      <c r="C428" s="35"/>
      <c r="D428" s="29" t="s">
        <v>1044</v>
      </c>
      <c r="E428" s="30">
        <v>5.266</v>
      </c>
      <c r="F428" s="31" t="s">
        <v>90</v>
      </c>
      <c r="G428" s="32" t="s">
        <v>90</v>
      </c>
      <c r="H428" s="33">
        <v>0</v>
      </c>
      <c r="I428" s="34"/>
    </row>
    <row r="429" spans="1:9" x14ac:dyDescent="0.25">
      <c r="A429" s="30">
        <v>267</v>
      </c>
      <c r="B429" s="21"/>
      <c r="C429" s="35">
        <v>44666</v>
      </c>
      <c r="D429" s="29" t="s">
        <v>1047</v>
      </c>
      <c r="E429" s="30">
        <v>0.16070000000000001</v>
      </c>
      <c r="F429" s="31" t="s">
        <v>1048</v>
      </c>
      <c r="G429" s="32" t="s">
        <v>1049</v>
      </c>
      <c r="H429" s="33">
        <v>83400</v>
      </c>
      <c r="I429" s="34">
        <v>140000</v>
      </c>
    </row>
    <row r="430" spans="1:9" x14ac:dyDescent="0.25">
      <c r="A430" s="30">
        <v>268</v>
      </c>
      <c r="B430" s="21"/>
      <c r="C430" s="35">
        <v>44666</v>
      </c>
      <c r="D430" s="29" t="s">
        <v>1050</v>
      </c>
      <c r="E430" s="30">
        <v>0.51400000000000001</v>
      </c>
      <c r="F430" s="31" t="s">
        <v>1053</v>
      </c>
      <c r="G430" s="32" t="s">
        <v>1054</v>
      </c>
      <c r="H430" s="33">
        <v>94910</v>
      </c>
      <c r="I430" s="34">
        <v>65000</v>
      </c>
    </row>
    <row r="431" spans="1:9" x14ac:dyDescent="0.25">
      <c r="A431" s="30"/>
      <c r="B431" s="21"/>
      <c r="C431" s="35"/>
      <c r="D431" s="29" t="s">
        <v>1051</v>
      </c>
      <c r="E431" s="30">
        <v>1.179</v>
      </c>
      <c r="F431" s="31" t="s">
        <v>90</v>
      </c>
      <c r="G431" s="32" t="s">
        <v>90</v>
      </c>
      <c r="H431" s="33">
        <v>0</v>
      </c>
      <c r="I431" s="34"/>
    </row>
    <row r="432" spans="1:9" x14ac:dyDescent="0.25">
      <c r="A432" s="30"/>
      <c r="B432" s="21"/>
      <c r="C432" s="35"/>
      <c r="D432" s="29" t="s">
        <v>1052</v>
      </c>
      <c r="E432" s="30">
        <v>8.3000000000000004E-2</v>
      </c>
      <c r="F432" s="31" t="s">
        <v>90</v>
      </c>
      <c r="G432" s="32" t="s">
        <v>90</v>
      </c>
      <c r="H432" s="33">
        <v>0</v>
      </c>
      <c r="I432" s="34"/>
    </row>
    <row r="433" spans="1:9" x14ac:dyDescent="0.25">
      <c r="A433" s="30">
        <v>269</v>
      </c>
      <c r="B433" s="21"/>
      <c r="C433" s="35">
        <v>44669</v>
      </c>
      <c r="D433" s="29" t="s">
        <v>1055</v>
      </c>
      <c r="E433" s="30">
        <v>0.45169999999999999</v>
      </c>
      <c r="F433" s="31" t="s">
        <v>1056</v>
      </c>
      <c r="G433" s="32" t="s">
        <v>1057</v>
      </c>
      <c r="H433" s="33">
        <v>66630</v>
      </c>
      <c r="I433" s="34"/>
    </row>
    <row r="434" spans="1:9" x14ac:dyDescent="0.25">
      <c r="A434" s="30">
        <v>270</v>
      </c>
      <c r="B434" s="21"/>
      <c r="C434" s="35">
        <v>44669</v>
      </c>
      <c r="D434" s="29" t="s">
        <v>1058</v>
      </c>
      <c r="E434" s="30">
        <v>0.46079999999999999</v>
      </c>
      <c r="F434" s="31" t="s">
        <v>1059</v>
      </c>
      <c r="G434" s="32" t="s">
        <v>1060</v>
      </c>
      <c r="H434" s="33">
        <v>66910</v>
      </c>
      <c r="I434" s="34">
        <v>93000</v>
      </c>
    </row>
    <row r="435" spans="1:9" x14ac:dyDescent="0.25">
      <c r="A435" s="30">
        <v>271</v>
      </c>
      <c r="B435" s="21"/>
      <c r="C435" s="35">
        <v>44669</v>
      </c>
      <c r="D435" s="29" t="s">
        <v>1061</v>
      </c>
      <c r="E435" s="30">
        <v>0.22900000000000001</v>
      </c>
      <c r="F435" s="31" t="s">
        <v>1063</v>
      </c>
      <c r="G435" s="32" t="s">
        <v>1064</v>
      </c>
      <c r="H435" s="33">
        <v>21230</v>
      </c>
      <c r="I435" s="34">
        <v>20000</v>
      </c>
    </row>
    <row r="436" spans="1:9" x14ac:dyDescent="0.25">
      <c r="A436" s="30"/>
      <c r="B436" s="21"/>
      <c r="C436" s="35"/>
      <c r="D436" s="29" t="s">
        <v>1062</v>
      </c>
      <c r="E436" s="30">
        <v>0.22900000000000001</v>
      </c>
      <c r="F436" s="31" t="s">
        <v>90</v>
      </c>
      <c r="G436" s="32" t="s">
        <v>90</v>
      </c>
      <c r="H436" s="33">
        <v>0</v>
      </c>
      <c r="I436" s="34"/>
    </row>
    <row r="437" spans="1:9" x14ac:dyDescent="0.25">
      <c r="A437" s="30">
        <v>272</v>
      </c>
      <c r="B437" s="21"/>
      <c r="C437" s="35">
        <v>44669</v>
      </c>
      <c r="D437" s="29" t="s">
        <v>1065</v>
      </c>
      <c r="E437" s="30">
        <v>0.11</v>
      </c>
      <c r="F437" s="31" t="s">
        <v>1067</v>
      </c>
      <c r="G437" s="32" t="s">
        <v>1068</v>
      </c>
      <c r="H437" s="33">
        <v>102940</v>
      </c>
      <c r="I437" s="34">
        <v>112500</v>
      </c>
    </row>
    <row r="438" spans="1:9" x14ac:dyDescent="0.25">
      <c r="A438" s="30"/>
      <c r="B438" s="21"/>
      <c r="C438" s="35"/>
      <c r="D438" s="29" t="s">
        <v>1066</v>
      </c>
      <c r="E438" s="30">
        <v>0.22</v>
      </c>
      <c r="F438" s="31" t="s">
        <v>90</v>
      </c>
      <c r="G438" s="32" t="s">
        <v>90</v>
      </c>
      <c r="H438" s="33">
        <v>0</v>
      </c>
      <c r="I438" s="34"/>
    </row>
    <row r="439" spans="1:9" x14ac:dyDescent="0.25">
      <c r="A439" s="30">
        <v>273</v>
      </c>
      <c r="B439" s="21"/>
      <c r="C439" s="35">
        <v>44669</v>
      </c>
      <c r="D439" s="29" t="s">
        <v>1069</v>
      </c>
      <c r="E439" s="30">
        <v>2.5449999999999999</v>
      </c>
      <c r="F439" s="31" t="s">
        <v>1070</v>
      </c>
      <c r="G439" s="32" t="s">
        <v>1071</v>
      </c>
      <c r="H439" s="33">
        <v>20800</v>
      </c>
      <c r="I439" s="34">
        <v>27000</v>
      </c>
    </row>
    <row r="440" spans="1:9" x14ac:dyDescent="0.25">
      <c r="A440" s="30">
        <v>274</v>
      </c>
      <c r="B440" s="21"/>
      <c r="C440" s="35">
        <v>44669</v>
      </c>
      <c r="D440" s="29" t="s">
        <v>856</v>
      </c>
      <c r="E440" s="30">
        <v>2.4140000000000001</v>
      </c>
      <c r="F440" s="31" t="s">
        <v>1072</v>
      </c>
      <c r="G440" s="32" t="s">
        <v>1073</v>
      </c>
      <c r="H440" s="33">
        <v>90800</v>
      </c>
      <c r="I440" s="34">
        <v>45390</v>
      </c>
    </row>
    <row r="441" spans="1:9" x14ac:dyDescent="0.25">
      <c r="A441" s="30">
        <v>275</v>
      </c>
      <c r="B441" s="21"/>
      <c r="C441" s="35">
        <v>44670</v>
      </c>
      <c r="D441" s="29" t="s">
        <v>1074</v>
      </c>
      <c r="E441" s="30">
        <v>3.105</v>
      </c>
      <c r="F441" s="31" t="s">
        <v>1075</v>
      </c>
      <c r="G441" s="32" t="s">
        <v>1076</v>
      </c>
      <c r="H441" s="33">
        <v>82430</v>
      </c>
      <c r="I441" s="34">
        <v>130000</v>
      </c>
    </row>
    <row r="442" spans="1:9" x14ac:dyDescent="0.25">
      <c r="A442" s="30">
        <v>276</v>
      </c>
      <c r="B442" s="21"/>
      <c r="C442" s="35">
        <v>44670</v>
      </c>
      <c r="D442" s="29" t="s">
        <v>1077</v>
      </c>
      <c r="E442" s="30">
        <v>0.121</v>
      </c>
      <c r="F442" s="31" t="s">
        <v>1078</v>
      </c>
      <c r="G442" s="32" t="s">
        <v>1079</v>
      </c>
      <c r="H442" s="33">
        <v>56770</v>
      </c>
      <c r="I442" s="34">
        <v>12500</v>
      </c>
    </row>
    <row r="443" spans="1:9" x14ac:dyDescent="0.25">
      <c r="A443" s="30">
        <v>279</v>
      </c>
      <c r="B443" s="21"/>
      <c r="C443" s="35">
        <v>44670</v>
      </c>
      <c r="D443" s="29" t="s">
        <v>1080</v>
      </c>
      <c r="E443" s="30">
        <v>22.646999999999998</v>
      </c>
      <c r="F443" s="31" t="s">
        <v>1081</v>
      </c>
      <c r="G443" s="32" t="s">
        <v>1082</v>
      </c>
      <c r="H443" s="33">
        <v>121830</v>
      </c>
      <c r="I443" s="34">
        <v>325000</v>
      </c>
    </row>
    <row r="444" spans="1:9" x14ac:dyDescent="0.25">
      <c r="A444" s="30">
        <v>280</v>
      </c>
      <c r="B444" s="21"/>
      <c r="C444" s="35">
        <v>44671</v>
      </c>
      <c r="D444" s="29" t="s">
        <v>1083</v>
      </c>
      <c r="E444" s="30">
        <v>4.49</v>
      </c>
      <c r="F444" s="31" t="s">
        <v>1084</v>
      </c>
      <c r="G444" s="32" t="s">
        <v>1085</v>
      </c>
      <c r="H444" s="33">
        <v>118110</v>
      </c>
      <c r="I444" s="34">
        <v>240000</v>
      </c>
    </row>
    <row r="445" spans="1:9" x14ac:dyDescent="0.25">
      <c r="A445" s="30">
        <v>278</v>
      </c>
      <c r="B445" s="21"/>
      <c r="C445" s="35">
        <v>44670</v>
      </c>
      <c r="D445" s="29" t="s">
        <v>1090</v>
      </c>
      <c r="E445" s="30">
        <v>0.14000000000000001</v>
      </c>
      <c r="F445" s="31" t="s">
        <v>1091</v>
      </c>
      <c r="G445" s="32" t="s">
        <v>1089</v>
      </c>
      <c r="H445" s="33">
        <v>2110</v>
      </c>
      <c r="I445" s="34">
        <v>15000</v>
      </c>
    </row>
    <row r="446" spans="1:9" x14ac:dyDescent="0.25">
      <c r="A446" s="30">
        <v>281</v>
      </c>
      <c r="B446" s="21"/>
      <c r="C446" s="35">
        <v>44671</v>
      </c>
      <c r="D446" s="29" t="s">
        <v>1092</v>
      </c>
      <c r="E446" s="30">
        <v>0.36630000000000001</v>
      </c>
      <c r="F446" s="31" t="s">
        <v>1093</v>
      </c>
      <c r="G446" s="32" t="s">
        <v>1094</v>
      </c>
      <c r="H446" s="33">
        <v>98890</v>
      </c>
      <c r="I446" s="34">
        <v>217500</v>
      </c>
    </row>
    <row r="447" spans="1:9" x14ac:dyDescent="0.25">
      <c r="A447" s="30">
        <v>282</v>
      </c>
      <c r="B447" s="21"/>
      <c r="C447" s="35">
        <v>44671</v>
      </c>
      <c r="D447" s="29" t="s">
        <v>1095</v>
      </c>
      <c r="E447" s="30" t="s">
        <v>908</v>
      </c>
      <c r="F447" s="31" t="s">
        <v>1096</v>
      </c>
      <c r="G447" s="32" t="s">
        <v>1097</v>
      </c>
      <c r="H447" s="33">
        <v>54740</v>
      </c>
      <c r="I447" s="34">
        <v>82000</v>
      </c>
    </row>
    <row r="448" spans="1:9" x14ac:dyDescent="0.25">
      <c r="A448" s="30">
        <v>283</v>
      </c>
      <c r="B448" s="21"/>
      <c r="C448" s="35">
        <v>44672</v>
      </c>
      <c r="D448" s="29" t="s">
        <v>1098</v>
      </c>
      <c r="E448" s="30">
        <v>9.94</v>
      </c>
      <c r="F448" s="31" t="s">
        <v>1099</v>
      </c>
      <c r="G448" s="32" t="s">
        <v>1100</v>
      </c>
      <c r="H448" s="33">
        <v>154600</v>
      </c>
      <c r="I448" s="34">
        <v>275000</v>
      </c>
    </row>
    <row r="449" spans="1:9" x14ac:dyDescent="0.25">
      <c r="A449" s="30">
        <v>284</v>
      </c>
      <c r="B449" s="21"/>
      <c r="C449" s="35">
        <v>44672</v>
      </c>
      <c r="D449" s="29" t="s">
        <v>1101</v>
      </c>
      <c r="E449" s="30">
        <v>0.45900000000000002</v>
      </c>
      <c r="F449" s="31" t="s">
        <v>1102</v>
      </c>
      <c r="G449" s="32" t="s">
        <v>1103</v>
      </c>
      <c r="H449" s="33">
        <v>109890</v>
      </c>
      <c r="I449" s="34">
        <v>135000</v>
      </c>
    </row>
    <row r="450" spans="1:9" x14ac:dyDescent="0.25">
      <c r="A450" s="30">
        <v>285</v>
      </c>
      <c r="B450" s="21"/>
      <c r="C450" s="35">
        <v>44672</v>
      </c>
      <c r="D450" s="29" t="s">
        <v>1104</v>
      </c>
      <c r="E450" s="30">
        <v>7.4284999999999997</v>
      </c>
      <c r="F450" s="31" t="s">
        <v>1105</v>
      </c>
      <c r="G450" s="32" t="s">
        <v>1106</v>
      </c>
      <c r="H450" s="33">
        <v>54200</v>
      </c>
      <c r="I450" s="34">
        <v>27105</v>
      </c>
    </row>
    <row r="451" spans="1:9" x14ac:dyDescent="0.25">
      <c r="A451" s="30">
        <v>286</v>
      </c>
      <c r="B451" s="21"/>
      <c r="C451" s="35">
        <v>44672</v>
      </c>
      <c r="D451" s="29" t="s">
        <v>1107</v>
      </c>
      <c r="E451" s="30" t="s">
        <v>1108</v>
      </c>
      <c r="F451" s="31" t="s">
        <v>1109</v>
      </c>
      <c r="G451" s="32" t="s">
        <v>1110</v>
      </c>
      <c r="H451" s="33">
        <v>45090</v>
      </c>
      <c r="I451" s="34">
        <v>97000</v>
      </c>
    </row>
    <row r="452" spans="1:9" x14ac:dyDescent="0.25">
      <c r="A452" s="30">
        <v>287</v>
      </c>
      <c r="B452" s="21"/>
      <c r="C452" s="35">
        <v>44672</v>
      </c>
      <c r="D452" s="29" t="s">
        <v>1111</v>
      </c>
      <c r="E452" s="30">
        <v>8.2299999999999998E-2</v>
      </c>
      <c r="F452" s="31" t="s">
        <v>1112</v>
      </c>
      <c r="G452" s="32" t="s">
        <v>1113</v>
      </c>
      <c r="H452" s="33">
        <v>57910</v>
      </c>
      <c r="I452" s="34">
        <v>95000</v>
      </c>
    </row>
    <row r="453" spans="1:9" x14ac:dyDescent="0.25">
      <c r="A453" s="30">
        <v>288</v>
      </c>
      <c r="B453" s="21"/>
      <c r="C453" s="35">
        <v>44672</v>
      </c>
      <c r="D453" s="29" t="s">
        <v>1114</v>
      </c>
      <c r="E453" s="30" t="s">
        <v>1119</v>
      </c>
      <c r="F453" s="31" t="s">
        <v>858</v>
      </c>
      <c r="G453" s="32" t="s">
        <v>1121</v>
      </c>
      <c r="H453" s="33">
        <v>632030</v>
      </c>
      <c r="I453" s="34">
        <v>128500</v>
      </c>
    </row>
    <row r="454" spans="1:9" x14ac:dyDescent="0.25">
      <c r="A454" s="30"/>
      <c r="B454" s="21"/>
      <c r="C454" s="35"/>
      <c r="D454" s="29" t="s">
        <v>1115</v>
      </c>
      <c r="E454" s="30" t="s">
        <v>78</v>
      </c>
      <c r="F454" s="31" t="s">
        <v>90</v>
      </c>
      <c r="G454" s="32" t="s">
        <v>90</v>
      </c>
      <c r="H454" s="33">
        <v>0</v>
      </c>
      <c r="I454" s="34"/>
    </row>
    <row r="455" spans="1:9" x14ac:dyDescent="0.25">
      <c r="A455" s="30"/>
      <c r="B455" s="21"/>
      <c r="C455" s="35"/>
      <c r="D455" s="29" t="s">
        <v>1116</v>
      </c>
      <c r="E455" s="30" t="s">
        <v>1120</v>
      </c>
      <c r="F455" s="31" t="s">
        <v>90</v>
      </c>
      <c r="G455" s="32" t="s">
        <v>90</v>
      </c>
      <c r="H455" s="33">
        <v>0</v>
      </c>
      <c r="I455" s="34"/>
    </row>
    <row r="456" spans="1:9" x14ac:dyDescent="0.25">
      <c r="A456" s="30"/>
      <c r="B456" s="21"/>
      <c r="C456" s="35"/>
      <c r="D456" s="29" t="s">
        <v>1117</v>
      </c>
      <c r="E456" s="30">
        <v>0.22559999999999999</v>
      </c>
      <c r="F456" s="31" t="s">
        <v>90</v>
      </c>
      <c r="G456" s="32" t="s">
        <v>90</v>
      </c>
      <c r="H456" s="33">
        <v>0</v>
      </c>
      <c r="I456" s="34"/>
    </row>
    <row r="457" spans="1:9" x14ac:dyDescent="0.25">
      <c r="A457" s="30"/>
      <c r="B457" s="21"/>
      <c r="C457" s="35"/>
      <c r="D457" s="29" t="s">
        <v>1118</v>
      </c>
      <c r="E457" s="30">
        <v>0.49220000000000003</v>
      </c>
      <c r="F457" s="31" t="s">
        <v>90</v>
      </c>
      <c r="G457" s="32" t="s">
        <v>90</v>
      </c>
      <c r="H457" s="33">
        <v>0</v>
      </c>
      <c r="I457" s="34"/>
    </row>
    <row r="458" spans="1:9" x14ac:dyDescent="0.25">
      <c r="A458" s="30">
        <v>289</v>
      </c>
      <c r="B458" s="21"/>
      <c r="C458" s="35">
        <v>44673</v>
      </c>
      <c r="D458" s="29" t="s">
        <v>1122</v>
      </c>
      <c r="E458" s="30" t="s">
        <v>1124</v>
      </c>
      <c r="F458" s="31" t="s">
        <v>1126</v>
      </c>
      <c r="G458" s="32" t="s">
        <v>405</v>
      </c>
      <c r="H458" s="33">
        <v>22370</v>
      </c>
      <c r="I458" s="34">
        <v>7000</v>
      </c>
    </row>
    <row r="459" spans="1:9" x14ac:dyDescent="0.25">
      <c r="A459" s="30"/>
      <c r="B459" s="21"/>
      <c r="C459" s="35"/>
      <c r="D459" s="29" t="s">
        <v>1123</v>
      </c>
      <c r="E459" s="30" t="s">
        <v>1125</v>
      </c>
      <c r="F459" s="31" t="s">
        <v>90</v>
      </c>
      <c r="G459" s="32" t="s">
        <v>90</v>
      </c>
      <c r="H459" s="33">
        <v>0</v>
      </c>
      <c r="I459" s="34"/>
    </row>
    <row r="460" spans="1:9" x14ac:dyDescent="0.25">
      <c r="A460" s="30">
        <v>277</v>
      </c>
      <c r="B460" s="21"/>
      <c r="C460" s="35">
        <v>44670</v>
      </c>
      <c r="D460" s="29" t="s">
        <v>1086</v>
      </c>
      <c r="E460" s="30">
        <v>11.579000000000001</v>
      </c>
      <c r="F460" s="31" t="s">
        <v>1088</v>
      </c>
      <c r="G460" s="32" t="s">
        <v>1089</v>
      </c>
      <c r="H460" s="33">
        <v>38340</v>
      </c>
      <c r="I460" s="34">
        <v>485010</v>
      </c>
    </row>
    <row r="461" spans="1:9" x14ac:dyDescent="0.25">
      <c r="A461" s="30"/>
      <c r="B461" s="21"/>
      <c r="C461" s="35"/>
      <c r="D461" s="29" t="s">
        <v>1087</v>
      </c>
      <c r="E461" s="30">
        <v>0.19800000000000001</v>
      </c>
      <c r="F461" s="31" t="s">
        <v>90</v>
      </c>
      <c r="G461" s="32" t="s">
        <v>90</v>
      </c>
      <c r="H461" s="33">
        <v>0</v>
      </c>
      <c r="I461" s="34"/>
    </row>
    <row r="462" spans="1:9" x14ac:dyDescent="0.25">
      <c r="A462" s="30">
        <v>290</v>
      </c>
      <c r="B462" s="21"/>
      <c r="C462" s="35">
        <v>44673</v>
      </c>
      <c r="D462" s="29" t="s">
        <v>1127</v>
      </c>
      <c r="E462" s="30" t="s">
        <v>1128</v>
      </c>
      <c r="F462" s="31" t="s">
        <v>1129</v>
      </c>
      <c r="G462" s="32" t="s">
        <v>1130</v>
      </c>
      <c r="H462" s="33">
        <v>82290</v>
      </c>
      <c r="I462" s="34">
        <v>95000</v>
      </c>
    </row>
    <row r="463" spans="1:9" x14ac:dyDescent="0.25">
      <c r="A463" s="30">
        <v>291</v>
      </c>
      <c r="B463" s="21"/>
      <c r="C463" s="35">
        <v>44673</v>
      </c>
      <c r="D463" s="29" t="s">
        <v>556</v>
      </c>
      <c r="E463" s="30" t="s">
        <v>1131</v>
      </c>
      <c r="F463" s="31" t="s">
        <v>575</v>
      </c>
      <c r="G463" s="32" t="s">
        <v>1133</v>
      </c>
      <c r="H463" s="33">
        <v>45290</v>
      </c>
      <c r="I463" s="34">
        <v>45000</v>
      </c>
    </row>
    <row r="464" spans="1:9" x14ac:dyDescent="0.25">
      <c r="A464" s="30"/>
      <c r="B464" s="21"/>
      <c r="C464" s="35"/>
      <c r="D464" s="29" t="s">
        <v>557</v>
      </c>
      <c r="E464" s="30" t="s">
        <v>1132</v>
      </c>
      <c r="F464" s="31" t="s">
        <v>90</v>
      </c>
      <c r="G464" s="32" t="s">
        <v>90</v>
      </c>
      <c r="H464" s="33">
        <v>0</v>
      </c>
      <c r="I464" s="34"/>
    </row>
    <row r="465" spans="1:9" x14ac:dyDescent="0.25">
      <c r="A465" s="30">
        <v>292</v>
      </c>
      <c r="B465" s="21"/>
      <c r="C465" s="35">
        <v>44673</v>
      </c>
      <c r="D465" s="29" t="s">
        <v>1134</v>
      </c>
      <c r="E465" s="30" t="s">
        <v>1135</v>
      </c>
      <c r="F465" s="31" t="s">
        <v>1136</v>
      </c>
      <c r="G465" s="32" t="s">
        <v>1137</v>
      </c>
      <c r="H465" s="33">
        <v>53170</v>
      </c>
      <c r="I465" s="34">
        <v>80000</v>
      </c>
    </row>
    <row r="466" spans="1:9" x14ac:dyDescent="0.25">
      <c r="A466" s="30">
        <v>293</v>
      </c>
      <c r="B466" s="21"/>
      <c r="C466" s="35">
        <v>44673</v>
      </c>
      <c r="D466" s="29" t="s">
        <v>1138</v>
      </c>
      <c r="E466" s="30">
        <v>7.8289999999999997</v>
      </c>
      <c r="F466" s="31" t="s">
        <v>1139</v>
      </c>
      <c r="G466" s="32" t="s">
        <v>1140</v>
      </c>
      <c r="H466" s="33">
        <v>199890</v>
      </c>
      <c r="I466" s="34">
        <v>335000</v>
      </c>
    </row>
    <row r="467" spans="1:9" x14ac:dyDescent="0.25">
      <c r="A467" s="30">
        <v>294</v>
      </c>
      <c r="B467" s="21"/>
      <c r="C467" s="35">
        <v>44676</v>
      </c>
      <c r="D467" s="29" t="s">
        <v>1141</v>
      </c>
      <c r="E467" s="30" t="s">
        <v>1142</v>
      </c>
      <c r="F467" s="31" t="s">
        <v>1143</v>
      </c>
      <c r="G467" s="32" t="s">
        <v>1144</v>
      </c>
      <c r="H467" s="33">
        <v>37710</v>
      </c>
      <c r="I467" s="34">
        <v>40000</v>
      </c>
    </row>
    <row r="468" spans="1:9" x14ac:dyDescent="0.25">
      <c r="A468" s="30">
        <v>295</v>
      </c>
      <c r="B468" s="21"/>
      <c r="C468" s="35">
        <v>44676</v>
      </c>
      <c r="D468" s="29" t="s">
        <v>561</v>
      </c>
      <c r="E468" s="30" t="s">
        <v>1145</v>
      </c>
      <c r="F468" s="31" t="s">
        <v>575</v>
      </c>
      <c r="G468" s="31" t="s">
        <v>1148</v>
      </c>
      <c r="H468" s="33">
        <v>85460</v>
      </c>
      <c r="I468" s="34">
        <v>100000</v>
      </c>
    </row>
    <row r="469" spans="1:9" x14ac:dyDescent="0.25">
      <c r="A469" s="30"/>
      <c r="B469" s="21"/>
      <c r="C469" s="35"/>
      <c r="D469" s="29" t="s">
        <v>571</v>
      </c>
      <c r="E469" s="30" t="s">
        <v>1146</v>
      </c>
      <c r="F469" s="31" t="s">
        <v>90</v>
      </c>
      <c r="G469" s="32" t="s">
        <v>90</v>
      </c>
      <c r="H469" s="33">
        <v>0</v>
      </c>
      <c r="I469" s="34"/>
    </row>
    <row r="470" spans="1:9" x14ac:dyDescent="0.25">
      <c r="A470" s="30"/>
      <c r="B470" s="21"/>
      <c r="C470" s="35"/>
      <c r="D470" s="29" t="s">
        <v>572</v>
      </c>
      <c r="E470" s="30" t="s">
        <v>1147</v>
      </c>
      <c r="F470" s="31" t="s">
        <v>90</v>
      </c>
      <c r="G470" s="32" t="s">
        <v>90</v>
      </c>
      <c r="H470" s="33">
        <v>0</v>
      </c>
      <c r="I470" s="34"/>
    </row>
    <row r="471" spans="1:9" x14ac:dyDescent="0.25">
      <c r="A471" s="30">
        <v>297</v>
      </c>
      <c r="B471" s="21"/>
      <c r="C471" s="35">
        <v>44677</v>
      </c>
      <c r="D471" s="29" t="s">
        <v>1149</v>
      </c>
      <c r="E471" s="30">
        <v>7.0140000000000002</v>
      </c>
      <c r="F471" s="31" t="s">
        <v>1150</v>
      </c>
      <c r="G471" s="32" t="s">
        <v>1151</v>
      </c>
      <c r="H471" s="33">
        <v>36830</v>
      </c>
      <c r="I471" s="34">
        <v>29125.5</v>
      </c>
    </row>
    <row r="472" spans="1:9" x14ac:dyDescent="0.25">
      <c r="A472" s="30">
        <v>296</v>
      </c>
      <c r="B472" s="21"/>
      <c r="C472" s="35">
        <v>44677</v>
      </c>
      <c r="D472" s="29" t="s">
        <v>1149</v>
      </c>
      <c r="E472" s="30">
        <v>7.0140000000000002</v>
      </c>
      <c r="F472" s="31" t="s">
        <v>1152</v>
      </c>
      <c r="G472" s="32" t="s">
        <v>1151</v>
      </c>
      <c r="H472" s="33">
        <v>36830</v>
      </c>
      <c r="I472" s="34">
        <v>29125.5</v>
      </c>
    </row>
    <row r="473" spans="1:9" x14ac:dyDescent="0.25">
      <c r="A473" s="30">
        <v>298</v>
      </c>
      <c r="B473" s="21"/>
      <c r="C473" s="35">
        <v>44677</v>
      </c>
      <c r="D473" s="29" t="s">
        <v>1153</v>
      </c>
      <c r="E473" s="30">
        <v>2.2810000000000001</v>
      </c>
      <c r="F473" s="31" t="s">
        <v>1154</v>
      </c>
      <c r="G473" s="32" t="s">
        <v>1155</v>
      </c>
      <c r="H473" s="33">
        <v>11230</v>
      </c>
      <c r="I473" s="34">
        <v>11093.06</v>
      </c>
    </row>
    <row r="474" spans="1:9" x14ac:dyDescent="0.25">
      <c r="A474" s="30">
        <v>299</v>
      </c>
      <c r="B474" s="21"/>
      <c r="C474" s="35">
        <v>44677</v>
      </c>
      <c r="D474" s="29" t="s">
        <v>1156</v>
      </c>
      <c r="E474" s="30">
        <v>1</v>
      </c>
      <c r="F474" s="31" t="s">
        <v>1158</v>
      </c>
      <c r="G474" s="32" t="s">
        <v>1159</v>
      </c>
      <c r="H474" s="33">
        <v>136600</v>
      </c>
      <c r="I474" s="34">
        <v>187900</v>
      </c>
    </row>
    <row r="475" spans="1:9" x14ac:dyDescent="0.25">
      <c r="A475" s="30"/>
      <c r="B475" s="21"/>
      <c r="C475" s="35"/>
      <c r="D475" s="29" t="s">
        <v>1157</v>
      </c>
      <c r="E475" s="30">
        <v>2</v>
      </c>
      <c r="F475" s="31"/>
      <c r="G475" s="32"/>
      <c r="H475" s="33">
        <v>0</v>
      </c>
      <c r="I475" s="34"/>
    </row>
    <row r="476" spans="1:9" x14ac:dyDescent="0.25">
      <c r="A476" s="30">
        <v>301</v>
      </c>
      <c r="B476" s="21"/>
      <c r="C476" s="35">
        <v>44677</v>
      </c>
      <c r="D476" s="29" t="s">
        <v>1160</v>
      </c>
      <c r="E476" s="30">
        <v>0.2515</v>
      </c>
      <c r="F476" s="31" t="s">
        <v>1161</v>
      </c>
      <c r="G476" s="32" t="s">
        <v>1162</v>
      </c>
      <c r="H476" s="33">
        <v>60940</v>
      </c>
      <c r="I476" s="34">
        <v>115000</v>
      </c>
    </row>
    <row r="477" spans="1:9" x14ac:dyDescent="0.25">
      <c r="A477" s="30">
        <v>300</v>
      </c>
      <c r="B477" s="21"/>
      <c r="C477" s="35">
        <v>44677</v>
      </c>
      <c r="D477" s="29" t="s">
        <v>1163</v>
      </c>
      <c r="E477" s="30">
        <v>0.15110000000000001</v>
      </c>
      <c r="F477" s="31" t="s">
        <v>1169</v>
      </c>
      <c r="G477" s="32" t="s">
        <v>1170</v>
      </c>
      <c r="H477" s="33">
        <v>120970</v>
      </c>
      <c r="I477" s="34">
        <v>45000</v>
      </c>
    </row>
    <row r="478" spans="1:9" x14ac:dyDescent="0.25">
      <c r="A478" s="30"/>
      <c r="B478" s="21"/>
      <c r="C478" s="35"/>
      <c r="D478" s="29" t="s">
        <v>1164</v>
      </c>
      <c r="E478" s="30">
        <v>0.2515</v>
      </c>
      <c r="F478" s="31" t="s">
        <v>90</v>
      </c>
      <c r="G478" s="32" t="s">
        <v>90</v>
      </c>
      <c r="H478" s="33">
        <v>0</v>
      </c>
      <c r="I478" s="34"/>
    </row>
    <row r="479" spans="1:9" x14ac:dyDescent="0.25">
      <c r="A479" s="30"/>
      <c r="B479" s="21"/>
      <c r="C479" s="35"/>
      <c r="D479" s="29" t="s">
        <v>1165</v>
      </c>
      <c r="E479" s="30">
        <v>0.2</v>
      </c>
      <c r="F479" s="31" t="s">
        <v>90</v>
      </c>
      <c r="G479" s="32" t="s">
        <v>90</v>
      </c>
      <c r="H479" s="33">
        <v>0</v>
      </c>
      <c r="I479" s="34"/>
    </row>
    <row r="480" spans="1:9" x14ac:dyDescent="0.25">
      <c r="A480" s="30"/>
      <c r="B480" s="21"/>
      <c r="C480" s="35"/>
      <c r="D480" s="29" t="s">
        <v>1166</v>
      </c>
      <c r="E480" s="30">
        <v>7.4200000000000002E-2</v>
      </c>
      <c r="F480" s="31" t="s">
        <v>90</v>
      </c>
      <c r="G480" s="32" t="s">
        <v>90</v>
      </c>
      <c r="H480" s="33">
        <v>0</v>
      </c>
      <c r="I480" s="34"/>
    </row>
    <row r="481" spans="1:9" x14ac:dyDescent="0.25">
      <c r="A481" s="30"/>
      <c r="B481" s="21"/>
      <c r="C481" s="35"/>
      <c r="D481" s="29" t="s">
        <v>1167</v>
      </c>
      <c r="E481" s="30">
        <v>0.13750000000000001</v>
      </c>
      <c r="F481" s="31" t="s">
        <v>90</v>
      </c>
      <c r="G481" s="32" t="s">
        <v>90</v>
      </c>
      <c r="H481" s="33">
        <v>0</v>
      </c>
      <c r="I481" s="34"/>
    </row>
    <row r="482" spans="1:9" x14ac:dyDescent="0.25">
      <c r="A482" s="30"/>
      <c r="B482" s="21"/>
      <c r="C482" s="35"/>
      <c r="D482" s="29" t="s">
        <v>1168</v>
      </c>
      <c r="E482" s="30">
        <v>0.22420000000000001</v>
      </c>
      <c r="F482" s="31" t="s">
        <v>90</v>
      </c>
      <c r="G482" s="32" t="s">
        <v>90</v>
      </c>
      <c r="H482" s="33">
        <v>0</v>
      </c>
      <c r="I482" s="34"/>
    </row>
    <row r="483" spans="1:9" x14ac:dyDescent="0.25">
      <c r="A483" s="30">
        <v>302</v>
      </c>
      <c r="B483" s="21"/>
      <c r="C483" s="35">
        <v>44677</v>
      </c>
      <c r="D483" s="29" t="s">
        <v>1171</v>
      </c>
      <c r="E483" s="30" t="s">
        <v>1172</v>
      </c>
      <c r="F483" s="31" t="s">
        <v>1173</v>
      </c>
      <c r="G483" s="32" t="s">
        <v>1174</v>
      </c>
      <c r="H483" s="33">
        <v>106290</v>
      </c>
      <c r="I483" s="34">
        <v>175000</v>
      </c>
    </row>
    <row r="484" spans="1:9" x14ac:dyDescent="0.25">
      <c r="A484" s="30">
        <v>303</v>
      </c>
      <c r="B484" s="21"/>
      <c r="C484" s="35">
        <v>44678</v>
      </c>
      <c r="D484" s="29" t="s">
        <v>1175</v>
      </c>
      <c r="E484" s="30">
        <v>0.14879999999999999</v>
      </c>
      <c r="F484" s="31" t="s">
        <v>1178</v>
      </c>
      <c r="G484" s="32" t="s">
        <v>1179</v>
      </c>
      <c r="H484" s="33">
        <v>75630</v>
      </c>
      <c r="I484" s="34">
        <v>70000</v>
      </c>
    </row>
    <row r="485" spans="1:9" x14ac:dyDescent="0.25">
      <c r="A485" s="30"/>
      <c r="B485" s="21"/>
      <c r="C485" s="35"/>
      <c r="D485" s="29" t="s">
        <v>1177</v>
      </c>
      <c r="E485" s="30">
        <v>0.2203</v>
      </c>
      <c r="F485" s="31" t="s">
        <v>90</v>
      </c>
      <c r="G485" s="32" t="s">
        <v>90</v>
      </c>
      <c r="H485" s="33">
        <v>0</v>
      </c>
      <c r="I485" s="34"/>
    </row>
    <row r="486" spans="1:9" x14ac:dyDescent="0.25">
      <c r="A486" s="30"/>
      <c r="B486" s="21"/>
      <c r="C486" s="35"/>
      <c r="D486" s="29" t="s">
        <v>1176</v>
      </c>
      <c r="E486" s="30">
        <v>0.1492</v>
      </c>
      <c r="F486" s="31" t="s">
        <v>90</v>
      </c>
      <c r="G486" s="32" t="s">
        <v>90</v>
      </c>
      <c r="H486" s="33">
        <v>0</v>
      </c>
      <c r="I486" s="34"/>
    </row>
    <row r="487" spans="1:9" x14ac:dyDescent="0.25">
      <c r="A487" s="30">
        <v>304</v>
      </c>
      <c r="B487" s="21"/>
      <c r="C487" s="35">
        <v>44678</v>
      </c>
      <c r="D487" s="29" t="s">
        <v>1180</v>
      </c>
      <c r="E487" s="30" t="s">
        <v>1181</v>
      </c>
      <c r="F487" s="31" t="s">
        <v>1183</v>
      </c>
      <c r="G487" s="32" t="s">
        <v>1184</v>
      </c>
      <c r="H487" s="33">
        <v>257260</v>
      </c>
      <c r="I487" s="34">
        <v>340000</v>
      </c>
    </row>
    <row r="488" spans="1:9" x14ac:dyDescent="0.25">
      <c r="A488" s="30"/>
      <c r="B488" s="21"/>
      <c r="C488" s="35"/>
      <c r="D488" s="29" t="s">
        <v>1182</v>
      </c>
      <c r="E488" s="30" t="s">
        <v>78</v>
      </c>
      <c r="F488" s="31" t="s">
        <v>90</v>
      </c>
      <c r="G488" s="32" t="s">
        <v>90</v>
      </c>
      <c r="H488" s="33">
        <v>0</v>
      </c>
      <c r="I488" s="34"/>
    </row>
    <row r="489" spans="1:9" x14ac:dyDescent="0.25">
      <c r="A489" s="30">
        <v>305</v>
      </c>
      <c r="B489" s="21"/>
      <c r="C489" s="35">
        <v>44678</v>
      </c>
      <c r="D489" s="29" t="s">
        <v>1185</v>
      </c>
      <c r="E489" s="30">
        <v>1.4500000000000001E-2</v>
      </c>
      <c r="F489" s="31" t="s">
        <v>1187</v>
      </c>
      <c r="G489" s="32" t="s">
        <v>681</v>
      </c>
      <c r="H489" s="33">
        <v>35740</v>
      </c>
      <c r="I489" s="34">
        <v>31000</v>
      </c>
    </row>
    <row r="490" spans="1:9" x14ac:dyDescent="0.25">
      <c r="A490" s="30"/>
      <c r="B490" s="21"/>
      <c r="C490" s="35"/>
      <c r="D490" s="29" t="s">
        <v>1186</v>
      </c>
      <c r="E490" s="30">
        <v>5.2999999999999999E-2</v>
      </c>
      <c r="F490" s="31" t="s">
        <v>90</v>
      </c>
      <c r="G490" s="32" t="s">
        <v>90</v>
      </c>
      <c r="H490" s="33">
        <v>0</v>
      </c>
      <c r="I490" s="34"/>
    </row>
    <row r="491" spans="1:9" x14ac:dyDescent="0.25">
      <c r="A491" s="30">
        <v>306</v>
      </c>
      <c r="B491" s="21"/>
      <c r="C491" s="35">
        <v>44678</v>
      </c>
      <c r="D491" s="29" t="s">
        <v>1188</v>
      </c>
      <c r="E491" s="30">
        <v>1.024</v>
      </c>
      <c r="F491" s="31" t="s">
        <v>1189</v>
      </c>
      <c r="G491" s="32" t="s">
        <v>1190</v>
      </c>
      <c r="H491" s="33">
        <v>102710</v>
      </c>
      <c r="I491" s="34">
        <v>207500</v>
      </c>
    </row>
    <row r="492" spans="1:9" x14ac:dyDescent="0.25">
      <c r="A492" s="30">
        <v>307</v>
      </c>
      <c r="B492" s="21"/>
      <c r="C492" s="35">
        <v>44679</v>
      </c>
      <c r="D492" s="29" t="s">
        <v>1191</v>
      </c>
      <c r="E492" s="30">
        <v>0.48499999999999999</v>
      </c>
      <c r="F492" s="31" t="s">
        <v>1193</v>
      </c>
      <c r="G492" s="32" t="s">
        <v>1194</v>
      </c>
      <c r="H492" s="33">
        <v>28710</v>
      </c>
      <c r="I492" s="34">
        <v>20000</v>
      </c>
    </row>
    <row r="493" spans="1:9" x14ac:dyDescent="0.25">
      <c r="A493" s="30"/>
      <c r="B493" s="21"/>
      <c r="C493" s="35"/>
      <c r="D493" s="29" t="s">
        <v>1192</v>
      </c>
      <c r="E493" s="30">
        <v>0.79100000000000004</v>
      </c>
      <c r="F493" s="31" t="s">
        <v>90</v>
      </c>
      <c r="G493" s="32" t="s">
        <v>90</v>
      </c>
      <c r="H493" s="33">
        <v>0</v>
      </c>
      <c r="I493" s="34"/>
    </row>
    <row r="494" spans="1:9" x14ac:dyDescent="0.25">
      <c r="A494" s="30">
        <v>308</v>
      </c>
      <c r="B494" s="21"/>
      <c r="C494" s="35">
        <v>44679</v>
      </c>
      <c r="D494" s="29" t="s">
        <v>1195</v>
      </c>
      <c r="E494" s="30">
        <v>4.3170000000000002</v>
      </c>
      <c r="F494" s="31" t="s">
        <v>1196</v>
      </c>
      <c r="G494" s="32" t="s">
        <v>1197</v>
      </c>
      <c r="H494" s="33">
        <v>201490</v>
      </c>
      <c r="I494" s="34">
        <v>300000</v>
      </c>
    </row>
    <row r="495" spans="1:9" x14ac:dyDescent="0.25">
      <c r="A495" s="30">
        <v>309</v>
      </c>
      <c r="B495" s="21"/>
      <c r="C495" s="35">
        <v>44679</v>
      </c>
      <c r="D495" s="29" t="s">
        <v>1198</v>
      </c>
      <c r="E495" s="30">
        <v>0.14369999999999999</v>
      </c>
      <c r="F495" s="31" t="s">
        <v>1199</v>
      </c>
      <c r="G495" s="32" t="s">
        <v>1200</v>
      </c>
      <c r="H495" s="33">
        <v>58340</v>
      </c>
      <c r="I495" s="34">
        <v>40000</v>
      </c>
    </row>
    <row r="496" spans="1:9" x14ac:dyDescent="0.25">
      <c r="A496" s="30">
        <v>310</v>
      </c>
      <c r="B496" s="21"/>
      <c r="C496" s="35">
        <v>44683</v>
      </c>
      <c r="D496" s="29" t="s">
        <v>1201</v>
      </c>
      <c r="E496" s="30">
        <v>21.734999999999999</v>
      </c>
      <c r="F496" s="31" t="s">
        <v>1202</v>
      </c>
      <c r="G496" s="32" t="s">
        <v>1203</v>
      </c>
      <c r="H496" s="33">
        <v>267430</v>
      </c>
      <c r="I496" s="34">
        <v>350000</v>
      </c>
    </row>
    <row r="497" spans="1:9" x14ac:dyDescent="0.25">
      <c r="A497" s="30">
        <v>311</v>
      </c>
      <c r="B497" s="21"/>
      <c r="C497" s="35">
        <v>44683</v>
      </c>
      <c r="D497" s="29" t="s">
        <v>1204</v>
      </c>
      <c r="E497" s="30">
        <v>5.0179999999999998</v>
      </c>
      <c r="F497" s="31" t="s">
        <v>1205</v>
      </c>
      <c r="G497" s="32" t="s">
        <v>1206</v>
      </c>
      <c r="H497" s="33">
        <v>29630</v>
      </c>
      <c r="I497" s="34">
        <v>25000</v>
      </c>
    </row>
    <row r="498" spans="1:9" x14ac:dyDescent="0.25">
      <c r="A498" s="30">
        <v>312</v>
      </c>
      <c r="B498" s="21"/>
      <c r="C498" s="35">
        <v>44683</v>
      </c>
      <c r="D498" s="29" t="s">
        <v>1207</v>
      </c>
      <c r="E498" s="30">
        <v>0.2555</v>
      </c>
      <c r="F498" s="31" t="s">
        <v>1208</v>
      </c>
      <c r="G498" s="32" t="s">
        <v>1209</v>
      </c>
      <c r="H498" s="33">
        <v>138370</v>
      </c>
      <c r="I498" s="34">
        <v>180000</v>
      </c>
    </row>
    <row r="499" spans="1:9" x14ac:dyDescent="0.25">
      <c r="A499" s="30">
        <v>313</v>
      </c>
      <c r="B499" s="21"/>
      <c r="C499" s="35">
        <v>44683</v>
      </c>
      <c r="D499" s="29" t="s">
        <v>1210</v>
      </c>
      <c r="E499" s="30">
        <v>0.48</v>
      </c>
      <c r="F499" s="31" t="s">
        <v>1211</v>
      </c>
      <c r="G499" s="32" t="s">
        <v>1212</v>
      </c>
      <c r="H499" s="33">
        <v>99910</v>
      </c>
      <c r="I499" s="34">
        <v>190000</v>
      </c>
    </row>
    <row r="500" spans="1:9" x14ac:dyDescent="0.25">
      <c r="A500" s="30">
        <v>314</v>
      </c>
      <c r="B500" s="21"/>
      <c r="C500" s="35">
        <v>44683</v>
      </c>
      <c r="D500" s="29" t="s">
        <v>1213</v>
      </c>
      <c r="E500" s="30">
        <v>0.21049999999999999</v>
      </c>
      <c r="F500" s="31" t="s">
        <v>1214</v>
      </c>
      <c r="G500" s="32" t="s">
        <v>1215</v>
      </c>
      <c r="H500" s="33">
        <v>45800</v>
      </c>
      <c r="I500" s="34">
        <v>65000</v>
      </c>
    </row>
    <row r="501" spans="1:9" x14ac:dyDescent="0.25">
      <c r="A501" s="30">
        <v>315</v>
      </c>
      <c r="B501" s="21"/>
      <c r="C501" s="35">
        <v>44683</v>
      </c>
      <c r="D501" s="29" t="s">
        <v>1216</v>
      </c>
      <c r="E501" s="30" t="s">
        <v>1217</v>
      </c>
      <c r="F501" s="31" t="s">
        <v>1218</v>
      </c>
      <c r="G501" s="32" t="s">
        <v>1219</v>
      </c>
      <c r="H501" s="33">
        <v>166800</v>
      </c>
      <c r="I501" s="34">
        <v>235000</v>
      </c>
    </row>
    <row r="502" spans="1:9" x14ac:dyDescent="0.25">
      <c r="A502" s="30">
        <v>316</v>
      </c>
      <c r="B502" s="21"/>
      <c r="C502" s="35">
        <v>44683</v>
      </c>
      <c r="D502" s="29" t="s">
        <v>1220</v>
      </c>
      <c r="E502" s="30">
        <v>0.36</v>
      </c>
      <c r="F502" s="31" t="s">
        <v>1221</v>
      </c>
      <c r="G502" s="32" t="s">
        <v>1222</v>
      </c>
      <c r="H502" s="33">
        <v>128200</v>
      </c>
      <c r="I502" s="34">
        <v>200000</v>
      </c>
    </row>
    <row r="503" spans="1:9" x14ac:dyDescent="0.25">
      <c r="A503" s="30">
        <v>317</v>
      </c>
      <c r="B503" s="21"/>
      <c r="C503" s="35">
        <v>44683</v>
      </c>
      <c r="D503" s="29" t="s">
        <v>1223</v>
      </c>
      <c r="E503" s="30" t="s">
        <v>1224</v>
      </c>
      <c r="F503" s="31" t="s">
        <v>1214</v>
      </c>
      <c r="G503" s="32" t="s">
        <v>1225</v>
      </c>
      <c r="H503" s="33">
        <v>36800</v>
      </c>
      <c r="I503" s="34">
        <v>65000</v>
      </c>
    </row>
    <row r="504" spans="1:9" x14ac:dyDescent="0.25">
      <c r="A504" s="30">
        <v>318</v>
      </c>
      <c r="B504" s="21"/>
      <c r="C504" s="35">
        <v>44683</v>
      </c>
      <c r="D504" s="29" t="s">
        <v>1226</v>
      </c>
      <c r="E504" s="30">
        <v>10.5337</v>
      </c>
      <c r="F504" s="31" t="s">
        <v>1227</v>
      </c>
      <c r="G504" s="32" t="s">
        <v>1228</v>
      </c>
      <c r="H504" s="33">
        <v>83430</v>
      </c>
      <c r="I504" s="34">
        <v>294000</v>
      </c>
    </row>
    <row r="505" spans="1:9" x14ac:dyDescent="0.25">
      <c r="A505" s="30">
        <v>319</v>
      </c>
      <c r="B505" s="21"/>
      <c r="C505" s="35">
        <v>44683</v>
      </c>
      <c r="D505" s="29" t="s">
        <v>1229</v>
      </c>
      <c r="E505" s="30">
        <v>0.53500000000000003</v>
      </c>
      <c r="F505" s="31" t="s">
        <v>1230</v>
      </c>
      <c r="G505" s="32" t="s">
        <v>1231</v>
      </c>
      <c r="H505" s="33">
        <v>99200</v>
      </c>
      <c r="I505" s="34">
        <v>115000</v>
      </c>
    </row>
    <row r="506" spans="1:9" x14ac:dyDescent="0.25">
      <c r="A506" s="30">
        <v>320</v>
      </c>
      <c r="B506" s="21"/>
      <c r="C506" s="35">
        <v>44684</v>
      </c>
      <c r="D506" s="29" t="s">
        <v>1232</v>
      </c>
      <c r="E506" s="30">
        <v>0.77600000000000002</v>
      </c>
      <c r="F506" s="31" t="s">
        <v>269</v>
      </c>
      <c r="G506" s="32" t="s">
        <v>1233</v>
      </c>
      <c r="H506" s="33">
        <v>109340</v>
      </c>
      <c r="I506" s="34">
        <v>249000</v>
      </c>
    </row>
    <row r="507" spans="1:9" x14ac:dyDescent="0.25">
      <c r="A507" s="30">
        <v>321</v>
      </c>
      <c r="B507" s="21"/>
      <c r="C507" s="35">
        <v>44684</v>
      </c>
      <c r="D507" s="29" t="s">
        <v>1234</v>
      </c>
      <c r="E507" s="30">
        <v>0.2</v>
      </c>
      <c r="F507" s="31" t="s">
        <v>1235</v>
      </c>
      <c r="G507" s="32" t="s">
        <v>1236</v>
      </c>
      <c r="H507" s="33">
        <v>83660</v>
      </c>
      <c r="I507" s="34">
        <v>155000</v>
      </c>
    </row>
    <row r="508" spans="1:9" x14ac:dyDescent="0.25">
      <c r="A508" s="30">
        <v>322</v>
      </c>
      <c r="B508" s="21"/>
      <c r="C508" s="35">
        <v>44684</v>
      </c>
      <c r="D508" s="29" t="s">
        <v>1237</v>
      </c>
      <c r="E508" s="30" t="s">
        <v>1238</v>
      </c>
      <c r="F508" s="31" t="s">
        <v>1239</v>
      </c>
      <c r="G508" s="32" t="s">
        <v>1240</v>
      </c>
      <c r="H508" s="33">
        <v>43000</v>
      </c>
      <c r="I508" s="34">
        <v>127000</v>
      </c>
    </row>
    <row r="509" spans="1:9" x14ac:dyDescent="0.25">
      <c r="A509" s="30">
        <v>323</v>
      </c>
      <c r="B509" s="21"/>
      <c r="C509" s="35">
        <v>44686</v>
      </c>
      <c r="D509" s="29" t="s">
        <v>1241</v>
      </c>
      <c r="E509" s="30">
        <v>0.61</v>
      </c>
      <c r="F509" s="31" t="s">
        <v>269</v>
      </c>
      <c r="G509" s="32" t="s">
        <v>1243</v>
      </c>
      <c r="H509" s="33">
        <v>104290</v>
      </c>
      <c r="I509" s="34">
        <v>205000</v>
      </c>
    </row>
    <row r="510" spans="1:9" x14ac:dyDescent="0.25">
      <c r="A510" s="30"/>
      <c r="B510" s="21"/>
      <c r="C510" s="35"/>
      <c r="D510" s="29" t="s">
        <v>1242</v>
      </c>
      <c r="E510" s="30">
        <v>0.55000000000000004</v>
      </c>
      <c r="F510" s="31" t="s">
        <v>90</v>
      </c>
      <c r="G510" s="32" t="s">
        <v>90</v>
      </c>
      <c r="H510" s="33">
        <v>0</v>
      </c>
      <c r="I510" s="34"/>
    </row>
    <row r="511" spans="1:9" x14ac:dyDescent="0.25">
      <c r="A511" s="30">
        <v>324</v>
      </c>
      <c r="B511" s="21"/>
      <c r="C511" s="35">
        <v>44686</v>
      </c>
      <c r="D511" s="29" t="s">
        <v>1244</v>
      </c>
      <c r="E511" s="30">
        <v>40</v>
      </c>
      <c r="F511" s="31" t="s">
        <v>1245</v>
      </c>
      <c r="G511" s="32" t="s">
        <v>1246</v>
      </c>
      <c r="H511" s="33">
        <v>229540</v>
      </c>
      <c r="I511" s="34">
        <v>520000</v>
      </c>
    </row>
    <row r="512" spans="1:9" x14ac:dyDescent="0.25">
      <c r="A512" s="30">
        <v>325</v>
      </c>
      <c r="B512" s="21"/>
      <c r="C512" s="35">
        <v>44686</v>
      </c>
      <c r="D512" s="29" t="s">
        <v>1247</v>
      </c>
      <c r="E512" s="30">
        <v>0.51880000000000004</v>
      </c>
      <c r="F512" s="31" t="s">
        <v>1248</v>
      </c>
      <c r="G512" s="32" t="s">
        <v>1249</v>
      </c>
      <c r="H512" s="33">
        <v>112490</v>
      </c>
      <c r="I512" s="34">
        <v>240000</v>
      </c>
    </row>
    <row r="513" spans="1:9" x14ac:dyDescent="0.25">
      <c r="A513" s="30">
        <v>326</v>
      </c>
      <c r="B513" s="21"/>
      <c r="C513" s="35">
        <v>44687</v>
      </c>
      <c r="D513" s="29" t="s">
        <v>1250</v>
      </c>
      <c r="E513" s="30">
        <v>0.35809999999999997</v>
      </c>
      <c r="F513" s="31" t="s">
        <v>238</v>
      </c>
      <c r="G513" s="32" t="s">
        <v>1251</v>
      </c>
      <c r="H513" s="33">
        <v>88910</v>
      </c>
      <c r="I513" s="34">
        <v>170000</v>
      </c>
    </row>
    <row r="514" spans="1:9" x14ac:dyDescent="0.25">
      <c r="A514" s="30">
        <v>327</v>
      </c>
      <c r="B514" s="21"/>
      <c r="C514" s="35">
        <v>44687</v>
      </c>
      <c r="D514" s="29" t="s">
        <v>1252</v>
      </c>
      <c r="E514" s="30">
        <v>0.13769999999999999</v>
      </c>
      <c r="F514" s="31" t="s">
        <v>1253</v>
      </c>
      <c r="G514" s="32" t="s">
        <v>200</v>
      </c>
      <c r="H514" s="33">
        <v>15740</v>
      </c>
      <c r="I514" s="34">
        <v>7500</v>
      </c>
    </row>
    <row r="515" spans="1:9" x14ac:dyDescent="0.25">
      <c r="A515" s="30">
        <v>328</v>
      </c>
      <c r="B515" s="21"/>
      <c r="C515" s="35">
        <v>44687</v>
      </c>
      <c r="D515" s="29" t="s">
        <v>1254</v>
      </c>
      <c r="E515" s="30">
        <v>2.125</v>
      </c>
      <c r="F515" s="31" t="s">
        <v>1255</v>
      </c>
      <c r="G515" s="32" t="s">
        <v>1256</v>
      </c>
      <c r="H515" s="33">
        <v>38290</v>
      </c>
      <c r="I515" s="34">
        <v>19000</v>
      </c>
    </row>
    <row r="516" spans="1:9" x14ac:dyDescent="0.25">
      <c r="A516" s="30">
        <v>329</v>
      </c>
      <c r="B516" s="21"/>
      <c r="C516" s="35">
        <v>44687</v>
      </c>
      <c r="D516" s="29" t="s">
        <v>1257</v>
      </c>
      <c r="E516" s="30">
        <v>2.9390000000000001</v>
      </c>
      <c r="F516" s="31" t="s">
        <v>1258</v>
      </c>
      <c r="G516" s="32" t="s">
        <v>1259</v>
      </c>
      <c r="H516" s="33">
        <v>148490</v>
      </c>
      <c r="I516" s="34">
        <v>245000</v>
      </c>
    </row>
    <row r="517" spans="1:9" x14ac:dyDescent="0.25">
      <c r="A517" s="30">
        <v>330</v>
      </c>
      <c r="B517" s="21"/>
      <c r="C517" s="35">
        <v>44687</v>
      </c>
      <c r="D517" s="29" t="s">
        <v>1260</v>
      </c>
      <c r="E517" s="30">
        <v>2.0249999999999999</v>
      </c>
      <c r="F517" s="31" t="s">
        <v>1261</v>
      </c>
      <c r="G517" s="32" t="s">
        <v>1262</v>
      </c>
      <c r="H517" s="33">
        <v>22800</v>
      </c>
      <c r="I517" s="34">
        <v>14000</v>
      </c>
    </row>
    <row r="518" spans="1:9" x14ac:dyDescent="0.25">
      <c r="A518" s="30">
        <v>331</v>
      </c>
      <c r="B518" s="21"/>
      <c r="C518" s="35">
        <v>44687</v>
      </c>
      <c r="D518" s="29" t="s">
        <v>1264</v>
      </c>
      <c r="E518" s="30">
        <v>0.152</v>
      </c>
      <c r="F518" s="31" t="s">
        <v>1265</v>
      </c>
      <c r="G518" s="32" t="s">
        <v>367</v>
      </c>
      <c r="H518" s="33">
        <v>126510</v>
      </c>
      <c r="I518" s="34">
        <v>150000</v>
      </c>
    </row>
    <row r="519" spans="1:9" x14ac:dyDescent="0.25">
      <c r="A519" s="30">
        <v>332</v>
      </c>
      <c r="B519" s="21"/>
      <c r="C519" s="35">
        <v>44687</v>
      </c>
      <c r="D519" s="29" t="s">
        <v>1266</v>
      </c>
      <c r="E519" s="30">
        <v>1.1594</v>
      </c>
      <c r="F519" s="31" t="s">
        <v>1267</v>
      </c>
      <c r="G519" s="32" t="s">
        <v>1268</v>
      </c>
      <c r="H519" s="33">
        <v>152260</v>
      </c>
      <c r="I519" s="34">
        <v>200000</v>
      </c>
    </row>
    <row r="520" spans="1:9" x14ac:dyDescent="0.25">
      <c r="A520" s="30">
        <v>333</v>
      </c>
      <c r="B520" s="21"/>
      <c r="C520" s="35">
        <v>44690</v>
      </c>
      <c r="D520" s="29" t="s">
        <v>1269</v>
      </c>
      <c r="E520" s="30">
        <v>21.233699999999999</v>
      </c>
      <c r="F520" s="31" t="s">
        <v>1271</v>
      </c>
      <c r="G520" s="32" t="s">
        <v>1272</v>
      </c>
      <c r="H520" s="33">
        <v>283570</v>
      </c>
      <c r="I520" s="34">
        <v>160475</v>
      </c>
    </row>
    <row r="521" spans="1:9" x14ac:dyDescent="0.25">
      <c r="A521" s="30"/>
      <c r="B521" s="21"/>
      <c r="C521" s="35"/>
      <c r="D521" s="29" t="s">
        <v>1270</v>
      </c>
      <c r="E521" s="30">
        <v>1.8831</v>
      </c>
      <c r="F521" s="31" t="s">
        <v>90</v>
      </c>
      <c r="G521" s="32" t="s">
        <v>90</v>
      </c>
      <c r="H521" s="33">
        <v>0</v>
      </c>
      <c r="I521" s="34"/>
    </row>
    <row r="522" spans="1:9" x14ac:dyDescent="0.25">
      <c r="A522" s="30">
        <v>334</v>
      </c>
      <c r="B522" s="21"/>
      <c r="C522" s="35">
        <v>44690</v>
      </c>
      <c r="D522" s="29" t="s">
        <v>1270</v>
      </c>
      <c r="E522" s="30">
        <v>1.8831</v>
      </c>
      <c r="F522" s="31" t="s">
        <v>1273</v>
      </c>
      <c r="G522" s="32" t="s">
        <v>1272</v>
      </c>
      <c r="H522" s="33">
        <v>114030</v>
      </c>
      <c r="I522" s="34">
        <v>73475</v>
      </c>
    </row>
    <row r="523" spans="1:9" x14ac:dyDescent="0.25">
      <c r="A523" s="30">
        <v>335</v>
      </c>
      <c r="B523" s="21"/>
      <c r="C523" s="35">
        <v>44690</v>
      </c>
      <c r="D523" s="29" t="s">
        <v>722</v>
      </c>
      <c r="E523" s="30">
        <v>0.14269999999999999</v>
      </c>
      <c r="F523" s="31" t="s">
        <v>1274</v>
      </c>
      <c r="G523" s="32" t="s">
        <v>1275</v>
      </c>
      <c r="H523" s="33">
        <v>57660</v>
      </c>
      <c r="I523" s="34">
        <v>90000</v>
      </c>
    </row>
    <row r="524" spans="1:9" x14ac:dyDescent="0.25">
      <c r="A524" s="30">
        <v>336</v>
      </c>
      <c r="B524" s="21"/>
      <c r="C524" s="35">
        <v>44690</v>
      </c>
      <c r="D524" s="29" t="s">
        <v>1276</v>
      </c>
      <c r="E524" s="30">
        <v>6.2629999999999999</v>
      </c>
      <c r="F524" s="31" t="s">
        <v>1277</v>
      </c>
      <c r="G524" s="32" t="s">
        <v>1278</v>
      </c>
      <c r="H524" s="33">
        <v>27690</v>
      </c>
      <c r="I524" s="34">
        <v>34446</v>
      </c>
    </row>
    <row r="525" spans="1:9" x14ac:dyDescent="0.25">
      <c r="A525" s="30">
        <v>337</v>
      </c>
      <c r="B525" s="21"/>
      <c r="C525" s="35">
        <v>44690</v>
      </c>
      <c r="D525" s="29" t="s">
        <v>1279</v>
      </c>
      <c r="E525" s="30">
        <v>0.40200000000000002</v>
      </c>
      <c r="F525" s="31" t="s">
        <v>1280</v>
      </c>
      <c r="G525" s="32" t="s">
        <v>1281</v>
      </c>
      <c r="H525" s="33">
        <v>86830</v>
      </c>
      <c r="I525" s="34">
        <v>80000</v>
      </c>
    </row>
    <row r="526" spans="1:9" x14ac:dyDescent="0.25">
      <c r="A526" s="30">
        <v>338</v>
      </c>
      <c r="B526" s="21"/>
      <c r="C526" s="35">
        <v>44691</v>
      </c>
      <c r="D526" s="29" t="s">
        <v>1282</v>
      </c>
      <c r="E526" s="30">
        <v>0.14319999999999999</v>
      </c>
      <c r="F526" s="31" t="s">
        <v>1283</v>
      </c>
      <c r="G526" s="32" t="s">
        <v>1284</v>
      </c>
      <c r="H526" s="33">
        <v>37260</v>
      </c>
      <c r="I526" s="34">
        <v>90000</v>
      </c>
    </row>
    <row r="527" spans="1:9" x14ac:dyDescent="0.25">
      <c r="A527" s="30">
        <v>339</v>
      </c>
      <c r="B527" s="21"/>
      <c r="C527" s="35">
        <v>44691</v>
      </c>
      <c r="D527" s="29" t="s">
        <v>1285</v>
      </c>
      <c r="E527" s="30">
        <v>2.145</v>
      </c>
      <c r="F527" s="31" t="s">
        <v>1286</v>
      </c>
      <c r="G527" s="32" t="s">
        <v>1287</v>
      </c>
      <c r="H527" s="33">
        <v>135600</v>
      </c>
      <c r="I527" s="34">
        <v>249999</v>
      </c>
    </row>
    <row r="528" spans="1:9" x14ac:dyDescent="0.25">
      <c r="A528" s="30">
        <v>340</v>
      </c>
      <c r="B528" s="21"/>
      <c r="C528" s="35">
        <v>44691</v>
      </c>
      <c r="D528" s="29" t="s">
        <v>1288</v>
      </c>
      <c r="E528" s="30">
        <v>1.5427</v>
      </c>
      <c r="F528" s="31" t="s">
        <v>1289</v>
      </c>
      <c r="G528" s="32" t="s">
        <v>1290</v>
      </c>
      <c r="H528" s="33">
        <v>154460</v>
      </c>
      <c r="I528" s="34">
        <v>229000</v>
      </c>
    </row>
    <row r="529" spans="1:9" x14ac:dyDescent="0.25">
      <c r="A529" s="30">
        <v>341</v>
      </c>
      <c r="B529" s="21"/>
      <c r="C529" s="35">
        <v>44691</v>
      </c>
      <c r="D529" s="29" t="s">
        <v>1291</v>
      </c>
      <c r="E529" s="30">
        <v>5.01</v>
      </c>
      <c r="F529" s="31" t="s">
        <v>1292</v>
      </c>
      <c r="G529" s="32" t="s">
        <v>1293</v>
      </c>
      <c r="H529" s="33">
        <v>27490</v>
      </c>
      <c r="I529" s="34">
        <v>65000</v>
      </c>
    </row>
    <row r="530" spans="1:9" x14ac:dyDescent="0.25">
      <c r="A530" s="30">
        <v>342</v>
      </c>
      <c r="B530" s="21"/>
      <c r="C530" s="35">
        <v>44692</v>
      </c>
      <c r="D530" s="29" t="s">
        <v>714</v>
      </c>
      <c r="E530" s="30" t="s">
        <v>1294</v>
      </c>
      <c r="F530" s="31" t="s">
        <v>1295</v>
      </c>
      <c r="G530" s="32" t="s">
        <v>1296</v>
      </c>
      <c r="H530" s="33">
        <v>76910</v>
      </c>
      <c r="I530" s="34">
        <v>50000</v>
      </c>
    </row>
    <row r="531" spans="1:9" x14ac:dyDescent="0.25">
      <c r="A531" s="30">
        <v>343</v>
      </c>
      <c r="B531" s="21"/>
      <c r="C531" s="35">
        <v>44692</v>
      </c>
      <c r="D531" s="29" t="s">
        <v>1297</v>
      </c>
      <c r="E531" s="30">
        <v>0.78700000000000003</v>
      </c>
      <c r="F531" s="31" t="s">
        <v>1298</v>
      </c>
      <c r="G531" s="32" t="s">
        <v>1299</v>
      </c>
      <c r="H531" s="33">
        <v>141890</v>
      </c>
      <c r="I531" s="34">
        <v>265000</v>
      </c>
    </row>
    <row r="532" spans="1:9" x14ac:dyDescent="0.25">
      <c r="A532" s="30">
        <v>344</v>
      </c>
      <c r="B532" s="21"/>
      <c r="C532" s="35">
        <v>44692</v>
      </c>
      <c r="D532" s="29" t="s">
        <v>1300</v>
      </c>
      <c r="E532" s="30">
        <v>5.0999999999999996</v>
      </c>
      <c r="F532" s="31" t="s">
        <v>1301</v>
      </c>
      <c r="G532" s="32" t="s">
        <v>1302</v>
      </c>
      <c r="H532" s="33">
        <v>335030</v>
      </c>
      <c r="I532" s="34">
        <v>125000</v>
      </c>
    </row>
    <row r="533" spans="1:9" x14ac:dyDescent="0.25">
      <c r="A533" s="30">
        <v>345</v>
      </c>
      <c r="B533" s="21"/>
      <c r="C533" s="35">
        <v>44692</v>
      </c>
      <c r="D533" s="29" t="s">
        <v>1303</v>
      </c>
      <c r="E533" s="30">
        <v>0.18559999999999999</v>
      </c>
      <c r="F533" s="31" t="s">
        <v>427</v>
      </c>
      <c r="G533" s="32" t="s">
        <v>1304</v>
      </c>
      <c r="H533" s="33">
        <v>75200</v>
      </c>
      <c r="I533" s="51">
        <v>130000</v>
      </c>
    </row>
    <row r="534" spans="1:9" x14ac:dyDescent="0.25">
      <c r="A534" s="30">
        <v>346</v>
      </c>
      <c r="B534" s="21"/>
      <c r="C534" s="35">
        <v>44694</v>
      </c>
      <c r="D534" s="29" t="s">
        <v>1306</v>
      </c>
      <c r="E534" s="30">
        <v>9.85</v>
      </c>
      <c r="F534" s="31" t="s">
        <v>1305</v>
      </c>
      <c r="G534" s="31" t="s">
        <v>1307</v>
      </c>
      <c r="H534" s="33">
        <v>152110</v>
      </c>
      <c r="I534" s="34">
        <v>250000</v>
      </c>
    </row>
    <row r="535" spans="1:9" x14ac:dyDescent="0.25">
      <c r="A535" s="30">
        <v>347</v>
      </c>
      <c r="B535" s="21"/>
      <c r="C535" s="35">
        <v>44694</v>
      </c>
      <c r="D535" s="29" t="s">
        <v>1308</v>
      </c>
      <c r="E535" s="30">
        <v>0.23880000000000001</v>
      </c>
      <c r="F535" s="31" t="s">
        <v>1309</v>
      </c>
      <c r="G535" s="32" t="s">
        <v>1310</v>
      </c>
      <c r="H535" s="33">
        <v>110170</v>
      </c>
      <c r="I535" s="34">
        <v>179900</v>
      </c>
    </row>
    <row r="536" spans="1:9" x14ac:dyDescent="0.25">
      <c r="A536" s="30">
        <v>348</v>
      </c>
      <c r="B536" s="21"/>
      <c r="C536" s="35">
        <v>44694</v>
      </c>
      <c r="D536" s="29" t="s">
        <v>1311</v>
      </c>
      <c r="E536" s="30">
        <v>0.50619999999999998</v>
      </c>
      <c r="F536" s="31" t="s">
        <v>1312</v>
      </c>
      <c r="G536" s="31" t="s">
        <v>1313</v>
      </c>
      <c r="H536" s="33">
        <v>122910</v>
      </c>
      <c r="I536" s="34">
        <v>250000</v>
      </c>
    </row>
    <row r="537" spans="1:9" x14ac:dyDescent="0.25">
      <c r="A537" s="30">
        <v>350</v>
      </c>
      <c r="B537" s="21"/>
      <c r="C537" s="35">
        <v>44694</v>
      </c>
      <c r="D537" s="29" t="s">
        <v>1314</v>
      </c>
      <c r="E537" s="30">
        <v>0.1153</v>
      </c>
      <c r="F537" s="31" t="s">
        <v>1315</v>
      </c>
      <c r="G537" s="32" t="s">
        <v>946</v>
      </c>
      <c r="H537" s="33">
        <v>71770</v>
      </c>
      <c r="I537" s="34">
        <v>41000</v>
      </c>
    </row>
    <row r="538" spans="1:9" x14ac:dyDescent="0.25">
      <c r="A538" s="30">
        <v>349</v>
      </c>
      <c r="B538" s="21"/>
      <c r="C538" s="35">
        <v>44694</v>
      </c>
      <c r="D538" s="29" t="s">
        <v>1316</v>
      </c>
      <c r="E538" s="30">
        <v>0.85860000000000003</v>
      </c>
      <c r="F538" s="31" t="s">
        <v>1317</v>
      </c>
      <c r="G538" s="32" t="s">
        <v>1318</v>
      </c>
      <c r="H538" s="33">
        <v>114630</v>
      </c>
      <c r="I538" s="34">
        <v>200000</v>
      </c>
    </row>
    <row r="539" spans="1:9" x14ac:dyDescent="0.25">
      <c r="A539" s="30">
        <v>351</v>
      </c>
      <c r="B539" s="21"/>
      <c r="C539" s="35">
        <v>44698</v>
      </c>
      <c r="D539" s="29" t="s">
        <v>168</v>
      </c>
      <c r="E539" s="30">
        <v>0.14899999999999999</v>
      </c>
      <c r="F539" s="32" t="s">
        <v>1321</v>
      </c>
      <c r="G539" s="32" t="s">
        <v>1322</v>
      </c>
      <c r="H539" s="33">
        <v>6740</v>
      </c>
      <c r="I539" s="34">
        <v>15000</v>
      </c>
    </row>
    <row r="540" spans="1:9" x14ac:dyDescent="0.25">
      <c r="A540" s="30">
        <v>352</v>
      </c>
      <c r="B540" s="21"/>
      <c r="C540" s="35">
        <v>44698</v>
      </c>
      <c r="D540" s="29" t="s">
        <v>1323</v>
      </c>
      <c r="E540" s="30">
        <v>66.564999999999998</v>
      </c>
      <c r="F540" s="31" t="s">
        <v>1324</v>
      </c>
      <c r="G540" s="32" t="s">
        <v>1325</v>
      </c>
      <c r="H540" s="33">
        <v>151570</v>
      </c>
      <c r="I540" s="34">
        <v>299000</v>
      </c>
    </row>
    <row r="541" spans="1:9" x14ac:dyDescent="0.25">
      <c r="A541" s="30">
        <v>353</v>
      </c>
      <c r="B541" s="21"/>
      <c r="C541" s="35">
        <v>44698</v>
      </c>
      <c r="D541" s="29" t="s">
        <v>1326</v>
      </c>
      <c r="E541" s="30">
        <v>7.548</v>
      </c>
      <c r="F541" s="31" t="s">
        <v>1328</v>
      </c>
      <c r="G541" s="31" t="s">
        <v>1329</v>
      </c>
      <c r="H541" s="33">
        <v>48460</v>
      </c>
      <c r="I541" s="34">
        <v>117804.13</v>
      </c>
    </row>
    <row r="542" spans="1:9" x14ac:dyDescent="0.25">
      <c r="A542" s="30"/>
      <c r="B542" s="21"/>
      <c r="C542" s="35"/>
      <c r="D542" s="29" t="s">
        <v>1327</v>
      </c>
      <c r="E542" s="30">
        <v>3.5802999999999998</v>
      </c>
      <c r="F542" s="31" t="s">
        <v>90</v>
      </c>
      <c r="G542" s="32" t="s">
        <v>90</v>
      </c>
      <c r="H542" s="33">
        <v>0</v>
      </c>
      <c r="I542" s="34"/>
    </row>
    <row r="543" spans="1:9" x14ac:dyDescent="0.25">
      <c r="A543" s="30"/>
      <c r="B543" s="21"/>
      <c r="C543" s="35"/>
      <c r="D543" s="29" t="s">
        <v>748</v>
      </c>
      <c r="E543" s="30">
        <v>1.052</v>
      </c>
      <c r="F543" s="31" t="s">
        <v>90</v>
      </c>
      <c r="G543" s="32" t="s">
        <v>90</v>
      </c>
      <c r="H543" s="33">
        <v>0</v>
      </c>
      <c r="I543" s="34"/>
    </row>
    <row r="544" spans="1:9" x14ac:dyDescent="0.25">
      <c r="A544" s="30">
        <v>354</v>
      </c>
      <c r="B544" s="21"/>
      <c r="C544" s="35">
        <v>44698</v>
      </c>
      <c r="D544" s="29" t="s">
        <v>1330</v>
      </c>
      <c r="E544" s="30">
        <v>0.94</v>
      </c>
      <c r="F544" s="32" t="s">
        <v>903</v>
      </c>
      <c r="G544" s="31" t="s">
        <v>1331</v>
      </c>
      <c r="H544" s="33">
        <v>93260</v>
      </c>
      <c r="I544" s="34">
        <v>170000</v>
      </c>
    </row>
    <row r="545" spans="1:9" x14ac:dyDescent="0.25">
      <c r="A545" s="30">
        <v>355</v>
      </c>
      <c r="B545" s="21"/>
      <c r="C545" s="35">
        <v>44698</v>
      </c>
      <c r="D545" s="29" t="s">
        <v>1332</v>
      </c>
      <c r="E545" s="30">
        <v>0.22</v>
      </c>
      <c r="F545" s="31" t="s">
        <v>1333</v>
      </c>
      <c r="G545" s="32" t="s">
        <v>1334</v>
      </c>
      <c r="H545" s="33">
        <v>60540</v>
      </c>
      <c r="I545" s="34">
        <v>78000</v>
      </c>
    </row>
    <row r="546" spans="1:9" x14ac:dyDescent="0.25">
      <c r="A546" s="30">
        <v>356</v>
      </c>
      <c r="B546" s="21"/>
      <c r="C546" s="35">
        <v>44698</v>
      </c>
      <c r="D546" s="29" t="s">
        <v>1335</v>
      </c>
      <c r="E546" s="30">
        <v>1.2526999999999999</v>
      </c>
      <c r="F546" s="31" t="s">
        <v>1338</v>
      </c>
      <c r="G546" s="31" t="s">
        <v>1339</v>
      </c>
      <c r="H546" s="33">
        <v>291630</v>
      </c>
      <c r="I546" s="34">
        <v>430000</v>
      </c>
    </row>
    <row r="547" spans="1:9" x14ac:dyDescent="0.25">
      <c r="A547" s="30"/>
      <c r="B547" s="21"/>
      <c r="C547" s="35"/>
      <c r="D547" s="29" t="s">
        <v>1336</v>
      </c>
      <c r="E547" s="30">
        <v>0.65190000000000003</v>
      </c>
      <c r="F547" s="31" t="s">
        <v>90</v>
      </c>
      <c r="G547" s="31" t="s">
        <v>90</v>
      </c>
      <c r="H547" s="33">
        <v>0</v>
      </c>
      <c r="I547" s="34"/>
    </row>
    <row r="548" spans="1:9" x14ac:dyDescent="0.25">
      <c r="A548" s="30"/>
      <c r="B548" s="21"/>
      <c r="C548" s="35"/>
      <c r="D548" s="29" t="s">
        <v>1337</v>
      </c>
      <c r="E548" s="30">
        <v>82.259200000000007</v>
      </c>
      <c r="F548" s="31" t="s">
        <v>90</v>
      </c>
      <c r="G548" s="32" t="s">
        <v>90</v>
      </c>
      <c r="H548" s="33">
        <v>0</v>
      </c>
      <c r="I548" s="34"/>
    </row>
    <row r="549" spans="1:9" x14ac:dyDescent="0.25">
      <c r="A549" s="30">
        <v>357</v>
      </c>
      <c r="B549" s="21"/>
      <c r="C549" s="35">
        <v>44698</v>
      </c>
      <c r="D549" s="29" t="s">
        <v>1340</v>
      </c>
      <c r="E549" s="30">
        <v>57.463000000000001</v>
      </c>
      <c r="F549" s="31" t="s">
        <v>1341</v>
      </c>
      <c r="G549" s="32" t="s">
        <v>1342</v>
      </c>
      <c r="H549" s="33">
        <v>282200</v>
      </c>
      <c r="I549" s="34">
        <v>410000</v>
      </c>
    </row>
    <row r="550" spans="1:9" x14ac:dyDescent="0.25">
      <c r="A550" s="30">
        <v>358</v>
      </c>
      <c r="B550" s="21"/>
      <c r="C550" s="35">
        <v>44698</v>
      </c>
      <c r="D550" s="29" t="s">
        <v>1343</v>
      </c>
      <c r="E550" s="30">
        <v>0.17219999999999999</v>
      </c>
      <c r="F550" s="31" t="s">
        <v>1344</v>
      </c>
      <c r="G550" s="32" t="s">
        <v>1345</v>
      </c>
      <c r="H550" s="33">
        <v>78510</v>
      </c>
      <c r="I550" s="34">
        <v>145000</v>
      </c>
    </row>
    <row r="551" spans="1:9" x14ac:dyDescent="0.25">
      <c r="A551" s="30">
        <v>359</v>
      </c>
      <c r="B551" s="21"/>
      <c r="C551" s="35">
        <v>44699</v>
      </c>
      <c r="D551" s="29" t="s">
        <v>1346</v>
      </c>
      <c r="E551" s="30">
        <v>5</v>
      </c>
      <c r="F551" s="31" t="s">
        <v>1347</v>
      </c>
      <c r="G551" s="32" t="s">
        <v>1348</v>
      </c>
      <c r="H551" s="33">
        <v>57510</v>
      </c>
      <c r="I551" s="34">
        <v>46000</v>
      </c>
    </row>
    <row r="552" spans="1:9" x14ac:dyDescent="0.25">
      <c r="A552" s="30">
        <v>361</v>
      </c>
      <c r="B552" s="21"/>
      <c r="C552" s="35">
        <v>44698</v>
      </c>
      <c r="D552" s="29" t="s">
        <v>1349</v>
      </c>
      <c r="E552" s="30">
        <v>0.17100000000000001</v>
      </c>
      <c r="F552" s="31" t="s">
        <v>1350</v>
      </c>
      <c r="G552" s="32" t="s">
        <v>1351</v>
      </c>
      <c r="H552" s="33">
        <v>102770</v>
      </c>
      <c r="I552" s="34">
        <v>89000</v>
      </c>
    </row>
    <row r="553" spans="1:9" x14ac:dyDescent="0.25">
      <c r="A553" s="30">
        <v>362</v>
      </c>
      <c r="B553" s="21"/>
      <c r="C553" s="35">
        <v>44699</v>
      </c>
      <c r="D553" s="29" t="s">
        <v>1352</v>
      </c>
      <c r="E553" s="30">
        <v>13</v>
      </c>
      <c r="F553" s="31" t="s">
        <v>1353</v>
      </c>
      <c r="G553" s="32" t="s">
        <v>1354</v>
      </c>
      <c r="H553" s="33">
        <v>198430</v>
      </c>
      <c r="I553" s="34">
        <v>300000</v>
      </c>
    </row>
    <row r="554" spans="1:9" x14ac:dyDescent="0.25">
      <c r="A554" s="30">
        <v>363</v>
      </c>
      <c r="B554" s="21"/>
      <c r="C554" s="35">
        <v>44699</v>
      </c>
      <c r="D554" s="29" t="s">
        <v>1355</v>
      </c>
      <c r="E554" s="30">
        <v>0.21690000000000001</v>
      </c>
      <c r="F554" s="31" t="s">
        <v>1356</v>
      </c>
      <c r="G554" s="32" t="s">
        <v>1357</v>
      </c>
      <c r="H554" s="33">
        <v>51030</v>
      </c>
      <c r="I554" s="34">
        <v>87500</v>
      </c>
    </row>
    <row r="555" spans="1:9" x14ac:dyDescent="0.25">
      <c r="A555" s="30">
        <v>360</v>
      </c>
      <c r="B555" s="21" t="s">
        <v>77</v>
      </c>
      <c r="C555" s="35">
        <v>44699</v>
      </c>
      <c r="D555" s="29" t="s">
        <v>1358</v>
      </c>
      <c r="E555" s="30">
        <v>4.0979999999999999</v>
      </c>
      <c r="F555" s="31" t="s">
        <v>1359</v>
      </c>
      <c r="G555" s="31" t="s">
        <v>548</v>
      </c>
      <c r="H555" s="33">
        <v>47430</v>
      </c>
      <c r="I555" s="34">
        <v>12100</v>
      </c>
    </row>
    <row r="556" spans="1:9" x14ac:dyDescent="0.25">
      <c r="A556" s="30">
        <v>364</v>
      </c>
      <c r="B556" s="21"/>
      <c r="C556" s="35">
        <v>44705</v>
      </c>
      <c r="D556" s="29" t="s">
        <v>1360</v>
      </c>
      <c r="E556" s="30">
        <v>5.5380000000000003</v>
      </c>
      <c r="F556" s="31" t="s">
        <v>1361</v>
      </c>
      <c r="G556" s="32" t="s">
        <v>1362</v>
      </c>
      <c r="H556" s="33">
        <v>21170</v>
      </c>
      <c r="I556" s="34">
        <v>29700</v>
      </c>
    </row>
    <row r="557" spans="1:9" x14ac:dyDescent="0.25">
      <c r="A557" s="30">
        <v>365</v>
      </c>
      <c r="B557" s="21"/>
      <c r="C557" s="35">
        <v>44705</v>
      </c>
      <c r="D557" s="29" t="s">
        <v>1363</v>
      </c>
      <c r="E557" s="30">
        <v>10</v>
      </c>
      <c r="F557" s="31" t="s">
        <v>1365</v>
      </c>
      <c r="G557" s="31" t="s">
        <v>1366</v>
      </c>
      <c r="H557" s="33">
        <v>75830</v>
      </c>
      <c r="I557" s="34">
        <v>200000</v>
      </c>
    </row>
    <row r="558" spans="1:9" x14ac:dyDescent="0.25">
      <c r="A558" s="30">
        <v>366</v>
      </c>
      <c r="B558" s="21"/>
      <c r="C558" s="35">
        <v>44705</v>
      </c>
      <c r="D558" s="29" t="s">
        <v>1364</v>
      </c>
      <c r="E558" s="30">
        <v>3.1659999999999999</v>
      </c>
      <c r="F558" s="31" t="s">
        <v>1367</v>
      </c>
      <c r="G558" s="32" t="s">
        <v>1368</v>
      </c>
      <c r="H558" s="33">
        <v>45830</v>
      </c>
      <c r="I558" s="34">
        <v>118000</v>
      </c>
    </row>
    <row r="559" spans="1:9" x14ac:dyDescent="0.25">
      <c r="A559" s="30">
        <v>368</v>
      </c>
      <c r="B559" s="21"/>
      <c r="C559" s="35">
        <v>44705</v>
      </c>
      <c r="D559" s="29" t="s">
        <v>1369</v>
      </c>
      <c r="E559" s="30">
        <v>1.3055000000000001</v>
      </c>
      <c r="F559" s="32" t="s">
        <v>1370</v>
      </c>
      <c r="G559" s="32" t="s">
        <v>1371</v>
      </c>
      <c r="H559" s="33">
        <v>101490</v>
      </c>
      <c r="I559" s="34">
        <v>65000</v>
      </c>
    </row>
    <row r="560" spans="1:9" x14ac:dyDescent="0.25">
      <c r="A560" s="30">
        <v>371</v>
      </c>
      <c r="B560" s="21"/>
      <c r="C560" s="35">
        <v>44705</v>
      </c>
      <c r="D560" s="29" t="s">
        <v>1372</v>
      </c>
      <c r="E560" s="30">
        <v>0.17219999999999999</v>
      </c>
      <c r="F560" s="31" t="s">
        <v>1373</v>
      </c>
      <c r="G560" s="32" t="s">
        <v>1374</v>
      </c>
      <c r="H560" s="33">
        <v>62770</v>
      </c>
      <c r="I560" s="34">
        <v>127720</v>
      </c>
    </row>
    <row r="561" spans="1:9" x14ac:dyDescent="0.25">
      <c r="A561" s="30">
        <v>369</v>
      </c>
      <c r="B561" s="21"/>
      <c r="C561" s="35">
        <v>44705</v>
      </c>
      <c r="D561" s="29" t="s">
        <v>1375</v>
      </c>
      <c r="E561" s="30">
        <v>0.16070000000000001</v>
      </c>
      <c r="F561" s="31" t="s">
        <v>1376</v>
      </c>
      <c r="G561" s="32" t="s">
        <v>1377</v>
      </c>
      <c r="H561" s="33">
        <v>71540</v>
      </c>
      <c r="I561" s="34">
        <v>67500</v>
      </c>
    </row>
    <row r="562" spans="1:9" x14ac:dyDescent="0.25">
      <c r="A562" s="30">
        <v>370</v>
      </c>
      <c r="B562" s="21"/>
      <c r="C562" s="35">
        <v>44705</v>
      </c>
      <c r="D562" s="29" t="s">
        <v>1378</v>
      </c>
      <c r="E562" s="30">
        <v>0.27550000000000002</v>
      </c>
      <c r="F562" s="31" t="s">
        <v>1379</v>
      </c>
      <c r="G562" s="31" t="s">
        <v>1380</v>
      </c>
      <c r="H562" s="33">
        <v>77740</v>
      </c>
      <c r="I562" s="34">
        <v>77740</v>
      </c>
    </row>
    <row r="563" spans="1:9" x14ac:dyDescent="0.25">
      <c r="A563" s="30">
        <v>372</v>
      </c>
      <c r="B563" s="21"/>
      <c r="C563" s="35">
        <v>44705</v>
      </c>
      <c r="D563" s="29" t="s">
        <v>1381</v>
      </c>
      <c r="E563" s="30">
        <v>0.17219999999999999</v>
      </c>
      <c r="F563" s="31" t="s">
        <v>1382</v>
      </c>
      <c r="G563" s="32" t="s">
        <v>1383</v>
      </c>
      <c r="H563" s="33">
        <v>50340</v>
      </c>
      <c r="I563" s="34">
        <v>170500</v>
      </c>
    </row>
    <row r="564" spans="1:9" x14ac:dyDescent="0.25">
      <c r="A564" s="30">
        <v>373</v>
      </c>
      <c r="B564" s="21"/>
      <c r="C564" s="35">
        <v>44705</v>
      </c>
      <c r="D564" s="29" t="s">
        <v>1384</v>
      </c>
      <c r="E564" s="30">
        <v>5.0609999999999999</v>
      </c>
      <c r="F564" s="31" t="s">
        <v>1385</v>
      </c>
      <c r="G564" s="32" t="s">
        <v>1386</v>
      </c>
      <c r="H564" s="33">
        <v>22030</v>
      </c>
      <c r="I564" s="34">
        <v>29000</v>
      </c>
    </row>
    <row r="565" spans="1:9" x14ac:dyDescent="0.25">
      <c r="A565" s="30">
        <v>374</v>
      </c>
      <c r="B565" s="21"/>
      <c r="C565" s="35">
        <v>44705</v>
      </c>
      <c r="D565" s="29" t="s">
        <v>1387</v>
      </c>
      <c r="E565" s="30">
        <v>0.1711</v>
      </c>
      <c r="F565" s="31" t="s">
        <v>779</v>
      </c>
      <c r="G565" s="32" t="s">
        <v>1388</v>
      </c>
      <c r="H565" s="33">
        <v>74090</v>
      </c>
      <c r="I565" s="34">
        <v>59000</v>
      </c>
    </row>
    <row r="566" spans="1:9" x14ac:dyDescent="0.25">
      <c r="A566" s="30">
        <v>375</v>
      </c>
      <c r="B566" s="21"/>
      <c r="C566" s="35">
        <v>44705</v>
      </c>
      <c r="D566" s="29" t="s">
        <v>1389</v>
      </c>
      <c r="E566" s="30">
        <v>0.2893</v>
      </c>
      <c r="F566" s="31" t="s">
        <v>1390</v>
      </c>
      <c r="G566" s="32" t="s">
        <v>1391</v>
      </c>
      <c r="H566" s="33">
        <v>72910</v>
      </c>
      <c r="I566" s="34">
        <v>300000</v>
      </c>
    </row>
    <row r="567" spans="1:9" x14ac:dyDescent="0.25">
      <c r="A567" s="30">
        <v>377</v>
      </c>
      <c r="B567" s="21"/>
      <c r="C567" s="35">
        <v>44707</v>
      </c>
      <c r="D567" s="29" t="s">
        <v>1392</v>
      </c>
      <c r="E567" s="30">
        <v>0.28799999999999998</v>
      </c>
      <c r="F567" s="31" t="s">
        <v>1393</v>
      </c>
      <c r="G567" s="31" t="s">
        <v>1394</v>
      </c>
      <c r="H567" s="33">
        <v>8890</v>
      </c>
      <c r="I567" s="34">
        <v>2790.55</v>
      </c>
    </row>
    <row r="568" spans="1:9" x14ac:dyDescent="0.25">
      <c r="A568" s="30">
        <v>367</v>
      </c>
      <c r="B568" s="21"/>
      <c r="C568" s="35">
        <v>44705</v>
      </c>
      <c r="D568" s="29" t="s">
        <v>1401</v>
      </c>
      <c r="E568" s="30">
        <v>0.1331</v>
      </c>
      <c r="F568" s="31" t="s">
        <v>1400</v>
      </c>
      <c r="G568" s="32" t="s">
        <v>1399</v>
      </c>
      <c r="H568" s="33">
        <v>51890</v>
      </c>
      <c r="I568" s="34">
        <v>102000</v>
      </c>
    </row>
    <row r="569" spans="1:9" x14ac:dyDescent="0.25">
      <c r="A569" s="30">
        <v>376</v>
      </c>
      <c r="B569" s="21"/>
      <c r="C569" s="35">
        <v>44706</v>
      </c>
      <c r="D569" s="29" t="s">
        <v>1398</v>
      </c>
      <c r="E569" s="30">
        <v>1.2090000000000001</v>
      </c>
      <c r="F569" s="31" t="s">
        <v>1397</v>
      </c>
      <c r="G569" s="32" t="s">
        <v>1396</v>
      </c>
      <c r="H569" s="33">
        <v>4490</v>
      </c>
      <c r="I569" s="34">
        <v>1000</v>
      </c>
    </row>
    <row r="570" spans="1:9" x14ac:dyDescent="0.25">
      <c r="A570" s="30"/>
      <c r="B570" s="21"/>
      <c r="C570" s="35"/>
      <c r="D570" s="29" t="s">
        <v>1395</v>
      </c>
      <c r="E570" s="30">
        <v>3.0000000000000001E-3</v>
      </c>
      <c r="F570" s="31" t="s">
        <v>90</v>
      </c>
      <c r="G570" s="32" t="s">
        <v>90</v>
      </c>
      <c r="H570" s="33">
        <v>0</v>
      </c>
      <c r="I570" s="34"/>
    </row>
    <row r="571" spans="1:9" x14ac:dyDescent="0.25">
      <c r="A571" s="30">
        <v>379</v>
      </c>
      <c r="B571" s="21"/>
      <c r="C571" s="35">
        <v>44707</v>
      </c>
      <c r="D571" s="29" t="s">
        <v>225</v>
      </c>
      <c r="E571" s="30">
        <v>0.34399999999999997</v>
      </c>
      <c r="F571" s="31" t="s">
        <v>227</v>
      </c>
      <c r="G571" s="31" t="s">
        <v>1402</v>
      </c>
      <c r="H571" s="33">
        <v>111430</v>
      </c>
      <c r="I571" s="34">
        <v>210000</v>
      </c>
    </row>
    <row r="572" spans="1:9" x14ac:dyDescent="0.25">
      <c r="A572" s="30">
        <v>378</v>
      </c>
      <c r="B572" s="21"/>
      <c r="C572" s="35">
        <v>44707</v>
      </c>
      <c r="D572" s="29" t="s">
        <v>1403</v>
      </c>
      <c r="E572" s="30">
        <v>20</v>
      </c>
      <c r="F572" s="31" t="s">
        <v>1404</v>
      </c>
      <c r="G572" s="31" t="s">
        <v>1405</v>
      </c>
      <c r="H572" s="33">
        <v>133110</v>
      </c>
      <c r="I572" s="34">
        <v>215000</v>
      </c>
    </row>
    <row r="573" spans="1:9" x14ac:dyDescent="0.25">
      <c r="A573" s="30">
        <v>380</v>
      </c>
      <c r="B573" s="21"/>
      <c r="C573" s="35">
        <v>44709</v>
      </c>
      <c r="D573" s="29" t="s">
        <v>411</v>
      </c>
      <c r="E573" s="30">
        <v>8.5500000000000007E-2</v>
      </c>
      <c r="F573" s="31" t="s">
        <v>1406</v>
      </c>
      <c r="G573" s="32" t="s">
        <v>1407</v>
      </c>
      <c r="H573" s="33">
        <v>31540</v>
      </c>
      <c r="I573" s="34">
        <v>32000</v>
      </c>
    </row>
    <row r="574" spans="1:9" x14ac:dyDescent="0.25">
      <c r="A574" s="30">
        <v>381</v>
      </c>
      <c r="B574" s="21" t="s">
        <v>77</v>
      </c>
      <c r="C574" s="35">
        <v>44709</v>
      </c>
      <c r="D574" s="29" t="s">
        <v>1408</v>
      </c>
      <c r="E574" s="30">
        <v>0.2477</v>
      </c>
      <c r="F574" s="31" t="s">
        <v>1409</v>
      </c>
      <c r="G574" s="32" t="s">
        <v>1410</v>
      </c>
      <c r="H574" s="33">
        <v>8170</v>
      </c>
      <c r="I574" s="34">
        <v>2752.94</v>
      </c>
    </row>
    <row r="575" spans="1:9" x14ac:dyDescent="0.25">
      <c r="A575" s="30">
        <v>382</v>
      </c>
      <c r="B575" s="21"/>
      <c r="C575" s="35">
        <v>44708</v>
      </c>
      <c r="D575" s="29" t="s">
        <v>1411</v>
      </c>
      <c r="E575" s="30" t="s">
        <v>1412</v>
      </c>
      <c r="F575" s="31" t="s">
        <v>1413</v>
      </c>
      <c r="G575" s="32" t="s">
        <v>1414</v>
      </c>
      <c r="H575" s="33">
        <v>50660</v>
      </c>
      <c r="I575" s="34">
        <v>109000</v>
      </c>
    </row>
    <row r="576" spans="1:9" x14ac:dyDescent="0.25">
      <c r="A576" s="30">
        <v>383</v>
      </c>
      <c r="B576" s="21"/>
      <c r="C576" s="35">
        <v>44709</v>
      </c>
      <c r="D576" s="29" t="s">
        <v>1415</v>
      </c>
      <c r="E576" s="30">
        <v>15.105</v>
      </c>
      <c r="F576" s="31" t="s">
        <v>1416</v>
      </c>
      <c r="G576" s="32" t="s">
        <v>1417</v>
      </c>
      <c r="H576" s="33">
        <v>94660</v>
      </c>
      <c r="I576" s="34">
        <v>136000</v>
      </c>
    </row>
    <row r="577" spans="1:9" x14ac:dyDescent="0.25">
      <c r="A577" s="30">
        <v>384</v>
      </c>
      <c r="B577" s="21"/>
      <c r="C577" s="35">
        <v>44712</v>
      </c>
      <c r="D577" s="29" t="s">
        <v>1418</v>
      </c>
      <c r="E577" s="30">
        <v>8.48E-2</v>
      </c>
      <c r="F577" s="31" t="s">
        <v>1421</v>
      </c>
      <c r="G577" s="32" t="s">
        <v>1422</v>
      </c>
      <c r="H577" s="33">
        <v>89110</v>
      </c>
      <c r="I577" s="34">
        <v>185000</v>
      </c>
    </row>
    <row r="578" spans="1:9" x14ac:dyDescent="0.25">
      <c r="A578" s="30"/>
      <c r="B578" s="21"/>
      <c r="C578" s="35"/>
      <c r="D578" s="29" t="s">
        <v>1419</v>
      </c>
      <c r="E578" s="30">
        <v>2.7300000000000001E-2</v>
      </c>
      <c r="F578" s="31" t="s">
        <v>90</v>
      </c>
      <c r="G578" s="32" t="s">
        <v>90</v>
      </c>
      <c r="H578" s="33">
        <v>0</v>
      </c>
      <c r="I578" s="34"/>
    </row>
    <row r="579" spans="1:9" x14ac:dyDescent="0.25">
      <c r="A579" s="30"/>
      <c r="B579" s="21"/>
      <c r="C579" s="35"/>
      <c r="D579" s="29" t="s">
        <v>1420</v>
      </c>
      <c r="E579" s="30">
        <v>0.1522</v>
      </c>
      <c r="F579" s="31" t="s">
        <v>90</v>
      </c>
      <c r="G579" s="32" t="s">
        <v>90</v>
      </c>
      <c r="H579" s="33">
        <v>0</v>
      </c>
      <c r="I579" s="34"/>
    </row>
    <row r="580" spans="1:9" x14ac:dyDescent="0.25">
      <c r="A580" s="30">
        <v>385</v>
      </c>
      <c r="B580" s="21"/>
      <c r="C580" s="35">
        <v>44712</v>
      </c>
      <c r="D580" s="29" t="s">
        <v>1423</v>
      </c>
      <c r="E580" s="30">
        <v>0.2273</v>
      </c>
      <c r="F580" s="31" t="s">
        <v>1424</v>
      </c>
      <c r="G580" s="32" t="s">
        <v>1425</v>
      </c>
      <c r="H580" s="33">
        <v>98890</v>
      </c>
      <c r="I580" s="34">
        <v>175020</v>
      </c>
    </row>
    <row r="581" spans="1:9" x14ac:dyDescent="0.25">
      <c r="A581" s="30">
        <v>386</v>
      </c>
      <c r="B581" s="21"/>
      <c r="C581" s="35">
        <v>44712</v>
      </c>
      <c r="D581" s="29" t="s">
        <v>1426</v>
      </c>
      <c r="E581" s="30">
        <v>1.6930000000000001</v>
      </c>
      <c r="F581" s="31" t="s">
        <v>1427</v>
      </c>
      <c r="G581" s="32" t="s">
        <v>1211</v>
      </c>
      <c r="H581" s="33">
        <v>10600</v>
      </c>
      <c r="I581" s="34">
        <v>23500</v>
      </c>
    </row>
    <row r="582" spans="1:9" x14ac:dyDescent="0.25">
      <c r="A582" s="30">
        <v>387</v>
      </c>
      <c r="B582" s="21"/>
      <c r="C582" s="35">
        <v>44712</v>
      </c>
      <c r="D582" s="29" t="s">
        <v>1319</v>
      </c>
      <c r="E582" s="30">
        <v>10.912000000000001</v>
      </c>
      <c r="F582" s="31" t="s">
        <v>1320</v>
      </c>
      <c r="G582" s="32" t="s">
        <v>1428</v>
      </c>
      <c r="H582" s="33">
        <v>100710</v>
      </c>
      <c r="I582" s="34">
        <v>190000</v>
      </c>
    </row>
    <row r="583" spans="1:9" x14ac:dyDescent="0.25">
      <c r="A583" s="30">
        <v>388</v>
      </c>
      <c r="B583" s="21"/>
      <c r="C583" s="35">
        <v>44712</v>
      </c>
      <c r="D583" s="29" t="s">
        <v>166</v>
      </c>
      <c r="E583" s="30">
        <v>1.2829999999999999</v>
      </c>
      <c r="F583" s="31" t="s">
        <v>167</v>
      </c>
      <c r="G583" s="32" t="s">
        <v>1429</v>
      </c>
      <c r="H583" s="33">
        <v>111800</v>
      </c>
      <c r="I583" s="34">
        <v>200000</v>
      </c>
    </row>
    <row r="584" spans="1:9" x14ac:dyDescent="0.25">
      <c r="A584" s="30">
        <v>389</v>
      </c>
      <c r="B584" s="21"/>
      <c r="C584" s="35">
        <v>44712</v>
      </c>
      <c r="D584" s="29" t="s">
        <v>1430</v>
      </c>
      <c r="E584" s="30">
        <v>5.0060000000000002</v>
      </c>
      <c r="F584" s="31" t="s">
        <v>1431</v>
      </c>
      <c r="G584" s="32" t="s">
        <v>1432</v>
      </c>
      <c r="H584" s="33">
        <v>21260</v>
      </c>
      <c r="I584" s="34">
        <v>55000</v>
      </c>
    </row>
    <row r="585" spans="1:9" x14ac:dyDescent="0.25">
      <c r="A585" s="30">
        <v>390</v>
      </c>
      <c r="B585" s="21"/>
      <c r="C585" s="35">
        <v>44712</v>
      </c>
      <c r="D585" s="29" t="s">
        <v>1433</v>
      </c>
      <c r="E585" s="30">
        <v>4.6199999999999998E-2</v>
      </c>
      <c r="F585" s="31" t="s">
        <v>1434</v>
      </c>
      <c r="G585" s="31" t="s">
        <v>1435</v>
      </c>
      <c r="H585" s="33">
        <v>570</v>
      </c>
      <c r="I585" s="34">
        <v>500</v>
      </c>
    </row>
    <row r="586" spans="1:9" x14ac:dyDescent="0.25">
      <c r="A586" s="30">
        <v>391</v>
      </c>
      <c r="B586" s="21"/>
      <c r="C586" s="35">
        <v>44713</v>
      </c>
      <c r="D586" s="29" t="s">
        <v>1436</v>
      </c>
      <c r="E586" s="30" t="s">
        <v>1438</v>
      </c>
      <c r="F586" s="32" t="s">
        <v>1440</v>
      </c>
      <c r="G586" s="32" t="s">
        <v>1441</v>
      </c>
      <c r="H586" s="33">
        <v>140770</v>
      </c>
      <c r="I586" s="34">
        <v>125000</v>
      </c>
    </row>
    <row r="587" spans="1:9" x14ac:dyDescent="0.25">
      <c r="A587" s="30"/>
      <c r="B587" s="21"/>
      <c r="C587" s="35"/>
      <c r="D587" s="29" t="s">
        <v>1437</v>
      </c>
      <c r="E587" s="30" t="s">
        <v>1439</v>
      </c>
      <c r="F587" s="31" t="s">
        <v>90</v>
      </c>
      <c r="G587" s="31" t="s">
        <v>90</v>
      </c>
      <c r="H587" s="33">
        <v>0</v>
      </c>
      <c r="I587" s="34"/>
    </row>
    <row r="588" spans="1:9" x14ac:dyDescent="0.25">
      <c r="A588" s="30">
        <v>392</v>
      </c>
      <c r="B588" s="21"/>
      <c r="C588" s="35">
        <v>44713</v>
      </c>
      <c r="D588" s="29" t="s">
        <v>1442</v>
      </c>
      <c r="E588" s="30" t="s">
        <v>1443</v>
      </c>
      <c r="F588" s="31" t="s">
        <v>1444</v>
      </c>
      <c r="G588" s="32" t="s">
        <v>269</v>
      </c>
      <c r="H588" s="33">
        <v>25690</v>
      </c>
      <c r="I588" s="34">
        <v>25800</v>
      </c>
    </row>
    <row r="589" spans="1:9" x14ac:dyDescent="0.25">
      <c r="A589" s="30">
        <v>393</v>
      </c>
      <c r="B589" s="21"/>
      <c r="C589" s="35">
        <v>44713</v>
      </c>
      <c r="D589" s="29" t="s">
        <v>1445</v>
      </c>
      <c r="E589" s="30" t="s">
        <v>1446</v>
      </c>
      <c r="F589" s="31" t="s">
        <v>1447</v>
      </c>
      <c r="G589" s="32" t="s">
        <v>1448</v>
      </c>
      <c r="H589" s="33">
        <v>10630</v>
      </c>
      <c r="I589" s="34">
        <v>40000</v>
      </c>
    </row>
    <row r="590" spans="1:9" x14ac:dyDescent="0.25">
      <c r="A590" s="30">
        <v>394</v>
      </c>
      <c r="B590" s="21"/>
      <c r="C590" s="35">
        <v>44714</v>
      </c>
      <c r="D590" s="29" t="s">
        <v>1449</v>
      </c>
      <c r="E590" s="30">
        <v>6.2489999999999997</v>
      </c>
      <c r="F590" s="31" t="s">
        <v>1450</v>
      </c>
      <c r="G590" s="32" t="s">
        <v>1451</v>
      </c>
      <c r="H590" s="33">
        <v>126910</v>
      </c>
      <c r="I590" s="34">
        <v>180000</v>
      </c>
    </row>
    <row r="591" spans="1:9" x14ac:dyDescent="0.25">
      <c r="A591" s="30">
        <v>395</v>
      </c>
      <c r="B591" s="21"/>
      <c r="C591" s="35">
        <v>44715</v>
      </c>
      <c r="D591" s="29" t="s">
        <v>1452</v>
      </c>
      <c r="E591" s="30">
        <v>0.11360000000000001</v>
      </c>
      <c r="F591" s="31" t="s">
        <v>423</v>
      </c>
      <c r="G591" s="32" t="s">
        <v>1453</v>
      </c>
      <c r="H591" s="33">
        <v>53800</v>
      </c>
      <c r="I591" s="34">
        <v>47000</v>
      </c>
    </row>
    <row r="592" spans="1:9" x14ac:dyDescent="0.25">
      <c r="A592" s="30">
        <v>396</v>
      </c>
      <c r="B592" s="21"/>
      <c r="C592" s="35">
        <v>44715</v>
      </c>
      <c r="D592" s="29" t="s">
        <v>1454</v>
      </c>
      <c r="E592" s="30">
        <v>7.7499999999999999E-2</v>
      </c>
      <c r="F592" s="31" t="s">
        <v>1455</v>
      </c>
      <c r="G592" s="32" t="s">
        <v>1456</v>
      </c>
      <c r="H592" s="33">
        <v>11740</v>
      </c>
      <c r="I592" s="34">
        <v>10000</v>
      </c>
    </row>
    <row r="593" spans="1:9" x14ac:dyDescent="0.25">
      <c r="A593" s="30">
        <v>397</v>
      </c>
      <c r="B593" s="21"/>
      <c r="C593" s="35">
        <v>44715</v>
      </c>
      <c r="D593" s="29" t="s">
        <v>1457</v>
      </c>
      <c r="E593" s="30">
        <v>0.23649999999999999</v>
      </c>
      <c r="F593" s="31" t="s">
        <v>1458</v>
      </c>
      <c r="G593" s="32" t="s">
        <v>1459</v>
      </c>
      <c r="H593" s="33">
        <v>171540</v>
      </c>
      <c r="I593" s="34">
        <v>312500</v>
      </c>
    </row>
    <row r="594" spans="1:9" x14ac:dyDescent="0.25">
      <c r="A594" s="30">
        <v>399</v>
      </c>
      <c r="B594" s="21"/>
      <c r="C594" s="35">
        <v>44715</v>
      </c>
      <c r="D594" s="29" t="s">
        <v>1463</v>
      </c>
      <c r="E594" s="30" t="s">
        <v>1464</v>
      </c>
      <c r="F594" s="31" t="s">
        <v>1465</v>
      </c>
      <c r="G594" s="32" t="s">
        <v>1466</v>
      </c>
      <c r="H594" s="33">
        <v>88260</v>
      </c>
      <c r="I594" s="34">
        <v>145000</v>
      </c>
    </row>
    <row r="595" spans="1:9" x14ac:dyDescent="0.25">
      <c r="A595" s="30">
        <v>400</v>
      </c>
      <c r="B595" s="21"/>
      <c r="C595" s="35">
        <v>44718</v>
      </c>
      <c r="D595" s="29" t="s">
        <v>1467</v>
      </c>
      <c r="E595" s="30">
        <v>0.42120000000000002</v>
      </c>
      <c r="F595" s="31" t="s">
        <v>1468</v>
      </c>
      <c r="G595" s="32" t="s">
        <v>1469</v>
      </c>
      <c r="H595" s="33">
        <v>111230</v>
      </c>
      <c r="I595" s="34">
        <v>215000</v>
      </c>
    </row>
    <row r="596" spans="1:9" x14ac:dyDescent="0.25">
      <c r="A596" s="30">
        <v>401</v>
      </c>
      <c r="B596" s="21"/>
      <c r="C596" s="35">
        <v>44718</v>
      </c>
      <c r="D596" s="29" t="s">
        <v>1470</v>
      </c>
      <c r="E596" s="30">
        <v>50.972000000000001</v>
      </c>
      <c r="F596" s="31" t="s">
        <v>1471</v>
      </c>
      <c r="G596" s="32" t="s">
        <v>1472</v>
      </c>
      <c r="H596" s="33">
        <v>188600</v>
      </c>
      <c r="I596" s="34">
        <v>305832</v>
      </c>
    </row>
    <row r="597" spans="1:9" x14ac:dyDescent="0.25">
      <c r="A597" s="30">
        <v>398</v>
      </c>
      <c r="B597" s="21"/>
      <c r="C597" s="35">
        <v>44715</v>
      </c>
      <c r="D597" s="29" t="s">
        <v>1460</v>
      </c>
      <c r="E597" s="30">
        <v>2.6219999999999999</v>
      </c>
      <c r="F597" s="31" t="s">
        <v>1461</v>
      </c>
      <c r="G597" s="32" t="s">
        <v>1462</v>
      </c>
      <c r="H597" s="33">
        <v>62290</v>
      </c>
      <c r="I597" s="34">
        <v>68200</v>
      </c>
    </row>
    <row r="598" spans="1:9" x14ac:dyDescent="0.25">
      <c r="A598" s="30">
        <v>402</v>
      </c>
      <c r="B598" s="21"/>
      <c r="C598" s="35">
        <v>44718</v>
      </c>
      <c r="D598" s="29" t="s">
        <v>1473</v>
      </c>
      <c r="E598" s="30">
        <v>0.27</v>
      </c>
      <c r="F598" s="31" t="s">
        <v>1474</v>
      </c>
      <c r="G598" s="32" t="s">
        <v>1475</v>
      </c>
      <c r="H598" s="33">
        <v>120430</v>
      </c>
      <c r="I598" s="34">
        <v>181500</v>
      </c>
    </row>
    <row r="599" spans="1:9" x14ac:dyDescent="0.25">
      <c r="A599" s="30">
        <v>403</v>
      </c>
      <c r="B599" s="21"/>
      <c r="C599" s="35">
        <v>44718</v>
      </c>
      <c r="D599" s="29" t="s">
        <v>1476</v>
      </c>
      <c r="E599" s="30">
        <v>0.1105</v>
      </c>
      <c r="F599" s="31" t="s">
        <v>1477</v>
      </c>
      <c r="G599" s="32" t="s">
        <v>1478</v>
      </c>
      <c r="H599" s="33">
        <v>72540</v>
      </c>
      <c r="I599" s="34">
        <v>167650</v>
      </c>
    </row>
    <row r="600" spans="1:9" x14ac:dyDescent="0.25">
      <c r="A600" s="30">
        <v>404</v>
      </c>
      <c r="B600" s="21"/>
      <c r="C600" s="35">
        <v>44718</v>
      </c>
      <c r="D600" s="29" t="s">
        <v>1479</v>
      </c>
      <c r="E600" s="30" t="s">
        <v>1480</v>
      </c>
      <c r="F600" s="32" t="s">
        <v>1481</v>
      </c>
      <c r="G600" s="32" t="s">
        <v>1482</v>
      </c>
      <c r="H600" s="33">
        <v>67710</v>
      </c>
      <c r="I600" s="34">
        <v>156000</v>
      </c>
    </row>
    <row r="601" spans="1:9" x14ac:dyDescent="0.25">
      <c r="A601" s="30">
        <v>405</v>
      </c>
      <c r="B601" s="21"/>
      <c r="C601" s="35">
        <v>44719</v>
      </c>
      <c r="D601" s="29" t="s">
        <v>1483</v>
      </c>
      <c r="E601" s="30" t="s">
        <v>78</v>
      </c>
      <c r="F601" s="31" t="s">
        <v>1484</v>
      </c>
      <c r="G601" s="32" t="s">
        <v>1485</v>
      </c>
      <c r="H601" s="33">
        <v>28770</v>
      </c>
      <c r="I601" s="34">
        <v>25000</v>
      </c>
    </row>
    <row r="602" spans="1:9" x14ac:dyDescent="0.25">
      <c r="A602" s="30">
        <v>406</v>
      </c>
      <c r="B602" s="21"/>
      <c r="C602" s="35">
        <v>44719</v>
      </c>
      <c r="D602" s="29" t="s">
        <v>1486</v>
      </c>
      <c r="E602" s="30">
        <v>7.8339999999999996</v>
      </c>
      <c r="F602" s="31" t="s">
        <v>1487</v>
      </c>
      <c r="G602" s="32" t="s">
        <v>1488</v>
      </c>
      <c r="H602" s="33">
        <v>155490</v>
      </c>
      <c r="I602" s="34">
        <v>50000</v>
      </c>
    </row>
    <row r="603" spans="1:9" x14ac:dyDescent="0.25">
      <c r="A603" s="30">
        <v>407</v>
      </c>
      <c r="B603" s="21"/>
      <c r="C603" s="35">
        <v>44719</v>
      </c>
      <c r="D603" s="29" t="s">
        <v>1489</v>
      </c>
      <c r="E603" s="30">
        <v>0.1149</v>
      </c>
      <c r="F603" s="31" t="s">
        <v>1490</v>
      </c>
      <c r="G603" s="32" t="s">
        <v>1491</v>
      </c>
      <c r="H603" s="33">
        <v>73260</v>
      </c>
      <c r="I603" s="34">
        <v>125000</v>
      </c>
    </row>
    <row r="604" spans="1:9" x14ac:dyDescent="0.25">
      <c r="A604" s="30">
        <v>409</v>
      </c>
      <c r="B604" s="21"/>
      <c r="C604" s="35">
        <v>44719</v>
      </c>
      <c r="D604" s="29" t="s">
        <v>1492</v>
      </c>
      <c r="E604" s="30">
        <v>3.2469999999999999</v>
      </c>
      <c r="F604" s="31" t="s">
        <v>1493</v>
      </c>
      <c r="G604" s="32" t="s">
        <v>1494</v>
      </c>
      <c r="H604" s="33">
        <v>63460</v>
      </c>
      <c r="I604" s="34">
        <v>90000</v>
      </c>
    </row>
    <row r="605" spans="1:9" x14ac:dyDescent="0.25">
      <c r="A605" s="30">
        <v>408</v>
      </c>
      <c r="B605" s="21"/>
      <c r="C605" s="35">
        <v>44719</v>
      </c>
      <c r="D605" s="29" t="s">
        <v>1495</v>
      </c>
      <c r="E605" s="30">
        <v>2</v>
      </c>
      <c r="F605" s="31" t="s">
        <v>1497</v>
      </c>
      <c r="G605" s="31" t="s">
        <v>1498</v>
      </c>
      <c r="H605" s="33">
        <v>138770</v>
      </c>
      <c r="I605" s="34">
        <v>144000</v>
      </c>
    </row>
    <row r="606" spans="1:9" x14ac:dyDescent="0.25">
      <c r="A606" s="30"/>
      <c r="B606" s="21"/>
      <c r="C606" s="35"/>
      <c r="D606" s="29" t="s">
        <v>1496</v>
      </c>
      <c r="E606" s="30">
        <v>15.3</v>
      </c>
      <c r="F606" s="31" t="s">
        <v>90</v>
      </c>
      <c r="G606" s="32" t="s">
        <v>90</v>
      </c>
      <c r="H606" s="33">
        <v>0</v>
      </c>
      <c r="I606" s="34"/>
    </row>
    <row r="607" spans="1:9" x14ac:dyDescent="0.25">
      <c r="A607" s="30">
        <v>410</v>
      </c>
      <c r="B607" s="21"/>
      <c r="C607" s="35">
        <v>44719</v>
      </c>
      <c r="D607" s="29" t="s">
        <v>1499</v>
      </c>
      <c r="E607" s="30">
        <v>1.1379999999999999</v>
      </c>
      <c r="F607" s="31" t="s">
        <v>1501</v>
      </c>
      <c r="G607" s="32" t="s">
        <v>1500</v>
      </c>
      <c r="H607" s="33">
        <v>56660</v>
      </c>
      <c r="I607" s="34">
        <v>95000</v>
      </c>
    </row>
    <row r="608" spans="1:9" x14ac:dyDescent="0.25">
      <c r="A608" s="30">
        <v>411</v>
      </c>
      <c r="B608" s="21"/>
      <c r="C608" s="35">
        <v>44719</v>
      </c>
      <c r="D608" s="29" t="s">
        <v>1502</v>
      </c>
      <c r="E608" s="30">
        <v>3.8180000000000001</v>
      </c>
      <c r="F608" s="31" t="s">
        <v>1504</v>
      </c>
      <c r="G608" s="32" t="s">
        <v>1503</v>
      </c>
      <c r="H608" s="33">
        <v>26940</v>
      </c>
      <c r="I608" s="34">
        <v>35000</v>
      </c>
    </row>
    <row r="609" spans="1:9" x14ac:dyDescent="0.25">
      <c r="A609" s="30">
        <v>412</v>
      </c>
      <c r="B609" s="21"/>
      <c r="C609" s="35">
        <v>44719</v>
      </c>
      <c r="D609" s="29" t="s">
        <v>1505</v>
      </c>
      <c r="E609" s="30" t="s">
        <v>78</v>
      </c>
      <c r="F609" s="31" t="s">
        <v>1506</v>
      </c>
      <c r="G609" s="32" t="s">
        <v>1507</v>
      </c>
      <c r="H609" s="33">
        <v>81740</v>
      </c>
      <c r="I609" s="34">
        <v>160000</v>
      </c>
    </row>
    <row r="610" spans="1:9" x14ac:dyDescent="0.25">
      <c r="A610" s="30">
        <v>413</v>
      </c>
      <c r="B610" s="21"/>
      <c r="C610" s="35">
        <v>44719</v>
      </c>
      <c r="D610" s="29" t="s">
        <v>1508</v>
      </c>
      <c r="E610" s="30">
        <v>41.469000000000001</v>
      </c>
      <c r="F610" s="31" t="s">
        <v>1509</v>
      </c>
      <c r="G610" s="32" t="s">
        <v>1510</v>
      </c>
      <c r="H610" s="33">
        <v>161170</v>
      </c>
      <c r="I610" s="34">
        <v>267150</v>
      </c>
    </row>
    <row r="611" spans="1:9" x14ac:dyDescent="0.25">
      <c r="A611" s="30">
        <v>414</v>
      </c>
      <c r="B611" s="21"/>
      <c r="C611" s="35">
        <v>44719</v>
      </c>
      <c r="D611" s="29" t="s">
        <v>1511</v>
      </c>
      <c r="E611" s="30">
        <v>3.8089</v>
      </c>
      <c r="F611" s="31" t="s">
        <v>1512</v>
      </c>
      <c r="G611" s="32" t="s">
        <v>1513</v>
      </c>
      <c r="H611" s="33">
        <v>133740</v>
      </c>
      <c r="I611" s="34">
        <v>230000</v>
      </c>
    </row>
    <row r="612" spans="1:9" x14ac:dyDescent="0.25">
      <c r="A612" s="30">
        <v>416</v>
      </c>
      <c r="B612" s="21"/>
      <c r="C612" s="35">
        <v>44720</v>
      </c>
      <c r="D612" s="29" t="s">
        <v>1514</v>
      </c>
      <c r="E612" s="30">
        <v>0.25900000000000001</v>
      </c>
      <c r="F612" s="31" t="s">
        <v>1515</v>
      </c>
      <c r="G612" s="32" t="s">
        <v>1516</v>
      </c>
      <c r="H612" s="33">
        <v>83710</v>
      </c>
      <c r="I612" s="34">
        <v>180000</v>
      </c>
    </row>
    <row r="613" spans="1:9" x14ac:dyDescent="0.25">
      <c r="A613" s="30">
        <v>417</v>
      </c>
      <c r="B613" s="21"/>
      <c r="C613" s="35">
        <v>44720</v>
      </c>
      <c r="D613" s="29" t="s">
        <v>221</v>
      </c>
      <c r="E613" s="30">
        <v>0.13769999999999999</v>
      </c>
      <c r="F613" s="31" t="s">
        <v>1517</v>
      </c>
      <c r="G613" s="32" t="s">
        <v>1518</v>
      </c>
      <c r="H613" s="33">
        <v>68860</v>
      </c>
      <c r="I613" s="34">
        <v>140000</v>
      </c>
    </row>
    <row r="614" spans="1:9" x14ac:dyDescent="0.25">
      <c r="A614" s="30">
        <v>418</v>
      </c>
      <c r="B614" s="21"/>
      <c r="C614" s="35">
        <v>44720</v>
      </c>
      <c r="D614" s="29" t="s">
        <v>1519</v>
      </c>
      <c r="E614" s="30">
        <v>5</v>
      </c>
      <c r="F614" s="31" t="s">
        <v>1520</v>
      </c>
      <c r="G614" s="32" t="s">
        <v>1521</v>
      </c>
      <c r="H614" s="33">
        <v>207830</v>
      </c>
      <c r="I614" s="34">
        <v>262000</v>
      </c>
    </row>
    <row r="615" spans="1:9" x14ac:dyDescent="0.25">
      <c r="A615" s="30">
        <v>419</v>
      </c>
      <c r="B615" s="21"/>
      <c r="C615" s="35">
        <v>44720</v>
      </c>
      <c r="D615" s="29" t="s">
        <v>1522</v>
      </c>
      <c r="E615" s="30">
        <v>9.1282999999999994</v>
      </c>
      <c r="F615" s="31" t="s">
        <v>1523</v>
      </c>
      <c r="G615" s="32" t="s">
        <v>1524</v>
      </c>
      <c r="H615" s="33">
        <v>120090</v>
      </c>
      <c r="I615" s="34">
        <v>135000</v>
      </c>
    </row>
    <row r="616" spans="1:9" x14ac:dyDescent="0.25">
      <c r="A616" s="30">
        <v>415</v>
      </c>
      <c r="B616" s="21"/>
      <c r="C616" s="35">
        <v>44720</v>
      </c>
      <c r="D616" s="29" t="s">
        <v>1525</v>
      </c>
      <c r="E616" s="30">
        <v>39.731999999999999</v>
      </c>
      <c r="F616" s="31" t="s">
        <v>1527</v>
      </c>
      <c r="G616" s="32" t="s">
        <v>1528</v>
      </c>
      <c r="H616" s="33">
        <v>298430</v>
      </c>
      <c r="I616" s="34">
        <v>312500</v>
      </c>
    </row>
    <row r="617" spans="1:9" x14ac:dyDescent="0.25">
      <c r="A617" s="30"/>
      <c r="B617" s="21"/>
      <c r="C617" s="35"/>
      <c r="D617" s="29" t="s">
        <v>1526</v>
      </c>
      <c r="E617" s="30">
        <v>1.3280000000000001</v>
      </c>
      <c r="F617" s="31" t="s">
        <v>90</v>
      </c>
      <c r="G617" s="32" t="s">
        <v>90</v>
      </c>
      <c r="H617" s="33">
        <v>0</v>
      </c>
      <c r="I617" s="34"/>
    </row>
    <row r="618" spans="1:9" x14ac:dyDescent="0.25">
      <c r="A618" s="30">
        <v>421</v>
      </c>
      <c r="B618" s="21"/>
      <c r="C618" s="35">
        <v>44721</v>
      </c>
      <c r="D618" s="29" t="s">
        <v>1529</v>
      </c>
      <c r="E618" s="30">
        <v>8.1999999999999993</v>
      </c>
      <c r="F618" s="31" t="s">
        <v>1530</v>
      </c>
      <c r="G618" s="32" t="s">
        <v>1531</v>
      </c>
      <c r="H618" s="33">
        <v>49230</v>
      </c>
      <c r="I618" s="34">
        <v>106600</v>
      </c>
    </row>
    <row r="619" spans="1:9" x14ac:dyDescent="0.25">
      <c r="A619" s="30">
        <v>422</v>
      </c>
      <c r="B619" s="21"/>
      <c r="C619" s="35">
        <v>44721</v>
      </c>
      <c r="D619" s="29" t="s">
        <v>1532</v>
      </c>
      <c r="E619" s="30">
        <v>24.994</v>
      </c>
      <c r="F619" s="31" t="s">
        <v>1533</v>
      </c>
      <c r="G619" s="32" t="s">
        <v>1534</v>
      </c>
      <c r="H619" s="33">
        <v>83970</v>
      </c>
      <c r="I619" s="34">
        <v>100000</v>
      </c>
    </row>
    <row r="620" spans="1:9" x14ac:dyDescent="0.25">
      <c r="A620" s="30">
        <v>423</v>
      </c>
      <c r="B620" s="21"/>
      <c r="C620" s="35">
        <v>44721</v>
      </c>
      <c r="D620" s="29" t="s">
        <v>1535</v>
      </c>
      <c r="E620" s="30">
        <v>0.96519999999999995</v>
      </c>
      <c r="F620" s="31" t="s">
        <v>1536</v>
      </c>
      <c r="G620" s="32" t="s">
        <v>1537</v>
      </c>
      <c r="H620" s="33">
        <v>133710</v>
      </c>
      <c r="I620" s="34">
        <v>100100</v>
      </c>
    </row>
    <row r="621" spans="1:9" x14ac:dyDescent="0.25">
      <c r="A621" s="30">
        <v>420</v>
      </c>
      <c r="B621" s="21"/>
      <c r="C621" s="35">
        <v>44721</v>
      </c>
      <c r="D621" s="29" t="s">
        <v>1548</v>
      </c>
      <c r="E621" s="30">
        <v>1.5564</v>
      </c>
      <c r="F621" s="31" t="s">
        <v>1549</v>
      </c>
      <c r="G621" s="32" t="s">
        <v>1309</v>
      </c>
      <c r="H621" s="33">
        <v>134340</v>
      </c>
      <c r="I621" s="34">
        <v>82000</v>
      </c>
    </row>
    <row r="622" spans="1:9" x14ac:dyDescent="0.25">
      <c r="A622" s="30">
        <v>424</v>
      </c>
      <c r="B622" s="21" t="s">
        <v>77</v>
      </c>
      <c r="C622" s="35">
        <v>44722</v>
      </c>
      <c r="D622" s="29" t="s">
        <v>1538</v>
      </c>
      <c r="E622" s="30" t="s">
        <v>1539</v>
      </c>
      <c r="F622" s="31" t="s">
        <v>1540</v>
      </c>
      <c r="G622" s="32" t="s">
        <v>269</v>
      </c>
      <c r="H622" s="33">
        <v>43200</v>
      </c>
      <c r="I622" s="34">
        <v>43100</v>
      </c>
    </row>
    <row r="623" spans="1:9" x14ac:dyDescent="0.25">
      <c r="A623" s="30">
        <v>425</v>
      </c>
      <c r="B623" s="21"/>
      <c r="C623" s="35">
        <v>44722</v>
      </c>
      <c r="D623" s="29" t="s">
        <v>1541</v>
      </c>
      <c r="E623" s="30" t="s">
        <v>884</v>
      </c>
      <c r="F623" s="31" t="s">
        <v>1543</v>
      </c>
      <c r="G623" s="32" t="s">
        <v>1544</v>
      </c>
      <c r="H623" s="33">
        <v>66170</v>
      </c>
      <c r="I623" s="34">
        <v>135000</v>
      </c>
    </row>
    <row r="624" spans="1:9" x14ac:dyDescent="0.25">
      <c r="A624" s="30"/>
      <c r="B624" s="21"/>
      <c r="C624" s="35"/>
      <c r="D624" s="29" t="s">
        <v>1542</v>
      </c>
      <c r="E624" s="30" t="s">
        <v>884</v>
      </c>
      <c r="F624" s="31" t="s">
        <v>90</v>
      </c>
      <c r="G624" s="32" t="s">
        <v>90</v>
      </c>
      <c r="H624" s="33">
        <v>0</v>
      </c>
      <c r="I624" s="34"/>
    </row>
    <row r="625" spans="1:9" x14ac:dyDescent="0.25">
      <c r="A625" s="30">
        <v>426</v>
      </c>
      <c r="B625" s="21"/>
      <c r="C625" s="35">
        <v>44722</v>
      </c>
      <c r="D625" s="29" t="s">
        <v>1545</v>
      </c>
      <c r="E625" s="30">
        <v>0.93300000000000005</v>
      </c>
      <c r="F625" s="31" t="s">
        <v>1546</v>
      </c>
      <c r="G625" s="32" t="s">
        <v>1547</v>
      </c>
      <c r="H625" s="33">
        <v>6310</v>
      </c>
      <c r="I625" s="34">
        <v>11662.5</v>
      </c>
    </row>
    <row r="626" spans="1:9" x14ac:dyDescent="0.25">
      <c r="A626" s="30">
        <v>427</v>
      </c>
      <c r="B626" s="21"/>
      <c r="C626" s="35">
        <v>44725</v>
      </c>
      <c r="D626" s="29" t="s">
        <v>1551</v>
      </c>
      <c r="E626" s="30">
        <v>2.161</v>
      </c>
      <c r="F626" s="31" t="s">
        <v>1552</v>
      </c>
      <c r="G626" s="31" t="s">
        <v>1553</v>
      </c>
      <c r="H626" s="33">
        <v>87110</v>
      </c>
      <c r="I626" s="34">
        <v>100000</v>
      </c>
    </row>
    <row r="627" spans="1:9" x14ac:dyDescent="0.25">
      <c r="A627" s="30">
        <v>428</v>
      </c>
      <c r="B627" s="21"/>
      <c r="C627" s="35">
        <v>44725</v>
      </c>
      <c r="D627" s="29" t="s">
        <v>1554</v>
      </c>
      <c r="E627" s="30">
        <v>11</v>
      </c>
      <c r="F627" s="31" t="s">
        <v>1555</v>
      </c>
      <c r="G627" s="32" t="s">
        <v>1556</v>
      </c>
      <c r="H627" s="33">
        <v>124860</v>
      </c>
      <c r="I627" s="34">
        <v>230000</v>
      </c>
    </row>
    <row r="628" spans="1:9" x14ac:dyDescent="0.25">
      <c r="A628" s="30">
        <v>429</v>
      </c>
      <c r="B628" s="21"/>
      <c r="C628" s="35">
        <v>44726</v>
      </c>
      <c r="D628" s="29" t="s">
        <v>1557</v>
      </c>
      <c r="E628" s="30">
        <v>4.4189999999999996</v>
      </c>
      <c r="F628" s="31" t="s">
        <v>1558</v>
      </c>
      <c r="G628" s="32" t="s">
        <v>1559</v>
      </c>
      <c r="H628" s="33">
        <v>49710</v>
      </c>
      <c r="I628" s="34">
        <v>52000</v>
      </c>
    </row>
    <row r="629" spans="1:9" x14ac:dyDescent="0.25">
      <c r="A629" s="30">
        <v>430</v>
      </c>
      <c r="B629" s="21"/>
      <c r="C629" s="35">
        <v>44726</v>
      </c>
      <c r="D629" s="29" t="s">
        <v>1560</v>
      </c>
      <c r="E629" s="30">
        <v>0.91700000000000004</v>
      </c>
      <c r="F629" s="31" t="s">
        <v>1561</v>
      </c>
      <c r="G629" s="32" t="s">
        <v>1562</v>
      </c>
      <c r="H629" s="33">
        <v>171490</v>
      </c>
      <c r="I629" s="34">
        <v>305000</v>
      </c>
    </row>
    <row r="630" spans="1:9" x14ac:dyDescent="0.25">
      <c r="A630" s="30">
        <v>431</v>
      </c>
      <c r="B630" s="21"/>
      <c r="C630" s="35">
        <v>44726</v>
      </c>
      <c r="D630" s="29" t="s">
        <v>1563</v>
      </c>
      <c r="E630" s="30">
        <v>2.5609999999999999</v>
      </c>
      <c r="F630" s="29" t="s">
        <v>1564</v>
      </c>
      <c r="G630" s="32" t="s">
        <v>1565</v>
      </c>
      <c r="H630" s="33">
        <v>92140</v>
      </c>
      <c r="I630" s="34">
        <v>180000</v>
      </c>
    </row>
    <row r="631" spans="1:9" x14ac:dyDescent="0.25">
      <c r="A631" s="30">
        <v>432</v>
      </c>
      <c r="B631" s="21"/>
      <c r="C631" s="35">
        <v>44726</v>
      </c>
      <c r="D631" s="29" t="s">
        <v>1566</v>
      </c>
      <c r="E631" s="30">
        <v>6.4740000000000002</v>
      </c>
      <c r="F631" s="31" t="s">
        <v>1550</v>
      </c>
      <c r="G631" s="31" t="s">
        <v>1567</v>
      </c>
      <c r="H631" s="33">
        <v>26340</v>
      </c>
      <c r="I631" s="34">
        <v>15622.22</v>
      </c>
    </row>
    <row r="632" spans="1:9" x14ac:dyDescent="0.25">
      <c r="A632" s="30">
        <v>433</v>
      </c>
      <c r="B632" s="21"/>
      <c r="C632" s="35">
        <v>44726</v>
      </c>
      <c r="D632" s="29" t="s">
        <v>1568</v>
      </c>
      <c r="E632" s="30">
        <v>8.4495000000000005</v>
      </c>
      <c r="F632" s="31" t="s">
        <v>1569</v>
      </c>
      <c r="G632" s="31" t="s">
        <v>1570</v>
      </c>
      <c r="H632" s="33">
        <v>177510</v>
      </c>
      <c r="I632" s="34">
        <v>420000</v>
      </c>
    </row>
    <row r="633" spans="1:9" x14ac:dyDescent="0.25">
      <c r="A633" s="30">
        <v>434</v>
      </c>
      <c r="B633" s="21"/>
      <c r="C633" s="35">
        <v>44726</v>
      </c>
      <c r="D633" s="29" t="s">
        <v>1571</v>
      </c>
      <c r="E633" s="30">
        <v>0.17219999999999999</v>
      </c>
      <c r="F633" s="31" t="s">
        <v>1572</v>
      </c>
      <c r="G633" s="32" t="s">
        <v>1573</v>
      </c>
      <c r="H633" s="33">
        <v>34430</v>
      </c>
      <c r="I633" s="34">
        <v>77900</v>
      </c>
    </row>
    <row r="634" spans="1:9" x14ac:dyDescent="0.25">
      <c r="A634" s="30">
        <v>435</v>
      </c>
      <c r="B634" s="21"/>
      <c r="C634" s="35">
        <v>44726</v>
      </c>
      <c r="D634" s="29" t="s">
        <v>1574</v>
      </c>
      <c r="E634" s="30">
        <v>0.24079999999999999</v>
      </c>
      <c r="F634" s="31" t="s">
        <v>1575</v>
      </c>
      <c r="G634" s="32" t="s">
        <v>1576</v>
      </c>
      <c r="H634" s="33">
        <v>133110</v>
      </c>
      <c r="I634" s="34">
        <v>215500</v>
      </c>
    </row>
    <row r="635" spans="1:9" x14ac:dyDescent="0.25">
      <c r="A635" s="30">
        <v>436</v>
      </c>
      <c r="B635" s="21"/>
      <c r="C635" s="35">
        <v>44726</v>
      </c>
      <c r="D635" s="29" t="s">
        <v>1577</v>
      </c>
      <c r="E635" s="30">
        <v>12.298999999999999</v>
      </c>
      <c r="F635" s="31" t="s">
        <v>1469</v>
      </c>
      <c r="G635" s="32" t="s">
        <v>1578</v>
      </c>
      <c r="H635" s="33">
        <v>149260</v>
      </c>
      <c r="I635" s="34">
        <v>240000</v>
      </c>
    </row>
    <row r="636" spans="1:9" x14ac:dyDescent="0.25">
      <c r="A636" s="30">
        <v>437</v>
      </c>
      <c r="B636" s="21"/>
      <c r="C636" s="35">
        <v>44726</v>
      </c>
      <c r="D636" s="29" t="s">
        <v>1579</v>
      </c>
      <c r="E636" s="30">
        <v>4.9059999999999997</v>
      </c>
      <c r="F636" s="31" t="s">
        <v>1580</v>
      </c>
      <c r="G636" s="32" t="s">
        <v>1581</v>
      </c>
      <c r="H636" s="33">
        <v>12510</v>
      </c>
      <c r="I636" s="34">
        <v>17620</v>
      </c>
    </row>
    <row r="637" spans="1:9" x14ac:dyDescent="0.25">
      <c r="A637" s="30">
        <v>438</v>
      </c>
      <c r="B637" s="21"/>
      <c r="C637" s="35">
        <v>44726</v>
      </c>
      <c r="D637" s="29" t="s">
        <v>1582</v>
      </c>
      <c r="E637" s="30">
        <v>2.5619999999999998</v>
      </c>
      <c r="F637" s="31" t="s">
        <v>1583</v>
      </c>
      <c r="G637" s="32" t="s">
        <v>1584</v>
      </c>
      <c r="H637" s="33">
        <v>10340</v>
      </c>
      <c r="I637" s="34">
        <v>10000</v>
      </c>
    </row>
    <row r="638" spans="1:9" x14ac:dyDescent="0.25">
      <c r="A638" s="30">
        <v>439</v>
      </c>
      <c r="B638" s="21"/>
      <c r="C638" s="35">
        <v>44726</v>
      </c>
      <c r="D638" s="29" t="s">
        <v>1585</v>
      </c>
      <c r="E638" s="30">
        <v>23.411999999999999</v>
      </c>
      <c r="F638" s="31" t="s">
        <v>1497</v>
      </c>
      <c r="G638" s="32" t="s">
        <v>1586</v>
      </c>
      <c r="H638" s="33">
        <v>114230</v>
      </c>
      <c r="I638" s="34">
        <v>175590</v>
      </c>
    </row>
    <row r="639" spans="1:9" x14ac:dyDescent="0.25">
      <c r="A639" s="30">
        <v>440</v>
      </c>
      <c r="B639" s="31"/>
      <c r="C639" s="35">
        <v>44726</v>
      </c>
      <c r="D639" s="31" t="s">
        <v>1587</v>
      </c>
      <c r="E639" s="28">
        <v>1.8800000000000001E-2</v>
      </c>
      <c r="F639" s="31" t="s">
        <v>1589</v>
      </c>
      <c r="G639" s="31" t="s">
        <v>1590</v>
      </c>
      <c r="H639" s="33">
        <v>164600</v>
      </c>
      <c r="I639" s="34">
        <v>195600</v>
      </c>
    </row>
    <row r="640" spans="1:9" x14ac:dyDescent="0.25">
      <c r="A640" s="30"/>
      <c r="B640" s="21"/>
      <c r="C640" s="35"/>
      <c r="D640" s="29" t="s">
        <v>1588</v>
      </c>
      <c r="E640" s="30">
        <v>0.2727</v>
      </c>
      <c r="F640" s="31" t="s">
        <v>90</v>
      </c>
      <c r="G640" s="32" t="s">
        <v>90</v>
      </c>
      <c r="H640" s="33">
        <v>0</v>
      </c>
      <c r="I640" s="34"/>
    </row>
    <row r="641" spans="1:9" x14ac:dyDescent="0.25">
      <c r="A641" s="30">
        <v>441</v>
      </c>
      <c r="B641" s="21"/>
      <c r="C641" s="35">
        <v>44726</v>
      </c>
      <c r="D641" s="29" t="s">
        <v>1591</v>
      </c>
      <c r="E641" s="30">
        <v>27.587</v>
      </c>
      <c r="F641" s="31" t="s">
        <v>1592</v>
      </c>
      <c r="G641" s="31" t="s">
        <v>1593</v>
      </c>
      <c r="H641" s="33">
        <v>205830</v>
      </c>
      <c r="I641" s="34">
        <v>280000</v>
      </c>
    </row>
    <row r="642" spans="1:9" x14ac:dyDescent="0.25">
      <c r="A642" s="30">
        <v>442</v>
      </c>
      <c r="B642" s="21"/>
      <c r="C642" s="35">
        <v>44726</v>
      </c>
      <c r="D642" s="29" t="s">
        <v>1596</v>
      </c>
      <c r="E642" s="30">
        <v>40.7532</v>
      </c>
      <c r="F642" s="31" t="s">
        <v>1595</v>
      </c>
      <c r="G642" s="32" t="s">
        <v>1594</v>
      </c>
      <c r="H642" s="33">
        <v>487030</v>
      </c>
      <c r="I642" s="34">
        <v>675000</v>
      </c>
    </row>
    <row r="643" spans="1:9" x14ac:dyDescent="0.25">
      <c r="A643" s="30"/>
      <c r="B643" s="21"/>
      <c r="C643" s="35"/>
      <c r="D643" s="29" t="s">
        <v>1597</v>
      </c>
      <c r="E643" s="30"/>
      <c r="F643" s="31" t="s">
        <v>90</v>
      </c>
      <c r="G643" s="32" t="s">
        <v>90</v>
      </c>
      <c r="H643" s="33">
        <v>0</v>
      </c>
      <c r="I643" s="34"/>
    </row>
    <row r="644" spans="1:9" x14ac:dyDescent="0.25">
      <c r="A644" s="30"/>
      <c r="B644" s="21"/>
      <c r="C644" s="35"/>
      <c r="D644" s="29" t="s">
        <v>1263</v>
      </c>
      <c r="E644" s="30"/>
      <c r="F644" s="31" t="s">
        <v>90</v>
      </c>
      <c r="G644" s="32" t="s">
        <v>90</v>
      </c>
      <c r="H644" s="33">
        <v>0</v>
      </c>
      <c r="I644" s="34"/>
    </row>
    <row r="645" spans="1:9" x14ac:dyDescent="0.25">
      <c r="A645" s="30">
        <v>443</v>
      </c>
      <c r="B645" s="21"/>
      <c r="C645" s="35">
        <v>44727</v>
      </c>
      <c r="D645" s="29" t="s">
        <v>1598</v>
      </c>
      <c r="E645" s="30">
        <v>0.15859999999999999</v>
      </c>
      <c r="F645" s="31" t="s">
        <v>1608</v>
      </c>
      <c r="G645" s="32" t="s">
        <v>1609</v>
      </c>
      <c r="H645" s="33">
        <v>497710</v>
      </c>
      <c r="I645" s="34">
        <v>15000</v>
      </c>
    </row>
    <row r="646" spans="1:9" x14ac:dyDescent="0.25">
      <c r="A646" s="30"/>
      <c r="B646" s="21"/>
      <c r="C646" s="35"/>
      <c r="D646" s="29" t="s">
        <v>1599</v>
      </c>
      <c r="E646" s="30">
        <v>0.15840000000000001</v>
      </c>
      <c r="F646" s="31" t="s">
        <v>90</v>
      </c>
      <c r="G646" s="32" t="s">
        <v>90</v>
      </c>
      <c r="H646" s="33">
        <v>0</v>
      </c>
      <c r="I646" s="34"/>
    </row>
    <row r="647" spans="1:9" x14ac:dyDescent="0.25">
      <c r="A647" s="30"/>
      <c r="B647" s="21"/>
      <c r="C647" s="35"/>
      <c r="D647" s="29" t="s">
        <v>1600</v>
      </c>
      <c r="E647" s="30">
        <v>0.15820000000000001</v>
      </c>
      <c r="F647" s="31" t="s">
        <v>90</v>
      </c>
      <c r="G647" s="31" t="s">
        <v>90</v>
      </c>
      <c r="H647" s="33">
        <v>0</v>
      </c>
      <c r="I647" s="34"/>
    </row>
    <row r="648" spans="1:9" x14ac:dyDescent="0.25">
      <c r="A648" s="30"/>
      <c r="B648" s="21"/>
      <c r="C648" s="35"/>
      <c r="D648" s="29" t="s">
        <v>1610</v>
      </c>
      <c r="E648" s="30">
        <v>4.7899999999999998E-2</v>
      </c>
      <c r="F648" s="31" t="s">
        <v>90</v>
      </c>
      <c r="G648" s="32" t="s">
        <v>90</v>
      </c>
      <c r="H648" s="33">
        <v>0</v>
      </c>
      <c r="I648" s="34"/>
    </row>
    <row r="649" spans="1:9" x14ac:dyDescent="0.25">
      <c r="A649" s="30"/>
      <c r="B649" s="21"/>
      <c r="C649" s="35"/>
      <c r="D649" s="29" t="s">
        <v>1601</v>
      </c>
      <c r="E649" s="30">
        <v>2.8799999999999999E-2</v>
      </c>
      <c r="F649" s="31" t="s">
        <v>90</v>
      </c>
      <c r="G649" s="32" t="s">
        <v>90</v>
      </c>
      <c r="H649" s="33">
        <v>0</v>
      </c>
      <c r="I649" s="34"/>
    </row>
    <row r="650" spans="1:9" x14ac:dyDescent="0.25">
      <c r="A650" s="30"/>
      <c r="B650" s="21"/>
      <c r="C650" s="35"/>
      <c r="D650" s="29" t="s">
        <v>1602</v>
      </c>
      <c r="E650" s="30">
        <v>8.8400000000000006E-2</v>
      </c>
      <c r="F650" s="31" t="s">
        <v>90</v>
      </c>
      <c r="G650" s="32" t="s">
        <v>90</v>
      </c>
      <c r="H650" s="33">
        <v>0</v>
      </c>
      <c r="I650" s="34"/>
    </row>
    <row r="651" spans="1:9" x14ac:dyDescent="0.25">
      <c r="A651" s="30"/>
      <c r="B651" s="21"/>
      <c r="C651" s="35"/>
      <c r="D651" s="29" t="s">
        <v>1603</v>
      </c>
      <c r="E651" s="30">
        <v>8.8400000000000006E-2</v>
      </c>
      <c r="F651" s="31" t="s">
        <v>90</v>
      </c>
      <c r="G651" s="32" t="s">
        <v>90</v>
      </c>
      <c r="H651" s="33">
        <v>0</v>
      </c>
      <c r="I651" s="34"/>
    </row>
    <row r="652" spans="1:9" x14ac:dyDescent="0.25">
      <c r="A652" s="30"/>
      <c r="B652" s="21"/>
      <c r="C652" s="35"/>
      <c r="D652" s="29" t="s">
        <v>1604</v>
      </c>
      <c r="E652" s="30">
        <v>5.7299999999999997E-2</v>
      </c>
      <c r="F652" s="32" t="s">
        <v>90</v>
      </c>
      <c r="G652" s="32" t="s">
        <v>90</v>
      </c>
      <c r="H652" s="33">
        <v>0</v>
      </c>
      <c r="I652" s="34"/>
    </row>
    <row r="653" spans="1:9" x14ac:dyDescent="0.25">
      <c r="A653" s="30"/>
      <c r="B653" s="21"/>
      <c r="C653" s="35"/>
      <c r="D653" s="29" t="s">
        <v>1605</v>
      </c>
      <c r="E653" s="30">
        <v>4.5900000000000003E-2</v>
      </c>
      <c r="F653" s="31" t="s">
        <v>90</v>
      </c>
      <c r="G653" s="32" t="s">
        <v>90</v>
      </c>
      <c r="H653" s="33">
        <v>0</v>
      </c>
      <c r="I653" s="34"/>
    </row>
    <row r="654" spans="1:9" x14ac:dyDescent="0.25">
      <c r="A654" s="30"/>
      <c r="B654" s="21"/>
      <c r="C654" s="35"/>
      <c r="D654" s="29" t="s">
        <v>1606</v>
      </c>
      <c r="E654" s="30">
        <v>5.7200000000000001E-2</v>
      </c>
      <c r="F654" s="31" t="s">
        <v>90</v>
      </c>
      <c r="G654" s="32" t="s">
        <v>90</v>
      </c>
      <c r="H654" s="33">
        <v>0</v>
      </c>
      <c r="I654" s="34"/>
    </row>
    <row r="655" spans="1:9" x14ac:dyDescent="0.25">
      <c r="A655" s="30"/>
      <c r="B655" s="21"/>
      <c r="C655" s="35"/>
      <c r="D655" s="29" t="s">
        <v>1607</v>
      </c>
      <c r="E655" s="30">
        <v>1.264</v>
      </c>
      <c r="F655" s="31" t="s">
        <v>90</v>
      </c>
      <c r="G655" s="32" t="s">
        <v>90</v>
      </c>
      <c r="H655" s="33">
        <v>0</v>
      </c>
      <c r="I655" s="34"/>
    </row>
    <row r="656" spans="1:9" x14ac:dyDescent="0.25">
      <c r="A656" s="30">
        <v>444</v>
      </c>
      <c r="B656" s="21"/>
      <c r="C656" s="35">
        <v>44727</v>
      </c>
      <c r="D656" s="29" t="s">
        <v>1611</v>
      </c>
      <c r="E656" s="30">
        <v>67.421999999999997</v>
      </c>
      <c r="F656" s="31" t="s">
        <v>1612</v>
      </c>
      <c r="G656" s="32" t="s">
        <v>951</v>
      </c>
      <c r="H656" s="33">
        <v>507770</v>
      </c>
      <c r="I656" s="34">
        <v>728917.2</v>
      </c>
    </row>
    <row r="657" spans="1:10" x14ac:dyDescent="0.25">
      <c r="A657" s="30">
        <v>445</v>
      </c>
      <c r="B657" s="21"/>
      <c r="C657" s="35">
        <v>44727</v>
      </c>
      <c r="D657" s="29" t="s">
        <v>1614</v>
      </c>
      <c r="E657" s="30">
        <v>21.5</v>
      </c>
      <c r="F657" s="31" t="s">
        <v>1612</v>
      </c>
      <c r="G657" s="32" t="s">
        <v>1613</v>
      </c>
      <c r="H657" s="33">
        <v>133370</v>
      </c>
      <c r="I657" s="34">
        <v>279572.5</v>
      </c>
    </row>
    <row r="658" spans="1:10" x14ac:dyDescent="0.25">
      <c r="A658" s="30">
        <v>446</v>
      </c>
      <c r="B658" s="21"/>
      <c r="C658" s="35">
        <v>44727</v>
      </c>
      <c r="D658" s="29" t="s">
        <v>1615</v>
      </c>
      <c r="E658" s="30">
        <v>86.834999999999994</v>
      </c>
      <c r="F658" s="31" t="s">
        <v>1612</v>
      </c>
      <c r="G658" s="32" t="s">
        <v>1616</v>
      </c>
      <c r="H658" s="33">
        <v>550200</v>
      </c>
      <c r="I658" s="34">
        <v>938352.8</v>
      </c>
    </row>
    <row r="659" spans="1:10" x14ac:dyDescent="0.25">
      <c r="A659" s="30">
        <v>447</v>
      </c>
      <c r="B659" s="21"/>
      <c r="C659" s="35">
        <v>44727</v>
      </c>
      <c r="D659" s="29"/>
      <c r="E659" s="30"/>
      <c r="F659" s="31"/>
      <c r="G659" s="32"/>
      <c r="H659" s="33"/>
      <c r="I659" s="34"/>
    </row>
    <row r="660" spans="1:10" x14ac:dyDescent="0.25">
      <c r="A660" s="30">
        <v>448</v>
      </c>
      <c r="B660" s="21"/>
      <c r="C660" s="35">
        <v>44728</v>
      </c>
      <c r="D660" s="29"/>
      <c r="E660" s="30"/>
      <c r="F660" s="31"/>
      <c r="G660" s="32"/>
      <c r="H660" s="33"/>
      <c r="I660" s="34"/>
    </row>
    <row r="661" spans="1:10" x14ac:dyDescent="0.25">
      <c r="A661" s="30">
        <v>449</v>
      </c>
      <c r="B661" s="21"/>
      <c r="C661" s="35">
        <v>44728</v>
      </c>
      <c r="D661" s="29"/>
      <c r="E661" s="30"/>
      <c r="F661" s="31"/>
      <c r="G661" s="32"/>
      <c r="H661" s="33"/>
      <c r="I661" s="34"/>
    </row>
    <row r="662" spans="1:10" x14ac:dyDescent="0.25">
      <c r="A662" s="30">
        <v>450</v>
      </c>
      <c r="B662" s="21"/>
      <c r="C662" s="35">
        <v>44729</v>
      </c>
      <c r="D662" s="29"/>
      <c r="E662" s="30"/>
      <c r="F662" s="31"/>
      <c r="G662" s="32"/>
      <c r="H662" s="33"/>
      <c r="I662" s="34"/>
    </row>
    <row r="663" spans="1:10" x14ac:dyDescent="0.25">
      <c r="A663" s="30">
        <v>451</v>
      </c>
      <c r="B663" s="21"/>
      <c r="C663" s="35">
        <v>44729</v>
      </c>
      <c r="D663" s="29"/>
      <c r="E663" s="30"/>
      <c r="F663" s="31"/>
      <c r="G663" s="32"/>
      <c r="H663" s="33"/>
      <c r="I663" s="34"/>
    </row>
    <row r="664" spans="1:10" x14ac:dyDescent="0.25">
      <c r="A664" s="30">
        <v>452</v>
      </c>
      <c r="B664" s="21"/>
      <c r="C664" s="35">
        <v>44729</v>
      </c>
      <c r="D664" s="29"/>
      <c r="E664" s="30"/>
      <c r="F664" s="31"/>
      <c r="G664" s="32"/>
      <c r="H664" s="33"/>
      <c r="I664" s="34"/>
    </row>
    <row r="665" spans="1:10" x14ac:dyDescent="0.25">
      <c r="A665" s="30">
        <v>453</v>
      </c>
      <c r="B665" s="21"/>
      <c r="C665" s="35">
        <v>44729</v>
      </c>
      <c r="D665" s="31"/>
      <c r="E665" s="30"/>
      <c r="F665" s="31"/>
      <c r="G665" s="32"/>
      <c r="H665" s="33"/>
      <c r="I665" s="34"/>
    </row>
    <row r="666" spans="1:10" x14ac:dyDescent="0.25">
      <c r="H666" s="68"/>
      <c r="I666" s="68"/>
      <c r="J666" s="69"/>
    </row>
  </sheetData>
  <sortState xmlns:xlrd2="http://schemas.microsoft.com/office/spreadsheetml/2017/richdata2" ref="A233:I665">
    <sortCondition ref="A233:A665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647"/>
  <sheetViews>
    <sheetView zoomScale="85" zoomScaleNormal="85" workbookViewId="0">
      <pane ySplit="1" topLeftCell="A386" activePane="bottomLeft" state="frozen"/>
      <selection pane="bottomLeft" activeCell="A418" sqref="A418"/>
    </sheetView>
  </sheetViews>
  <sheetFormatPr defaultColWidth="9.28515625" defaultRowHeight="15.75" x14ac:dyDescent="0.25"/>
  <cols>
    <col min="1" max="1" width="11" style="135" customWidth="1"/>
    <col min="2" max="2" width="13" style="58" bestFit="1" customWidth="1"/>
    <col min="3" max="3" width="8.42578125" style="59" bestFit="1" customWidth="1"/>
    <col min="4" max="4" width="103.5703125" style="84" bestFit="1" customWidth="1"/>
    <col min="5" max="5" width="37" style="60" bestFit="1" customWidth="1"/>
    <col min="6" max="6" width="20.5703125" style="90" bestFit="1" customWidth="1"/>
    <col min="7" max="7" width="30.42578125" style="81" bestFit="1" customWidth="1"/>
    <col min="8" max="8" width="43" style="59" bestFit="1" customWidth="1"/>
    <col min="9" max="10" width="9.28515625" style="59"/>
    <col min="11" max="11" width="38.7109375" style="59" bestFit="1" customWidth="1"/>
    <col min="12" max="27" width="9.28515625" style="59"/>
    <col min="28" max="28" width="20.28515625" style="59" bestFit="1" customWidth="1"/>
    <col min="29" max="16384" width="9.28515625" style="59"/>
  </cols>
  <sheetData>
    <row r="1" spans="1:11" s="84" customFormat="1" ht="31.5" x14ac:dyDescent="0.25">
      <c r="A1" s="134" t="s">
        <v>105</v>
      </c>
      <c r="B1" s="63" t="s">
        <v>1619</v>
      </c>
      <c r="C1" s="60" t="s">
        <v>104</v>
      </c>
      <c r="D1" s="60" t="s">
        <v>162</v>
      </c>
      <c r="E1" s="60" t="s">
        <v>353</v>
      </c>
      <c r="F1" s="60" t="s">
        <v>81</v>
      </c>
      <c r="G1" s="64" t="s">
        <v>82</v>
      </c>
      <c r="H1" s="60"/>
      <c r="I1" s="60"/>
      <c r="J1" s="60"/>
      <c r="K1" s="60"/>
    </row>
    <row r="2" spans="1:11" x14ac:dyDescent="0.25">
      <c r="A2" s="135">
        <v>1001</v>
      </c>
      <c r="B2" s="58">
        <v>45293</v>
      </c>
      <c r="C2" s="59" t="s">
        <v>1632</v>
      </c>
      <c r="D2" s="84" t="s">
        <v>1633</v>
      </c>
      <c r="G2" s="82">
        <v>45294</v>
      </c>
    </row>
    <row r="3" spans="1:11" x14ac:dyDescent="0.25">
      <c r="A3" s="136">
        <v>1002</v>
      </c>
      <c r="B3" s="80">
        <v>45293</v>
      </c>
      <c r="C3" s="79" t="s">
        <v>1632</v>
      </c>
      <c r="D3" s="20"/>
      <c r="E3" s="20"/>
      <c r="F3" s="20">
        <v>33333</v>
      </c>
      <c r="G3" s="82">
        <v>45294</v>
      </c>
      <c r="H3" s="60"/>
      <c r="I3" s="60"/>
      <c r="J3" s="60"/>
      <c r="K3" s="60"/>
    </row>
    <row r="4" spans="1:11" x14ac:dyDescent="0.25">
      <c r="A4" s="136" t="s">
        <v>1634</v>
      </c>
      <c r="B4" s="80">
        <v>45293</v>
      </c>
      <c r="C4" s="79" t="s">
        <v>1632</v>
      </c>
      <c r="D4" s="20"/>
      <c r="E4" s="20"/>
      <c r="F4" s="20"/>
      <c r="G4" s="82">
        <v>45294</v>
      </c>
      <c r="H4" s="60"/>
      <c r="I4" s="60"/>
      <c r="J4" s="60"/>
      <c r="K4" s="60"/>
    </row>
    <row r="5" spans="1:11" x14ac:dyDescent="0.25">
      <c r="A5" s="136" t="s">
        <v>1696</v>
      </c>
      <c r="B5" s="80">
        <v>45293</v>
      </c>
      <c r="C5" s="79" t="s">
        <v>1664</v>
      </c>
      <c r="D5" s="20"/>
      <c r="E5" s="20"/>
      <c r="F5" s="20"/>
      <c r="G5" s="82">
        <v>45295</v>
      </c>
      <c r="H5" s="60"/>
      <c r="I5" s="60"/>
      <c r="J5" s="60"/>
      <c r="K5" s="60"/>
    </row>
    <row r="6" spans="1:11" x14ac:dyDescent="0.25">
      <c r="A6" s="136" t="s">
        <v>1697</v>
      </c>
      <c r="B6" s="80">
        <v>45294</v>
      </c>
      <c r="C6" s="79" t="s">
        <v>1664</v>
      </c>
      <c r="D6" s="20"/>
      <c r="E6" s="20"/>
      <c r="F6" s="20"/>
      <c r="G6" s="82">
        <v>45295</v>
      </c>
      <c r="H6" s="60"/>
      <c r="I6" s="60"/>
      <c r="J6" s="60"/>
      <c r="K6" s="60"/>
    </row>
    <row r="7" spans="1:11" x14ac:dyDescent="0.25">
      <c r="A7" s="136" t="s">
        <v>1698</v>
      </c>
      <c r="B7" s="80">
        <v>45294</v>
      </c>
      <c r="C7" s="79" t="s">
        <v>1664</v>
      </c>
      <c r="D7" s="20"/>
      <c r="E7" s="20"/>
      <c r="F7" s="20"/>
      <c r="G7" s="82">
        <v>45295</v>
      </c>
      <c r="H7" s="60"/>
      <c r="I7" s="60"/>
      <c r="J7" s="60"/>
      <c r="K7" s="60"/>
    </row>
    <row r="8" spans="1:11" x14ac:dyDescent="0.25">
      <c r="A8" s="136" t="s">
        <v>1699</v>
      </c>
      <c r="B8" s="80">
        <v>45294</v>
      </c>
      <c r="C8" s="79" t="s">
        <v>1664</v>
      </c>
      <c r="D8" s="20"/>
      <c r="E8" s="20"/>
      <c r="F8" s="20"/>
      <c r="G8" s="82">
        <v>45295</v>
      </c>
      <c r="H8" s="60"/>
      <c r="I8" s="60"/>
      <c r="J8" s="60"/>
      <c r="K8" s="60"/>
    </row>
    <row r="9" spans="1:11" x14ac:dyDescent="0.25">
      <c r="A9" s="136" t="s">
        <v>1700</v>
      </c>
      <c r="B9" s="80">
        <v>45294</v>
      </c>
      <c r="C9" s="79" t="s">
        <v>1701</v>
      </c>
      <c r="D9" s="20" t="s">
        <v>1702</v>
      </c>
      <c r="E9" s="20"/>
      <c r="F9" s="20">
        <v>33333</v>
      </c>
      <c r="G9" s="82">
        <v>45296</v>
      </c>
    </row>
    <row r="10" spans="1:11" x14ac:dyDescent="0.25">
      <c r="A10" s="136" t="s">
        <v>1717</v>
      </c>
      <c r="B10" s="80">
        <v>45295</v>
      </c>
      <c r="C10" s="79" t="s">
        <v>1632</v>
      </c>
      <c r="D10" s="20"/>
      <c r="E10" s="20"/>
      <c r="F10" s="20"/>
      <c r="G10" s="82">
        <v>45296</v>
      </c>
    </row>
    <row r="11" spans="1:11" s="55" customFormat="1" x14ac:dyDescent="0.25">
      <c r="A11" s="136" t="s">
        <v>1718</v>
      </c>
      <c r="B11" s="80">
        <v>45295</v>
      </c>
      <c r="C11" s="79" t="s">
        <v>1632</v>
      </c>
      <c r="D11" s="20"/>
      <c r="E11" s="20"/>
      <c r="F11" s="20"/>
      <c r="G11" s="82">
        <v>45296</v>
      </c>
      <c r="H11" s="59"/>
      <c r="I11" s="59"/>
      <c r="J11" s="59"/>
      <c r="K11" s="59"/>
    </row>
    <row r="12" spans="1:11" x14ac:dyDescent="0.25">
      <c r="A12" s="136" t="s">
        <v>1719</v>
      </c>
      <c r="B12" s="80">
        <v>45294</v>
      </c>
      <c r="C12" s="79" t="s">
        <v>1632</v>
      </c>
      <c r="D12" s="20"/>
      <c r="E12" s="20"/>
      <c r="F12" s="20"/>
      <c r="G12" s="83">
        <v>45296</v>
      </c>
    </row>
    <row r="13" spans="1:11" x14ac:dyDescent="0.25">
      <c r="A13" s="136" t="s">
        <v>1720</v>
      </c>
      <c r="B13" s="80">
        <v>45295</v>
      </c>
      <c r="C13" s="79" t="s">
        <v>1632</v>
      </c>
      <c r="D13" s="20"/>
      <c r="E13" s="20"/>
      <c r="F13" s="20"/>
      <c r="G13" s="83">
        <v>45296</v>
      </c>
    </row>
    <row r="14" spans="1:11" x14ac:dyDescent="0.25">
      <c r="A14" s="136" t="s">
        <v>1721</v>
      </c>
      <c r="B14" s="80">
        <v>45295</v>
      </c>
      <c r="C14" s="79" t="s">
        <v>1632</v>
      </c>
      <c r="D14" s="20"/>
      <c r="E14" s="20"/>
      <c r="F14" s="20"/>
      <c r="G14" s="83">
        <v>45296</v>
      </c>
      <c r="H14" s="55"/>
      <c r="I14" s="55"/>
      <c r="J14" s="55"/>
      <c r="K14" s="55"/>
    </row>
    <row r="15" spans="1:11" x14ac:dyDescent="0.25">
      <c r="A15" s="136" t="s">
        <v>1722</v>
      </c>
      <c r="B15" s="80">
        <v>45295</v>
      </c>
      <c r="C15" s="79" t="s">
        <v>1632</v>
      </c>
      <c r="D15" s="20"/>
      <c r="E15" s="20"/>
      <c r="F15" s="20"/>
      <c r="G15" s="83">
        <v>45296</v>
      </c>
    </row>
    <row r="16" spans="1:11" x14ac:dyDescent="0.25">
      <c r="A16" s="136" t="s">
        <v>1723</v>
      </c>
      <c r="B16" s="80">
        <v>45295</v>
      </c>
      <c r="C16" s="79" t="s">
        <v>1632</v>
      </c>
      <c r="D16" s="20"/>
      <c r="E16" s="20"/>
      <c r="F16" s="20"/>
      <c r="G16" s="83">
        <v>45296</v>
      </c>
    </row>
    <row r="17" spans="1:7" x14ac:dyDescent="0.25">
      <c r="A17" s="136" t="s">
        <v>1763</v>
      </c>
      <c r="B17" s="80">
        <v>45296</v>
      </c>
      <c r="C17" s="79" t="s">
        <v>1632</v>
      </c>
      <c r="D17" s="20"/>
      <c r="E17" s="20"/>
      <c r="F17" s="20"/>
      <c r="G17" s="83">
        <v>45299</v>
      </c>
    </row>
    <row r="18" spans="1:7" x14ac:dyDescent="0.25">
      <c r="A18" s="136" t="s">
        <v>1764</v>
      </c>
      <c r="B18" s="80">
        <v>45296</v>
      </c>
      <c r="C18" s="79" t="s">
        <v>1632</v>
      </c>
      <c r="D18" s="20"/>
      <c r="E18" s="20"/>
      <c r="F18" s="20"/>
      <c r="G18" s="83">
        <v>45299</v>
      </c>
    </row>
    <row r="19" spans="1:7" x14ac:dyDescent="0.25">
      <c r="A19" s="136" t="s">
        <v>1765</v>
      </c>
      <c r="B19" s="80">
        <v>45296</v>
      </c>
      <c r="C19" s="79" t="s">
        <v>1632</v>
      </c>
      <c r="D19" s="20"/>
      <c r="E19" s="20"/>
      <c r="F19" s="20"/>
      <c r="G19" s="83">
        <v>45299</v>
      </c>
    </row>
    <row r="20" spans="1:7" x14ac:dyDescent="0.25">
      <c r="A20" s="136" t="s">
        <v>1784</v>
      </c>
      <c r="B20" s="80">
        <v>45299</v>
      </c>
      <c r="C20" s="79" t="s">
        <v>1632</v>
      </c>
      <c r="D20" s="20"/>
      <c r="E20" s="20"/>
      <c r="F20" s="20"/>
      <c r="G20" s="83">
        <v>45300</v>
      </c>
    </row>
    <row r="21" spans="1:7" x14ac:dyDescent="0.25">
      <c r="A21" s="136" t="s">
        <v>1785</v>
      </c>
      <c r="B21" s="80">
        <v>45299</v>
      </c>
      <c r="C21" s="79" t="s">
        <v>1632</v>
      </c>
      <c r="D21" s="20"/>
      <c r="E21" s="20"/>
      <c r="F21" s="20"/>
      <c r="G21" s="83">
        <v>45300</v>
      </c>
    </row>
    <row r="22" spans="1:7" x14ac:dyDescent="0.25">
      <c r="A22" s="136" t="s">
        <v>1786</v>
      </c>
      <c r="B22" s="80">
        <v>45299</v>
      </c>
      <c r="C22" s="79" t="s">
        <v>1632</v>
      </c>
      <c r="D22" s="20"/>
      <c r="E22" s="20"/>
      <c r="F22" s="20"/>
      <c r="G22" s="83">
        <v>45300</v>
      </c>
    </row>
    <row r="23" spans="1:7" x14ac:dyDescent="0.25">
      <c r="A23" s="136" t="s">
        <v>1787</v>
      </c>
      <c r="B23" s="80">
        <v>45299</v>
      </c>
      <c r="C23" s="79" t="s">
        <v>1632</v>
      </c>
      <c r="D23" s="20" t="s">
        <v>1633</v>
      </c>
      <c r="E23" s="20"/>
      <c r="F23" s="20"/>
      <c r="G23" s="83">
        <v>45300</v>
      </c>
    </row>
    <row r="24" spans="1:7" x14ac:dyDescent="0.25">
      <c r="A24" s="136" t="s">
        <v>1788</v>
      </c>
      <c r="B24" s="80">
        <v>45299</v>
      </c>
      <c r="C24" s="79" t="s">
        <v>1632</v>
      </c>
      <c r="D24" s="20"/>
      <c r="E24" s="20"/>
      <c r="F24" s="20"/>
      <c r="G24" s="83">
        <v>45300</v>
      </c>
    </row>
    <row r="25" spans="1:7" x14ac:dyDescent="0.25">
      <c r="A25" s="136" t="s">
        <v>1789</v>
      </c>
      <c r="B25" s="80">
        <v>45299</v>
      </c>
      <c r="C25" s="79" t="s">
        <v>1632</v>
      </c>
      <c r="D25" s="20"/>
      <c r="E25" s="20"/>
      <c r="F25" s="20"/>
      <c r="G25" s="83">
        <v>45300</v>
      </c>
    </row>
    <row r="26" spans="1:7" x14ac:dyDescent="0.25">
      <c r="A26" s="136" t="s">
        <v>1790</v>
      </c>
      <c r="B26" s="80">
        <v>45299</v>
      </c>
      <c r="C26" s="79" t="s">
        <v>1632</v>
      </c>
      <c r="D26" s="20"/>
      <c r="E26" s="20"/>
      <c r="F26" s="20"/>
      <c r="G26" s="83">
        <v>45300</v>
      </c>
    </row>
    <row r="27" spans="1:7" x14ac:dyDescent="0.25">
      <c r="A27" s="136" t="s">
        <v>1791</v>
      </c>
      <c r="B27" s="80">
        <v>45299</v>
      </c>
      <c r="C27" s="79" t="s">
        <v>1632</v>
      </c>
      <c r="D27" s="20"/>
      <c r="E27" s="20"/>
      <c r="F27" s="20"/>
      <c r="G27" s="83">
        <v>45300</v>
      </c>
    </row>
    <row r="28" spans="1:7" x14ac:dyDescent="0.25">
      <c r="A28" s="136" t="s">
        <v>1792</v>
      </c>
      <c r="B28" s="80">
        <v>45299</v>
      </c>
      <c r="C28" s="79" t="s">
        <v>1632</v>
      </c>
      <c r="D28" s="20" t="s">
        <v>1633</v>
      </c>
      <c r="E28" s="20"/>
      <c r="F28" s="20"/>
      <c r="G28" s="83">
        <v>45300</v>
      </c>
    </row>
    <row r="29" spans="1:7" x14ac:dyDescent="0.25">
      <c r="A29" s="136" t="s">
        <v>1793</v>
      </c>
      <c r="B29" s="80">
        <v>45299</v>
      </c>
      <c r="C29" s="79" t="s">
        <v>1632</v>
      </c>
      <c r="D29" s="20"/>
      <c r="E29" s="20"/>
      <c r="F29" s="20"/>
      <c r="G29" s="83">
        <v>45300</v>
      </c>
    </row>
    <row r="30" spans="1:7" x14ac:dyDescent="0.25">
      <c r="A30" s="136" t="s">
        <v>1794</v>
      </c>
      <c r="B30" s="80">
        <v>45299</v>
      </c>
      <c r="C30" s="79" t="s">
        <v>1632</v>
      </c>
      <c r="D30" s="20" t="s">
        <v>1633</v>
      </c>
      <c r="E30" s="20"/>
      <c r="F30" s="20">
        <v>33333</v>
      </c>
      <c r="G30" s="83">
        <v>45300</v>
      </c>
    </row>
    <row r="31" spans="1:7" x14ac:dyDescent="0.25">
      <c r="A31" s="136" t="s">
        <v>1795</v>
      </c>
      <c r="B31" s="80">
        <v>45300</v>
      </c>
      <c r="C31" s="79" t="s">
        <v>1632</v>
      </c>
      <c r="D31" s="20"/>
      <c r="E31" s="20"/>
      <c r="F31" s="20"/>
      <c r="G31" s="83">
        <v>45301</v>
      </c>
    </row>
    <row r="32" spans="1:7" x14ac:dyDescent="0.25">
      <c r="A32" s="136" t="s">
        <v>1796</v>
      </c>
      <c r="B32" s="80">
        <v>45300</v>
      </c>
      <c r="C32" s="79" t="s">
        <v>1632</v>
      </c>
      <c r="D32" s="20"/>
      <c r="E32" s="20"/>
      <c r="F32" s="20"/>
      <c r="G32" s="83">
        <v>45301</v>
      </c>
    </row>
    <row r="33" spans="1:7" x14ac:dyDescent="0.25">
      <c r="A33" s="136" t="s">
        <v>1842</v>
      </c>
      <c r="B33" s="80">
        <v>45300</v>
      </c>
      <c r="C33" s="79" t="s">
        <v>1701</v>
      </c>
      <c r="D33" s="20" t="s">
        <v>1843</v>
      </c>
      <c r="E33" s="20"/>
      <c r="F33" s="20">
        <v>33333</v>
      </c>
      <c r="G33" s="83">
        <v>45302</v>
      </c>
    </row>
    <row r="34" spans="1:7" x14ac:dyDescent="0.25">
      <c r="A34" s="136" t="s">
        <v>1844</v>
      </c>
      <c r="B34" s="80">
        <v>45300</v>
      </c>
      <c r="C34" s="79" t="s">
        <v>1701</v>
      </c>
      <c r="D34" s="20"/>
      <c r="E34" s="20"/>
      <c r="F34" s="20">
        <v>33333</v>
      </c>
      <c r="G34" s="83">
        <v>45302</v>
      </c>
    </row>
    <row r="35" spans="1:7" x14ac:dyDescent="0.25">
      <c r="A35" s="136" t="s">
        <v>1845</v>
      </c>
      <c r="B35" s="80">
        <v>45300</v>
      </c>
      <c r="C35" s="79" t="s">
        <v>1701</v>
      </c>
      <c r="D35" s="20"/>
      <c r="E35" s="20"/>
      <c r="F35" s="20"/>
      <c r="G35" s="83">
        <v>45302</v>
      </c>
    </row>
    <row r="36" spans="1:7" x14ac:dyDescent="0.25">
      <c r="A36" s="136" t="s">
        <v>1868</v>
      </c>
      <c r="B36" s="80">
        <v>45301</v>
      </c>
      <c r="C36" s="79" t="s">
        <v>1632</v>
      </c>
      <c r="D36" s="20"/>
      <c r="E36" s="20"/>
      <c r="F36" s="20"/>
      <c r="G36" s="83">
        <v>45303</v>
      </c>
    </row>
    <row r="37" spans="1:7" x14ac:dyDescent="0.25">
      <c r="A37" s="136" t="s">
        <v>1869</v>
      </c>
      <c r="B37" s="80">
        <v>45301</v>
      </c>
      <c r="C37" s="79" t="s">
        <v>1632</v>
      </c>
      <c r="D37" s="20"/>
      <c r="E37" s="20"/>
      <c r="F37" s="20"/>
      <c r="G37" s="83">
        <v>45303</v>
      </c>
    </row>
    <row r="38" spans="1:7" x14ac:dyDescent="0.25">
      <c r="A38" s="136" t="s">
        <v>1870</v>
      </c>
      <c r="B38" s="80">
        <v>45301</v>
      </c>
      <c r="C38" s="79" t="s">
        <v>1632</v>
      </c>
      <c r="D38" s="20"/>
      <c r="E38" s="20"/>
      <c r="F38" s="20" t="s">
        <v>1871</v>
      </c>
      <c r="G38" s="83">
        <v>45303</v>
      </c>
    </row>
    <row r="39" spans="1:7" x14ac:dyDescent="0.25">
      <c r="A39" s="136" t="s">
        <v>1872</v>
      </c>
      <c r="B39" s="80">
        <v>45301</v>
      </c>
      <c r="C39" s="79" t="s">
        <v>1632</v>
      </c>
      <c r="D39" s="20"/>
      <c r="E39" s="20"/>
      <c r="F39" s="20"/>
      <c r="G39" s="83">
        <v>45303</v>
      </c>
    </row>
    <row r="40" spans="1:7" x14ac:dyDescent="0.25">
      <c r="A40" s="136" t="s">
        <v>1873</v>
      </c>
      <c r="B40" s="80">
        <v>45302</v>
      </c>
      <c r="C40" s="79" t="s">
        <v>1632</v>
      </c>
      <c r="D40" s="20"/>
      <c r="E40" s="20"/>
      <c r="F40" s="20"/>
      <c r="G40" s="83">
        <v>45303</v>
      </c>
    </row>
    <row r="41" spans="1:7" x14ac:dyDescent="0.25">
      <c r="A41" s="136" t="s">
        <v>1874</v>
      </c>
      <c r="B41" s="80">
        <v>45301</v>
      </c>
      <c r="C41" s="79" t="s">
        <v>1632</v>
      </c>
      <c r="D41" s="20"/>
      <c r="E41" s="20"/>
      <c r="F41" s="20"/>
      <c r="G41" s="83">
        <v>45303</v>
      </c>
    </row>
    <row r="42" spans="1:7" x14ac:dyDescent="0.25">
      <c r="A42" s="136" t="s">
        <v>1875</v>
      </c>
      <c r="B42" s="80">
        <v>45301</v>
      </c>
      <c r="C42" s="79" t="s">
        <v>1632</v>
      </c>
      <c r="D42" s="20"/>
      <c r="E42" s="20"/>
      <c r="F42" s="20"/>
      <c r="G42" s="83">
        <v>45303</v>
      </c>
    </row>
    <row r="43" spans="1:7" x14ac:dyDescent="0.25">
      <c r="A43" s="136" t="s">
        <v>1876</v>
      </c>
      <c r="B43" s="80">
        <v>45301</v>
      </c>
      <c r="C43" s="79" t="s">
        <v>1632</v>
      </c>
      <c r="D43" s="20"/>
      <c r="E43" s="20"/>
      <c r="F43" s="20"/>
      <c r="G43" s="83">
        <v>45303</v>
      </c>
    </row>
    <row r="44" spans="1:7" x14ac:dyDescent="0.25">
      <c r="A44" s="136" t="s">
        <v>1887</v>
      </c>
      <c r="B44" s="80">
        <v>45302</v>
      </c>
      <c r="C44" s="79" t="s">
        <v>1632</v>
      </c>
      <c r="D44" s="20"/>
      <c r="E44" s="20"/>
      <c r="F44" s="20"/>
      <c r="G44" s="83">
        <v>45307</v>
      </c>
    </row>
    <row r="45" spans="1:7" x14ac:dyDescent="0.25">
      <c r="A45" s="136" t="s">
        <v>1888</v>
      </c>
      <c r="B45" s="80">
        <v>45303</v>
      </c>
      <c r="C45" s="79" t="s">
        <v>1632</v>
      </c>
      <c r="D45" s="20"/>
      <c r="E45" s="20"/>
      <c r="F45" s="20"/>
      <c r="G45" s="83">
        <v>45307</v>
      </c>
    </row>
    <row r="46" spans="1:7" x14ac:dyDescent="0.25">
      <c r="A46" s="136" t="s">
        <v>1889</v>
      </c>
      <c r="B46" s="80">
        <v>45303</v>
      </c>
      <c r="C46" s="79" t="s">
        <v>1632</v>
      </c>
      <c r="D46" s="20"/>
      <c r="E46" s="20"/>
      <c r="F46" s="20"/>
      <c r="G46" s="83">
        <v>45307</v>
      </c>
    </row>
    <row r="47" spans="1:7" x14ac:dyDescent="0.25">
      <c r="A47" s="136" t="s">
        <v>1890</v>
      </c>
      <c r="B47" s="80">
        <v>45302</v>
      </c>
      <c r="C47" s="79" t="s">
        <v>1632</v>
      </c>
      <c r="D47" s="20"/>
      <c r="E47" s="20"/>
      <c r="F47" s="20"/>
      <c r="G47" s="83">
        <v>45307</v>
      </c>
    </row>
    <row r="48" spans="1:7" x14ac:dyDescent="0.25">
      <c r="A48" s="136" t="s">
        <v>1891</v>
      </c>
      <c r="B48" s="80">
        <v>45302</v>
      </c>
      <c r="C48" s="79" t="s">
        <v>1632</v>
      </c>
      <c r="D48" s="20"/>
      <c r="E48" s="20"/>
      <c r="F48" s="20" t="s">
        <v>1871</v>
      </c>
      <c r="G48" s="83">
        <v>45307</v>
      </c>
    </row>
    <row r="49" spans="1:7" x14ac:dyDescent="0.25">
      <c r="A49" s="136" t="s">
        <v>1892</v>
      </c>
      <c r="B49" s="80">
        <v>45303</v>
      </c>
      <c r="C49" s="79" t="s">
        <v>1632</v>
      </c>
      <c r="D49" s="20"/>
      <c r="E49" s="20"/>
      <c r="F49" s="20"/>
      <c r="G49" s="83">
        <v>45307</v>
      </c>
    </row>
    <row r="50" spans="1:7" x14ac:dyDescent="0.25">
      <c r="A50" s="136" t="s">
        <v>1893</v>
      </c>
      <c r="B50" s="80">
        <v>45303</v>
      </c>
      <c r="C50" s="79" t="s">
        <v>1632</v>
      </c>
      <c r="D50" s="20"/>
      <c r="E50" s="20"/>
      <c r="F50" s="20" t="s">
        <v>1871</v>
      </c>
      <c r="G50" s="83">
        <v>45307</v>
      </c>
    </row>
    <row r="51" spans="1:7" x14ac:dyDescent="0.25">
      <c r="A51" s="136" t="s">
        <v>1894</v>
      </c>
      <c r="B51" s="80">
        <v>45303</v>
      </c>
      <c r="C51" s="79" t="s">
        <v>1632</v>
      </c>
      <c r="D51" s="20"/>
      <c r="E51" s="20"/>
      <c r="F51" s="20"/>
      <c r="G51" s="83">
        <v>45307</v>
      </c>
    </row>
    <row r="52" spans="1:7" x14ac:dyDescent="0.25">
      <c r="A52" s="136" t="s">
        <v>1895</v>
      </c>
      <c r="B52" s="80">
        <v>45303</v>
      </c>
      <c r="C52" s="79" t="s">
        <v>1632</v>
      </c>
      <c r="D52" s="20"/>
      <c r="E52" s="20"/>
      <c r="F52" s="20"/>
      <c r="G52" s="83">
        <v>45307</v>
      </c>
    </row>
    <row r="53" spans="1:7" x14ac:dyDescent="0.25">
      <c r="A53" s="136" t="s">
        <v>1908</v>
      </c>
      <c r="B53" s="80">
        <v>45301</v>
      </c>
      <c r="C53" s="79" t="s">
        <v>1701</v>
      </c>
      <c r="D53" s="20" t="s">
        <v>1909</v>
      </c>
      <c r="E53" s="20"/>
      <c r="F53" s="20" t="s">
        <v>1871</v>
      </c>
      <c r="G53" s="83">
        <v>45307</v>
      </c>
    </row>
    <row r="54" spans="1:7" x14ac:dyDescent="0.25">
      <c r="A54" s="136" t="s">
        <v>1910</v>
      </c>
      <c r="B54" s="80">
        <v>45301</v>
      </c>
      <c r="C54" s="79" t="s">
        <v>1701</v>
      </c>
      <c r="D54" s="20" t="s">
        <v>1911</v>
      </c>
      <c r="E54" s="20"/>
      <c r="F54" s="20" t="s">
        <v>1871</v>
      </c>
      <c r="G54" s="83">
        <v>45307</v>
      </c>
    </row>
    <row r="55" spans="1:7" x14ac:dyDescent="0.25">
      <c r="A55" s="136" t="s">
        <v>1912</v>
      </c>
      <c r="B55" s="80">
        <v>45307</v>
      </c>
      <c r="C55" s="79" t="s">
        <v>1632</v>
      </c>
      <c r="D55" s="20"/>
      <c r="E55" s="20"/>
      <c r="F55" s="20"/>
      <c r="G55" s="83">
        <v>45308</v>
      </c>
    </row>
    <row r="56" spans="1:7" x14ac:dyDescent="0.25">
      <c r="A56" s="136" t="s">
        <v>1913</v>
      </c>
      <c r="B56" s="80">
        <v>45307</v>
      </c>
      <c r="C56" s="79" t="s">
        <v>1632</v>
      </c>
      <c r="D56" s="20"/>
      <c r="E56" s="20"/>
      <c r="F56" s="20"/>
      <c r="G56" s="83">
        <v>45308</v>
      </c>
    </row>
    <row r="57" spans="1:7" x14ac:dyDescent="0.25">
      <c r="A57" s="136" t="s">
        <v>1914</v>
      </c>
      <c r="B57" s="80">
        <v>45307</v>
      </c>
      <c r="C57" s="79" t="s">
        <v>1632</v>
      </c>
      <c r="D57" s="20"/>
      <c r="E57" s="20"/>
      <c r="F57" s="20" t="s">
        <v>1871</v>
      </c>
      <c r="G57" s="83">
        <v>45308</v>
      </c>
    </row>
    <row r="58" spans="1:7" x14ac:dyDescent="0.25">
      <c r="A58" s="136" t="s">
        <v>1915</v>
      </c>
      <c r="B58" s="80">
        <v>45307</v>
      </c>
      <c r="C58" s="79" t="s">
        <v>1632</v>
      </c>
      <c r="D58" s="20"/>
      <c r="E58" s="20"/>
      <c r="F58" s="20"/>
      <c r="G58" s="83">
        <v>45308</v>
      </c>
    </row>
    <row r="59" spans="1:7" x14ac:dyDescent="0.25">
      <c r="A59" s="136" t="s">
        <v>1916</v>
      </c>
      <c r="B59" s="80">
        <v>45307</v>
      </c>
      <c r="C59" s="79" t="s">
        <v>1632</v>
      </c>
      <c r="D59" s="20"/>
      <c r="E59" s="20"/>
      <c r="F59" s="20"/>
      <c r="G59" s="83">
        <v>45308</v>
      </c>
    </row>
    <row r="60" spans="1:7" x14ac:dyDescent="0.25">
      <c r="A60" s="136" t="s">
        <v>1917</v>
      </c>
      <c r="B60" s="80">
        <v>45307</v>
      </c>
      <c r="C60" s="79" t="s">
        <v>1632</v>
      </c>
      <c r="D60" s="20"/>
      <c r="E60" s="20"/>
      <c r="F60" s="20"/>
      <c r="G60" s="83">
        <v>45308</v>
      </c>
    </row>
    <row r="61" spans="1:7" x14ac:dyDescent="0.25">
      <c r="A61" s="136" t="s">
        <v>1918</v>
      </c>
      <c r="B61" s="80">
        <v>45307</v>
      </c>
      <c r="C61" s="79" t="s">
        <v>1632</v>
      </c>
      <c r="D61" s="20"/>
      <c r="E61" s="20"/>
      <c r="F61" s="20"/>
      <c r="G61" s="83">
        <v>45308</v>
      </c>
    </row>
    <row r="62" spans="1:7" x14ac:dyDescent="0.25">
      <c r="A62" s="136" t="s">
        <v>1919</v>
      </c>
      <c r="B62" s="80">
        <v>45302</v>
      </c>
      <c r="C62" s="79" t="s">
        <v>1701</v>
      </c>
      <c r="D62" s="20" t="s">
        <v>1920</v>
      </c>
      <c r="E62" s="20"/>
      <c r="F62" s="20" t="s">
        <v>1871</v>
      </c>
      <c r="G62" s="83">
        <v>45308</v>
      </c>
    </row>
    <row r="63" spans="1:7" x14ac:dyDescent="0.25">
      <c r="A63" s="136" t="s">
        <v>1910</v>
      </c>
      <c r="B63" s="80">
        <v>45301</v>
      </c>
      <c r="C63" s="79" t="s">
        <v>1701</v>
      </c>
      <c r="D63" s="20" t="s">
        <v>1911</v>
      </c>
      <c r="E63" s="20"/>
      <c r="F63" s="20" t="s">
        <v>1871</v>
      </c>
      <c r="G63" s="83">
        <v>45308</v>
      </c>
    </row>
    <row r="64" spans="1:7" x14ac:dyDescent="0.25">
      <c r="A64" s="136" t="s">
        <v>1931</v>
      </c>
      <c r="B64" s="80">
        <v>45302</v>
      </c>
      <c r="C64" s="79" t="s">
        <v>1932</v>
      </c>
      <c r="D64" s="20"/>
      <c r="E64" s="20"/>
      <c r="F64" s="20"/>
      <c r="G64" s="83">
        <v>45308</v>
      </c>
    </row>
    <row r="65" spans="1:7" x14ac:dyDescent="0.25">
      <c r="A65" s="136" t="s">
        <v>1933</v>
      </c>
      <c r="B65" s="80">
        <v>45302</v>
      </c>
      <c r="C65" s="79" t="s">
        <v>1701</v>
      </c>
      <c r="D65" s="20" t="s">
        <v>1934</v>
      </c>
      <c r="E65" s="20"/>
      <c r="F65" s="20" t="s">
        <v>1871</v>
      </c>
      <c r="G65" s="83">
        <v>45308</v>
      </c>
    </row>
    <row r="66" spans="1:7" x14ac:dyDescent="0.25">
      <c r="A66" s="136" t="s">
        <v>1935</v>
      </c>
      <c r="B66" s="80">
        <v>45303</v>
      </c>
      <c r="C66" s="79" t="s">
        <v>1701</v>
      </c>
      <c r="D66" s="20" t="s">
        <v>1936</v>
      </c>
      <c r="E66" s="20"/>
      <c r="F66" s="20"/>
      <c r="G66" s="83">
        <v>45308</v>
      </c>
    </row>
    <row r="67" spans="1:7" x14ac:dyDescent="0.25">
      <c r="A67" s="136" t="s">
        <v>1960</v>
      </c>
      <c r="B67" s="80">
        <v>45308</v>
      </c>
      <c r="C67" s="79" t="s">
        <v>1701</v>
      </c>
      <c r="D67" s="20" t="s">
        <v>1961</v>
      </c>
      <c r="E67" s="20"/>
      <c r="F67" s="20"/>
      <c r="G67" s="83">
        <v>45309</v>
      </c>
    </row>
    <row r="68" spans="1:7" x14ac:dyDescent="0.25">
      <c r="A68" s="136" t="s">
        <v>1962</v>
      </c>
      <c r="B68" s="80">
        <v>45308</v>
      </c>
      <c r="C68" s="79" t="s">
        <v>1701</v>
      </c>
      <c r="D68" s="20" t="s">
        <v>1963</v>
      </c>
      <c r="E68" s="20"/>
      <c r="F68" s="20"/>
      <c r="G68" s="83">
        <v>45309</v>
      </c>
    </row>
    <row r="69" spans="1:7" x14ac:dyDescent="0.25">
      <c r="A69" s="136" t="s">
        <v>1971</v>
      </c>
      <c r="B69" s="80">
        <v>45308</v>
      </c>
      <c r="C69" s="79" t="s">
        <v>1632</v>
      </c>
      <c r="D69" s="20"/>
      <c r="E69" s="20"/>
      <c r="F69" s="20"/>
      <c r="G69" s="83">
        <v>45309</v>
      </c>
    </row>
    <row r="70" spans="1:7" x14ac:dyDescent="0.25">
      <c r="A70" s="136" t="s">
        <v>1972</v>
      </c>
      <c r="B70" s="80">
        <v>45308</v>
      </c>
      <c r="C70" s="79" t="s">
        <v>1632</v>
      </c>
      <c r="D70" s="20"/>
      <c r="E70" s="20"/>
      <c r="F70" s="20"/>
      <c r="G70" s="83">
        <v>45309</v>
      </c>
    </row>
    <row r="71" spans="1:7" x14ac:dyDescent="0.25">
      <c r="A71" s="136" t="s">
        <v>1973</v>
      </c>
      <c r="B71" s="80">
        <v>45308</v>
      </c>
      <c r="C71" s="79" t="s">
        <v>1632</v>
      </c>
      <c r="D71" s="20"/>
      <c r="E71" s="20"/>
      <c r="F71" s="20" t="s">
        <v>1871</v>
      </c>
      <c r="G71" s="83">
        <v>45310</v>
      </c>
    </row>
    <row r="72" spans="1:7" x14ac:dyDescent="0.25">
      <c r="A72" s="136" t="s">
        <v>1974</v>
      </c>
      <c r="B72" s="80">
        <v>45308</v>
      </c>
      <c r="C72" s="79" t="s">
        <v>1632</v>
      </c>
      <c r="D72" s="20"/>
      <c r="E72" s="20"/>
      <c r="F72" s="20" t="s">
        <v>1871</v>
      </c>
      <c r="G72" s="83">
        <v>45310</v>
      </c>
    </row>
    <row r="73" spans="1:7" x14ac:dyDescent="0.25">
      <c r="A73" s="136" t="s">
        <v>1975</v>
      </c>
      <c r="B73" s="80">
        <v>45308</v>
      </c>
      <c r="C73" s="79" t="s">
        <v>1632</v>
      </c>
      <c r="D73" s="20"/>
      <c r="E73" s="20"/>
      <c r="F73" s="20"/>
      <c r="G73" s="83">
        <v>45310</v>
      </c>
    </row>
    <row r="74" spans="1:7" x14ac:dyDescent="0.25">
      <c r="A74" s="136" t="s">
        <v>1976</v>
      </c>
      <c r="B74" s="80">
        <v>45308</v>
      </c>
      <c r="C74" s="79" t="s">
        <v>1632</v>
      </c>
      <c r="D74" s="20"/>
      <c r="E74" s="20"/>
      <c r="F74" s="20"/>
      <c r="G74" s="83">
        <v>45310</v>
      </c>
    </row>
    <row r="75" spans="1:7" x14ac:dyDescent="0.25">
      <c r="A75" s="136" t="s">
        <v>1977</v>
      </c>
      <c r="B75" s="80">
        <v>45309</v>
      </c>
      <c r="C75" s="79" t="s">
        <v>1632</v>
      </c>
      <c r="D75" s="20"/>
      <c r="E75" s="20"/>
      <c r="F75" s="20"/>
      <c r="G75" s="83">
        <v>45310</v>
      </c>
    </row>
    <row r="76" spans="1:7" x14ac:dyDescent="0.25">
      <c r="A76" s="136" t="s">
        <v>1978</v>
      </c>
      <c r="B76" s="80">
        <v>45307</v>
      </c>
      <c r="C76" s="79" t="s">
        <v>1632</v>
      </c>
      <c r="D76" s="20"/>
      <c r="E76" s="20"/>
      <c r="F76" s="20"/>
      <c r="G76" s="83">
        <v>45310</v>
      </c>
    </row>
    <row r="77" spans="1:7" x14ac:dyDescent="0.25">
      <c r="A77" s="136" t="s">
        <v>1979</v>
      </c>
      <c r="B77" s="80">
        <v>45308</v>
      </c>
      <c r="C77" s="79" t="s">
        <v>1632</v>
      </c>
      <c r="D77" s="20"/>
      <c r="E77" s="20"/>
      <c r="F77" s="20"/>
      <c r="G77" s="83">
        <v>45310</v>
      </c>
    </row>
    <row r="78" spans="1:7" x14ac:dyDescent="0.25">
      <c r="A78" s="136" t="s">
        <v>1980</v>
      </c>
      <c r="B78" s="80">
        <v>45309</v>
      </c>
      <c r="C78" s="79" t="s">
        <v>1632</v>
      </c>
      <c r="D78" s="20"/>
      <c r="E78" s="20"/>
      <c r="F78" s="20"/>
      <c r="G78" s="83">
        <v>45310</v>
      </c>
    </row>
    <row r="79" spans="1:7" x14ac:dyDescent="0.25">
      <c r="A79" s="136" t="s">
        <v>2006</v>
      </c>
      <c r="B79" s="80">
        <v>45310</v>
      </c>
      <c r="C79" s="79" t="s">
        <v>1632</v>
      </c>
      <c r="D79" s="20"/>
      <c r="E79" s="20"/>
      <c r="F79" s="20" t="s">
        <v>1871</v>
      </c>
      <c r="G79" s="83">
        <v>45313</v>
      </c>
    </row>
    <row r="80" spans="1:7" x14ac:dyDescent="0.25">
      <c r="A80" s="136" t="s">
        <v>2007</v>
      </c>
      <c r="B80" s="80">
        <v>45310</v>
      </c>
      <c r="C80" s="79" t="s">
        <v>1632</v>
      </c>
      <c r="D80" s="20"/>
      <c r="E80" s="20"/>
      <c r="F80" s="20" t="s">
        <v>1871</v>
      </c>
      <c r="G80" s="83">
        <v>45313</v>
      </c>
    </row>
    <row r="81" spans="1:28" x14ac:dyDescent="0.25">
      <c r="A81" s="136" t="s">
        <v>2008</v>
      </c>
      <c r="B81" s="80">
        <v>45310</v>
      </c>
      <c r="C81" s="79" t="s">
        <v>1632</v>
      </c>
      <c r="D81" s="20"/>
      <c r="E81" s="20"/>
      <c r="F81" s="20"/>
      <c r="G81" s="83">
        <v>45313</v>
      </c>
    </row>
    <row r="82" spans="1:28" x14ac:dyDescent="0.25">
      <c r="A82" s="136" t="s">
        <v>2009</v>
      </c>
      <c r="B82" s="80">
        <v>45310</v>
      </c>
      <c r="C82" s="79" t="s">
        <v>1632</v>
      </c>
      <c r="D82" s="20"/>
      <c r="E82" s="20"/>
      <c r="F82" s="20"/>
      <c r="G82" s="83">
        <v>45313</v>
      </c>
    </row>
    <row r="83" spans="1:28" x14ac:dyDescent="0.25">
      <c r="A83" s="136" t="s">
        <v>2010</v>
      </c>
      <c r="B83" s="80">
        <v>45310</v>
      </c>
      <c r="C83" s="79" t="s">
        <v>1632</v>
      </c>
      <c r="D83" s="20"/>
      <c r="E83" s="20"/>
      <c r="F83" s="20"/>
      <c r="G83" s="83">
        <v>45313</v>
      </c>
    </row>
    <row r="84" spans="1:28" x14ac:dyDescent="0.25">
      <c r="A84" s="136" t="s">
        <v>2011</v>
      </c>
      <c r="B84" s="80">
        <v>45310</v>
      </c>
      <c r="C84" s="79" t="s">
        <v>1632</v>
      </c>
      <c r="D84" s="20"/>
      <c r="E84" s="20"/>
      <c r="F84" s="20"/>
      <c r="G84" s="83">
        <v>45313</v>
      </c>
    </row>
    <row r="85" spans="1:28" x14ac:dyDescent="0.25">
      <c r="A85" s="136" t="s">
        <v>2015</v>
      </c>
      <c r="B85" s="80">
        <v>45310</v>
      </c>
      <c r="C85" s="79" t="s">
        <v>1701</v>
      </c>
      <c r="D85" s="20" t="s">
        <v>2016</v>
      </c>
      <c r="E85" s="20"/>
      <c r="F85" s="20" t="s">
        <v>1871</v>
      </c>
      <c r="G85" s="83">
        <v>45313</v>
      </c>
    </row>
    <row r="86" spans="1:28" x14ac:dyDescent="0.25">
      <c r="A86" s="136" t="s">
        <v>2017</v>
      </c>
      <c r="B86" s="80">
        <v>45313</v>
      </c>
      <c r="C86" s="79" t="s">
        <v>1701</v>
      </c>
      <c r="D86" s="20"/>
      <c r="E86" s="20"/>
      <c r="F86" s="20"/>
      <c r="G86" s="83">
        <v>45314</v>
      </c>
    </row>
    <row r="87" spans="1:28" x14ac:dyDescent="0.25">
      <c r="A87" s="136" t="s">
        <v>2018</v>
      </c>
      <c r="B87" s="80">
        <v>45313</v>
      </c>
      <c r="C87" s="79" t="s">
        <v>1701</v>
      </c>
      <c r="D87" s="20"/>
      <c r="E87" s="20"/>
      <c r="F87" s="20"/>
      <c r="G87" s="83">
        <v>45314</v>
      </c>
    </row>
    <row r="88" spans="1:28" x14ac:dyDescent="0.25">
      <c r="A88" s="136" t="s">
        <v>2019</v>
      </c>
      <c r="B88" s="80">
        <v>45313</v>
      </c>
      <c r="C88" s="79" t="s">
        <v>1701</v>
      </c>
      <c r="D88" s="20"/>
      <c r="E88" s="20"/>
      <c r="F88" s="20"/>
      <c r="G88" s="83">
        <v>45314</v>
      </c>
    </row>
    <row r="89" spans="1:28" x14ac:dyDescent="0.25">
      <c r="A89" s="136" t="s">
        <v>2020</v>
      </c>
      <c r="B89" s="80">
        <v>45313</v>
      </c>
      <c r="C89" s="79" t="s">
        <v>1701</v>
      </c>
      <c r="D89" s="20"/>
      <c r="E89" s="20"/>
      <c r="F89" s="20"/>
      <c r="G89" s="83">
        <v>45314</v>
      </c>
    </row>
    <row r="90" spans="1:28" x14ac:dyDescent="0.25">
      <c r="A90" s="136" t="s">
        <v>2032</v>
      </c>
      <c r="B90" s="80">
        <v>45314</v>
      </c>
      <c r="C90" s="79" t="s">
        <v>2033</v>
      </c>
      <c r="D90" s="20"/>
      <c r="E90" s="20"/>
      <c r="F90" s="20" t="s">
        <v>1871</v>
      </c>
      <c r="G90" s="83">
        <v>45315</v>
      </c>
    </row>
    <row r="91" spans="1:28" x14ac:dyDescent="0.25">
      <c r="A91" s="136" t="s">
        <v>2043</v>
      </c>
      <c r="B91" s="80">
        <v>45315</v>
      </c>
      <c r="C91" s="79" t="s">
        <v>2033</v>
      </c>
      <c r="D91" s="20"/>
      <c r="E91" s="20"/>
      <c r="F91" s="20"/>
      <c r="G91" s="83">
        <v>45316</v>
      </c>
    </row>
    <row r="92" spans="1:28" x14ac:dyDescent="0.25">
      <c r="A92" s="136" t="s">
        <v>2068</v>
      </c>
      <c r="B92" s="80">
        <v>45316</v>
      </c>
      <c r="C92" s="79" t="s">
        <v>1632</v>
      </c>
      <c r="D92" s="20"/>
      <c r="E92" s="20"/>
      <c r="F92" s="20"/>
      <c r="G92" s="83">
        <v>45317</v>
      </c>
      <c r="AB92" s="59" t="s">
        <v>1618</v>
      </c>
    </row>
    <row r="93" spans="1:28" x14ac:dyDescent="0.25">
      <c r="A93" s="136" t="s">
        <v>2069</v>
      </c>
      <c r="B93" s="80">
        <v>45316</v>
      </c>
      <c r="C93" s="79" t="s">
        <v>1632</v>
      </c>
      <c r="D93" s="20"/>
      <c r="E93" s="20"/>
      <c r="F93" s="20"/>
      <c r="G93" s="83">
        <v>45317</v>
      </c>
    </row>
    <row r="94" spans="1:28" x14ac:dyDescent="0.25">
      <c r="A94" s="136" t="s">
        <v>2070</v>
      </c>
      <c r="B94" s="80">
        <v>45316</v>
      </c>
      <c r="C94" s="79" t="s">
        <v>1632</v>
      </c>
      <c r="D94" s="20"/>
      <c r="E94" s="20"/>
      <c r="F94" s="20"/>
      <c r="G94" s="83">
        <v>45317</v>
      </c>
    </row>
    <row r="95" spans="1:28" x14ac:dyDescent="0.25">
      <c r="A95" s="136" t="s">
        <v>2071</v>
      </c>
      <c r="B95" s="80">
        <v>45316</v>
      </c>
      <c r="C95" s="79" t="s">
        <v>1632</v>
      </c>
      <c r="D95" s="20"/>
      <c r="E95" s="20"/>
      <c r="F95" s="20"/>
      <c r="G95" s="83">
        <v>45317</v>
      </c>
    </row>
    <row r="96" spans="1:28" x14ac:dyDescent="0.25">
      <c r="A96" s="136" t="s">
        <v>2072</v>
      </c>
      <c r="B96" s="80">
        <v>45316</v>
      </c>
      <c r="C96" s="79" t="s">
        <v>1632</v>
      </c>
      <c r="D96" s="20"/>
      <c r="E96" s="20"/>
      <c r="F96" s="20"/>
      <c r="G96" s="83">
        <v>45317</v>
      </c>
    </row>
    <row r="97" spans="1:7" x14ac:dyDescent="0.25">
      <c r="A97" s="136" t="s">
        <v>2073</v>
      </c>
      <c r="B97" s="80">
        <v>45316</v>
      </c>
      <c r="C97" s="79" t="s">
        <v>1632</v>
      </c>
      <c r="D97" s="20"/>
      <c r="E97" s="20"/>
      <c r="F97" s="20"/>
      <c r="G97" s="83">
        <v>45317</v>
      </c>
    </row>
    <row r="98" spans="1:7" x14ac:dyDescent="0.25">
      <c r="A98" s="136" t="s">
        <v>2074</v>
      </c>
      <c r="B98" s="80">
        <v>45316</v>
      </c>
      <c r="C98" s="79" t="s">
        <v>1632</v>
      </c>
      <c r="D98" s="20"/>
      <c r="E98" s="20"/>
      <c r="F98" s="20"/>
      <c r="G98" s="83">
        <v>45317</v>
      </c>
    </row>
    <row r="99" spans="1:7" x14ac:dyDescent="0.25">
      <c r="A99" s="136" t="s">
        <v>2075</v>
      </c>
      <c r="B99" s="80">
        <v>45316</v>
      </c>
      <c r="C99" s="79" t="s">
        <v>1632</v>
      </c>
      <c r="D99" s="20"/>
      <c r="E99" s="20"/>
      <c r="F99" s="20"/>
      <c r="G99" s="83">
        <v>45317</v>
      </c>
    </row>
    <row r="100" spans="1:7" x14ac:dyDescent="0.25">
      <c r="A100" s="136" t="s">
        <v>2079</v>
      </c>
      <c r="B100" s="80">
        <v>45314</v>
      </c>
      <c r="C100" s="79" t="s">
        <v>1701</v>
      </c>
      <c r="D100" s="84" t="s">
        <v>2080</v>
      </c>
      <c r="E100" s="20"/>
      <c r="F100" s="20"/>
      <c r="G100" s="83">
        <v>45316</v>
      </c>
    </row>
    <row r="101" spans="1:7" x14ac:dyDescent="0.25">
      <c r="A101" s="136" t="s">
        <v>2081</v>
      </c>
      <c r="B101" s="80">
        <v>45314</v>
      </c>
      <c r="C101" s="79" t="s">
        <v>1701</v>
      </c>
      <c r="D101" s="20" t="s">
        <v>2082</v>
      </c>
      <c r="E101" s="20"/>
      <c r="F101" s="20" t="s">
        <v>1871</v>
      </c>
      <c r="G101" s="83">
        <v>45317</v>
      </c>
    </row>
    <row r="102" spans="1:7" x14ac:dyDescent="0.25">
      <c r="A102" s="136" t="s">
        <v>2089</v>
      </c>
      <c r="B102" s="80">
        <v>45317</v>
      </c>
      <c r="C102" s="79" t="s">
        <v>2033</v>
      </c>
      <c r="D102" s="20"/>
      <c r="E102" s="20"/>
      <c r="F102" s="20"/>
      <c r="G102" s="83">
        <v>45320</v>
      </c>
    </row>
    <row r="103" spans="1:7" x14ac:dyDescent="0.25">
      <c r="A103" s="136" t="s">
        <v>2107</v>
      </c>
      <c r="B103" s="80">
        <v>45320</v>
      </c>
      <c r="C103" s="79" t="s">
        <v>1632</v>
      </c>
      <c r="D103" s="20"/>
      <c r="E103" s="20"/>
      <c r="F103" s="20"/>
      <c r="G103" s="83">
        <v>45321</v>
      </c>
    </row>
    <row r="104" spans="1:7" x14ac:dyDescent="0.25">
      <c r="A104" s="136" t="s">
        <v>2108</v>
      </c>
      <c r="B104" s="80">
        <v>45320</v>
      </c>
      <c r="C104" s="79" t="s">
        <v>1632</v>
      </c>
      <c r="D104" s="20"/>
      <c r="E104" s="20"/>
      <c r="F104" s="20"/>
      <c r="G104" s="83">
        <v>45321</v>
      </c>
    </row>
    <row r="105" spans="1:7" x14ac:dyDescent="0.25">
      <c r="A105" s="136" t="s">
        <v>2109</v>
      </c>
      <c r="B105" s="80">
        <v>45320</v>
      </c>
      <c r="C105" s="79" t="s">
        <v>1632</v>
      </c>
      <c r="D105" s="20"/>
      <c r="E105" s="20"/>
      <c r="F105" s="20"/>
      <c r="G105" s="83">
        <v>45321</v>
      </c>
    </row>
    <row r="106" spans="1:7" x14ac:dyDescent="0.25">
      <c r="A106" s="136" t="s">
        <v>2110</v>
      </c>
      <c r="B106" s="80">
        <v>45320</v>
      </c>
      <c r="C106" s="79" t="s">
        <v>1632</v>
      </c>
      <c r="D106" s="20"/>
      <c r="E106" s="20"/>
      <c r="F106" s="20"/>
      <c r="G106" s="83">
        <v>45321</v>
      </c>
    </row>
    <row r="107" spans="1:7" x14ac:dyDescent="0.25">
      <c r="A107" s="136" t="s">
        <v>2127</v>
      </c>
      <c r="B107" s="80">
        <v>45321</v>
      </c>
      <c r="C107" s="79" t="s">
        <v>2033</v>
      </c>
      <c r="D107" s="20"/>
      <c r="E107" s="20"/>
      <c r="F107" s="20"/>
      <c r="G107" s="83">
        <v>45322</v>
      </c>
    </row>
    <row r="108" spans="1:7" x14ac:dyDescent="0.25">
      <c r="A108" s="136" t="s">
        <v>2129</v>
      </c>
      <c r="B108" s="80">
        <v>45321</v>
      </c>
      <c r="C108" s="79" t="s">
        <v>2033</v>
      </c>
      <c r="D108" s="20"/>
      <c r="E108" s="20"/>
      <c r="F108" s="20"/>
      <c r="G108" s="83">
        <v>45322</v>
      </c>
    </row>
    <row r="109" spans="1:7" x14ac:dyDescent="0.25">
      <c r="A109" s="136" t="s">
        <v>2128</v>
      </c>
      <c r="B109" s="80">
        <v>45321</v>
      </c>
      <c r="C109" s="79" t="s">
        <v>2033</v>
      </c>
      <c r="D109" s="20"/>
      <c r="E109" s="20"/>
      <c r="F109" s="20"/>
      <c r="G109" s="83">
        <v>45322</v>
      </c>
    </row>
    <row r="110" spans="1:7" x14ac:dyDescent="0.25">
      <c r="A110" s="136" t="s">
        <v>2130</v>
      </c>
      <c r="B110" s="80">
        <v>45321</v>
      </c>
      <c r="C110" s="79" t="s">
        <v>2033</v>
      </c>
      <c r="D110" s="20"/>
      <c r="E110" s="20"/>
      <c r="F110" s="20"/>
      <c r="G110" s="83">
        <v>45322</v>
      </c>
    </row>
    <row r="111" spans="1:7" x14ac:dyDescent="0.25">
      <c r="A111" s="136" t="s">
        <v>2131</v>
      </c>
      <c r="B111" s="80">
        <v>45321</v>
      </c>
      <c r="C111" s="79" t="s">
        <v>2033</v>
      </c>
      <c r="D111" s="20"/>
      <c r="E111" s="20"/>
      <c r="F111" s="20"/>
      <c r="G111" s="83">
        <v>45322</v>
      </c>
    </row>
    <row r="112" spans="1:7" x14ac:dyDescent="0.25">
      <c r="A112" s="136" t="s">
        <v>2132</v>
      </c>
      <c r="B112" s="80">
        <v>45321</v>
      </c>
      <c r="C112" s="79" t="s">
        <v>2033</v>
      </c>
      <c r="D112" s="20"/>
      <c r="E112" s="20"/>
      <c r="F112" s="20"/>
      <c r="G112" s="83">
        <v>45322</v>
      </c>
    </row>
    <row r="113" spans="1:7" x14ac:dyDescent="0.25">
      <c r="A113" s="136" t="s">
        <v>2186</v>
      </c>
      <c r="B113" s="80" t="s">
        <v>2180</v>
      </c>
      <c r="C113" s="79" t="s">
        <v>2033</v>
      </c>
      <c r="D113" s="20"/>
      <c r="E113" s="20"/>
      <c r="F113" s="20"/>
      <c r="G113" s="83">
        <v>45327</v>
      </c>
    </row>
    <row r="114" spans="1:7" x14ac:dyDescent="0.25">
      <c r="A114" s="136" t="s">
        <v>2185</v>
      </c>
      <c r="B114" s="80">
        <v>45324</v>
      </c>
      <c r="C114" s="79" t="s">
        <v>2033</v>
      </c>
      <c r="D114" s="20"/>
      <c r="E114" s="20"/>
      <c r="F114" s="20"/>
      <c r="G114" s="83">
        <v>45327</v>
      </c>
    </row>
    <row r="115" spans="1:7" x14ac:dyDescent="0.25">
      <c r="A115" s="136" t="s">
        <v>2184</v>
      </c>
      <c r="B115" s="80">
        <v>45324</v>
      </c>
      <c r="C115" s="79" t="s">
        <v>2033</v>
      </c>
      <c r="D115" s="20"/>
      <c r="E115" s="20"/>
      <c r="F115" s="20"/>
      <c r="G115" s="83">
        <v>45327</v>
      </c>
    </row>
    <row r="116" spans="1:7" x14ac:dyDescent="0.25">
      <c r="A116" s="136" t="s">
        <v>2183</v>
      </c>
      <c r="B116" s="80">
        <v>45324</v>
      </c>
      <c r="C116" s="79" t="s">
        <v>2033</v>
      </c>
      <c r="D116" s="20"/>
      <c r="E116" s="20"/>
      <c r="F116" s="20"/>
      <c r="G116" s="83">
        <v>45327</v>
      </c>
    </row>
    <row r="117" spans="1:7" x14ac:dyDescent="0.25">
      <c r="A117" s="136" t="s">
        <v>2182</v>
      </c>
      <c r="B117" s="80">
        <v>45324</v>
      </c>
      <c r="C117" s="79" t="s">
        <v>2033</v>
      </c>
      <c r="D117" s="20"/>
      <c r="E117" s="20"/>
      <c r="F117" s="20"/>
      <c r="G117" s="83">
        <v>45327</v>
      </c>
    </row>
    <row r="118" spans="1:7" x14ac:dyDescent="0.25">
      <c r="A118" s="136" t="s">
        <v>2181</v>
      </c>
      <c r="B118" s="80">
        <v>45324</v>
      </c>
      <c r="C118" s="79" t="s">
        <v>2033</v>
      </c>
      <c r="D118" s="20"/>
      <c r="E118" s="20"/>
      <c r="F118" s="20"/>
      <c r="G118" s="83">
        <v>45327</v>
      </c>
    </row>
    <row r="119" spans="1:7" x14ac:dyDescent="0.25">
      <c r="A119" s="136" t="s">
        <v>2179</v>
      </c>
      <c r="B119" s="80">
        <v>45324</v>
      </c>
      <c r="C119" s="79" t="s">
        <v>2033</v>
      </c>
      <c r="D119" s="20"/>
      <c r="E119" s="20"/>
      <c r="F119" s="20"/>
      <c r="G119" s="83">
        <v>45327</v>
      </c>
    </row>
    <row r="120" spans="1:7" x14ac:dyDescent="0.25">
      <c r="A120" s="136" t="s">
        <v>2187</v>
      </c>
      <c r="B120" s="80">
        <v>45324</v>
      </c>
      <c r="C120" s="79" t="s">
        <v>2033</v>
      </c>
      <c r="D120" s="20"/>
      <c r="E120" s="20"/>
      <c r="F120" s="20"/>
      <c r="G120" s="83">
        <v>45327</v>
      </c>
    </row>
    <row r="121" spans="1:7" x14ac:dyDescent="0.25">
      <c r="A121" s="136" t="s">
        <v>2188</v>
      </c>
      <c r="B121" s="80">
        <v>45324</v>
      </c>
      <c r="C121" s="79" t="s">
        <v>2033</v>
      </c>
      <c r="D121" s="20"/>
      <c r="E121" s="20"/>
      <c r="F121" s="20" t="s">
        <v>1871</v>
      </c>
      <c r="G121" s="83">
        <v>45327</v>
      </c>
    </row>
    <row r="122" spans="1:7" x14ac:dyDescent="0.25">
      <c r="A122" s="136" t="s">
        <v>2189</v>
      </c>
      <c r="B122" s="80">
        <v>45324</v>
      </c>
      <c r="C122" s="79" t="s">
        <v>2033</v>
      </c>
      <c r="D122" s="20"/>
      <c r="E122" s="20"/>
      <c r="F122" s="20"/>
      <c r="G122" s="83">
        <v>45327</v>
      </c>
    </row>
    <row r="123" spans="1:7" x14ac:dyDescent="0.25">
      <c r="A123" s="136" t="s">
        <v>2190</v>
      </c>
      <c r="B123" s="80">
        <v>45324</v>
      </c>
      <c r="C123" s="79" t="s">
        <v>2033</v>
      </c>
      <c r="D123" s="20"/>
      <c r="E123" s="20"/>
      <c r="F123" s="20"/>
      <c r="G123" s="83">
        <v>45327</v>
      </c>
    </row>
    <row r="124" spans="1:7" x14ac:dyDescent="0.25">
      <c r="A124" s="136" t="s">
        <v>2191</v>
      </c>
      <c r="B124" s="80">
        <v>45324</v>
      </c>
      <c r="C124" s="79" t="s">
        <v>2033</v>
      </c>
      <c r="D124" s="20"/>
      <c r="E124" s="20"/>
      <c r="F124" s="20"/>
      <c r="G124" s="83">
        <v>45327</v>
      </c>
    </row>
    <row r="125" spans="1:7" x14ac:dyDescent="0.25">
      <c r="A125" s="136" t="s">
        <v>2192</v>
      </c>
      <c r="B125" s="80">
        <v>45324</v>
      </c>
      <c r="C125" s="79" t="s">
        <v>2033</v>
      </c>
      <c r="D125" s="20"/>
      <c r="E125" s="20"/>
      <c r="F125" s="20"/>
      <c r="G125" s="83">
        <v>45327</v>
      </c>
    </row>
    <row r="126" spans="1:7" x14ac:dyDescent="0.25">
      <c r="A126" s="136" t="s">
        <v>2211</v>
      </c>
      <c r="B126" s="80">
        <v>45322</v>
      </c>
      <c r="C126" s="79" t="s">
        <v>1632</v>
      </c>
      <c r="D126" s="20" t="s">
        <v>1633</v>
      </c>
      <c r="E126" s="20"/>
      <c r="F126" s="20"/>
      <c r="G126" s="83">
        <v>45328</v>
      </c>
    </row>
    <row r="127" spans="1:7" x14ac:dyDescent="0.25">
      <c r="A127" s="136" t="s">
        <v>2212</v>
      </c>
      <c r="B127" s="80">
        <v>45322</v>
      </c>
      <c r="C127" s="79" t="s">
        <v>1632</v>
      </c>
      <c r="D127" s="20"/>
      <c r="E127" s="20"/>
      <c r="F127" s="20"/>
      <c r="G127" s="83">
        <v>45328</v>
      </c>
    </row>
    <row r="128" spans="1:7" x14ac:dyDescent="0.25">
      <c r="A128" s="136" t="s">
        <v>2213</v>
      </c>
      <c r="B128" s="80">
        <v>45327</v>
      </c>
      <c r="C128" s="79" t="s">
        <v>1632</v>
      </c>
      <c r="D128" s="20"/>
      <c r="E128" s="20"/>
      <c r="F128" s="20"/>
      <c r="G128" s="83">
        <v>45328</v>
      </c>
    </row>
    <row r="129" spans="1:7" x14ac:dyDescent="0.25">
      <c r="A129" s="136" t="s">
        <v>2214</v>
      </c>
      <c r="B129" s="80">
        <v>45327</v>
      </c>
      <c r="C129" s="79" t="s">
        <v>1632</v>
      </c>
      <c r="D129" s="20"/>
      <c r="E129" s="20"/>
      <c r="F129" s="20"/>
      <c r="G129" s="83">
        <v>45328</v>
      </c>
    </row>
    <row r="130" spans="1:7" x14ac:dyDescent="0.25">
      <c r="A130" s="136" t="s">
        <v>2236</v>
      </c>
      <c r="B130" s="80">
        <v>45328</v>
      </c>
      <c r="C130" s="79" t="s">
        <v>2033</v>
      </c>
      <c r="D130" s="20"/>
      <c r="E130" s="20"/>
      <c r="F130" s="20"/>
      <c r="G130" s="83">
        <v>45329</v>
      </c>
    </row>
    <row r="131" spans="1:7" x14ac:dyDescent="0.25">
      <c r="A131" s="136" t="s">
        <v>2237</v>
      </c>
      <c r="B131" s="80">
        <v>45328</v>
      </c>
      <c r="C131" s="79" t="s">
        <v>2033</v>
      </c>
      <c r="D131" s="20"/>
      <c r="E131" s="20"/>
      <c r="F131" s="20"/>
      <c r="G131" s="83">
        <v>45329</v>
      </c>
    </row>
    <row r="132" spans="1:7" x14ac:dyDescent="0.25">
      <c r="A132" s="136" t="s">
        <v>2238</v>
      </c>
      <c r="B132" s="80">
        <v>45328</v>
      </c>
      <c r="C132" s="79" t="s">
        <v>2033</v>
      </c>
      <c r="D132" s="20"/>
      <c r="E132" s="20"/>
      <c r="F132" s="20" t="s">
        <v>1871</v>
      </c>
      <c r="G132" s="83">
        <v>45329</v>
      </c>
    </row>
    <row r="133" spans="1:7" x14ac:dyDescent="0.25">
      <c r="A133" s="136" t="s">
        <v>2239</v>
      </c>
      <c r="B133" s="80">
        <v>45328</v>
      </c>
      <c r="C133" s="79" t="s">
        <v>2033</v>
      </c>
      <c r="D133" s="20"/>
      <c r="E133" s="20"/>
      <c r="F133" s="20"/>
      <c r="G133" s="83">
        <v>45329</v>
      </c>
    </row>
    <row r="134" spans="1:7" x14ac:dyDescent="0.25">
      <c r="A134" s="136" t="s">
        <v>2240</v>
      </c>
      <c r="B134" s="80">
        <v>45328</v>
      </c>
      <c r="C134" s="79" t="s">
        <v>2033</v>
      </c>
      <c r="D134" s="20"/>
      <c r="E134" s="20"/>
      <c r="F134" s="20"/>
      <c r="G134" s="83">
        <v>45329</v>
      </c>
    </row>
    <row r="135" spans="1:7" x14ac:dyDescent="0.25">
      <c r="A135" s="136" t="s">
        <v>2241</v>
      </c>
      <c r="B135" s="80">
        <v>45328</v>
      </c>
      <c r="C135" s="79" t="s">
        <v>2033</v>
      </c>
      <c r="D135" s="20"/>
      <c r="E135" s="20"/>
      <c r="F135" s="20"/>
      <c r="G135" s="83">
        <v>45329</v>
      </c>
    </row>
    <row r="136" spans="1:7" x14ac:dyDescent="0.25">
      <c r="A136" s="136" t="s">
        <v>2242</v>
      </c>
      <c r="B136" s="80">
        <v>45328</v>
      </c>
      <c r="C136" s="79" t="s">
        <v>2033</v>
      </c>
      <c r="D136" s="20"/>
      <c r="E136" s="20"/>
      <c r="F136" s="20"/>
      <c r="G136" s="83">
        <v>45329</v>
      </c>
    </row>
    <row r="137" spans="1:7" x14ac:dyDescent="0.25">
      <c r="A137" s="136" t="s">
        <v>2243</v>
      </c>
      <c r="B137" s="80">
        <v>45328</v>
      </c>
      <c r="C137" s="79" t="s">
        <v>2033</v>
      </c>
      <c r="D137" s="20"/>
      <c r="E137" s="20"/>
      <c r="F137" s="20"/>
      <c r="G137" s="83">
        <v>45329</v>
      </c>
    </row>
    <row r="138" spans="1:7" x14ac:dyDescent="0.25">
      <c r="A138" s="136" t="s">
        <v>2289</v>
      </c>
      <c r="B138" s="80">
        <v>45329</v>
      </c>
      <c r="C138" s="79" t="s">
        <v>1632</v>
      </c>
      <c r="D138" s="20"/>
      <c r="E138" s="20"/>
      <c r="F138" s="20"/>
      <c r="G138" s="83">
        <v>45330</v>
      </c>
    </row>
    <row r="139" spans="1:7" x14ac:dyDescent="0.25">
      <c r="A139" s="136" t="s">
        <v>2290</v>
      </c>
      <c r="B139" s="80">
        <v>45329</v>
      </c>
      <c r="C139" s="79" t="s">
        <v>1632</v>
      </c>
      <c r="D139" s="20"/>
      <c r="E139" s="20"/>
      <c r="F139" s="20"/>
      <c r="G139" s="83">
        <v>45330</v>
      </c>
    </row>
    <row r="140" spans="1:7" x14ac:dyDescent="0.25">
      <c r="A140" s="136" t="s">
        <v>2291</v>
      </c>
      <c r="B140" s="80">
        <v>45329</v>
      </c>
      <c r="C140" s="79" t="s">
        <v>1632</v>
      </c>
      <c r="D140" s="20"/>
      <c r="E140" s="20"/>
      <c r="F140" s="20"/>
      <c r="G140" s="83">
        <v>45330</v>
      </c>
    </row>
    <row r="141" spans="1:7" x14ac:dyDescent="0.25">
      <c r="A141" s="136" t="s">
        <v>2292</v>
      </c>
      <c r="B141" s="80">
        <v>45329</v>
      </c>
      <c r="C141" s="79" t="s">
        <v>1632</v>
      </c>
      <c r="D141" s="20"/>
      <c r="E141" s="20"/>
      <c r="F141" s="20"/>
      <c r="G141" s="83">
        <v>45330</v>
      </c>
    </row>
    <row r="142" spans="1:7" x14ac:dyDescent="0.25">
      <c r="A142" s="136" t="s">
        <v>2293</v>
      </c>
      <c r="B142" s="80">
        <v>45329</v>
      </c>
      <c r="C142" s="79" t="s">
        <v>1632</v>
      </c>
      <c r="D142" s="20"/>
      <c r="E142" s="20"/>
      <c r="F142" s="20"/>
      <c r="G142" s="83">
        <v>45330</v>
      </c>
    </row>
    <row r="143" spans="1:7" x14ac:dyDescent="0.25">
      <c r="A143" s="136" t="s">
        <v>2294</v>
      </c>
      <c r="B143" s="80">
        <v>45329</v>
      </c>
      <c r="C143" s="79" t="s">
        <v>1632</v>
      </c>
      <c r="D143" s="20"/>
      <c r="E143" s="20"/>
      <c r="F143" s="20"/>
      <c r="G143" s="83">
        <v>45330</v>
      </c>
    </row>
    <row r="144" spans="1:7" x14ac:dyDescent="0.25">
      <c r="A144" s="136" t="s">
        <v>2295</v>
      </c>
      <c r="B144" s="80">
        <v>45329</v>
      </c>
      <c r="C144" s="79" t="s">
        <v>1632</v>
      </c>
      <c r="D144" s="20"/>
      <c r="E144" s="20"/>
      <c r="F144" s="20"/>
      <c r="G144" s="83">
        <v>45330</v>
      </c>
    </row>
    <row r="145" spans="1:7" x14ac:dyDescent="0.25">
      <c r="A145" s="136" t="s">
        <v>2284</v>
      </c>
      <c r="B145" s="80">
        <v>45330</v>
      </c>
      <c r="C145" s="79" t="s">
        <v>2033</v>
      </c>
      <c r="D145" s="20"/>
      <c r="E145" s="20"/>
      <c r="F145" s="20"/>
      <c r="G145" s="83">
        <v>45331</v>
      </c>
    </row>
    <row r="146" spans="1:7" x14ac:dyDescent="0.25">
      <c r="A146" s="136" t="s">
        <v>2285</v>
      </c>
      <c r="B146" s="80">
        <v>45330</v>
      </c>
      <c r="C146" s="79" t="s">
        <v>2033</v>
      </c>
      <c r="D146" s="20"/>
      <c r="E146" s="20"/>
      <c r="F146" s="20" t="s">
        <v>1871</v>
      </c>
      <c r="G146" s="83">
        <v>45331</v>
      </c>
    </row>
    <row r="147" spans="1:7" x14ac:dyDescent="0.25">
      <c r="A147" s="136" t="s">
        <v>2286</v>
      </c>
      <c r="B147" s="80">
        <v>45330</v>
      </c>
      <c r="C147" s="79" t="s">
        <v>2033</v>
      </c>
      <c r="D147" s="20"/>
      <c r="E147" s="20"/>
      <c r="F147" s="20" t="s">
        <v>1871</v>
      </c>
      <c r="G147" s="83">
        <v>45331</v>
      </c>
    </row>
    <row r="148" spans="1:7" x14ac:dyDescent="0.25">
      <c r="A148" s="136" t="s">
        <v>2287</v>
      </c>
      <c r="B148" s="80">
        <v>45330</v>
      </c>
      <c r="C148" s="79" t="s">
        <v>2033</v>
      </c>
      <c r="D148" s="20"/>
      <c r="E148" s="20"/>
      <c r="F148" s="20" t="s">
        <v>1871</v>
      </c>
      <c r="G148" s="83">
        <v>45331</v>
      </c>
    </row>
    <row r="149" spans="1:7" x14ac:dyDescent="0.25">
      <c r="A149" s="136" t="s">
        <v>2288</v>
      </c>
      <c r="B149" s="80">
        <v>45330</v>
      </c>
      <c r="C149" s="79" t="s">
        <v>2033</v>
      </c>
      <c r="D149" s="20"/>
      <c r="E149" s="20"/>
      <c r="F149" s="20"/>
      <c r="G149" s="83">
        <v>45331</v>
      </c>
    </row>
    <row r="150" spans="1:7" x14ac:dyDescent="0.25">
      <c r="A150" s="136" t="s">
        <v>2311</v>
      </c>
      <c r="B150" s="80">
        <v>45331</v>
      </c>
      <c r="C150" s="79" t="s">
        <v>1632</v>
      </c>
      <c r="D150" s="20"/>
      <c r="E150" s="20"/>
      <c r="F150" s="20"/>
      <c r="G150" s="83">
        <v>45334</v>
      </c>
    </row>
    <row r="151" spans="1:7" x14ac:dyDescent="0.25">
      <c r="A151" s="136" t="s">
        <v>2312</v>
      </c>
      <c r="B151" s="80">
        <v>45331</v>
      </c>
      <c r="C151" s="79" t="s">
        <v>1632</v>
      </c>
      <c r="D151" s="20"/>
      <c r="E151" s="20"/>
      <c r="F151" s="20"/>
      <c r="G151" s="83">
        <v>45334</v>
      </c>
    </row>
    <row r="152" spans="1:7" x14ac:dyDescent="0.25">
      <c r="A152" s="136" t="s">
        <v>2328</v>
      </c>
      <c r="B152" s="80">
        <v>45329</v>
      </c>
      <c r="C152" s="79" t="s">
        <v>1701</v>
      </c>
      <c r="D152" s="20" t="s">
        <v>2333</v>
      </c>
      <c r="E152" s="20"/>
      <c r="F152" s="20"/>
      <c r="G152" s="83">
        <v>45335</v>
      </c>
    </row>
    <row r="153" spans="1:7" x14ac:dyDescent="0.25">
      <c r="A153" s="136" t="s">
        <v>2329</v>
      </c>
      <c r="B153" s="80">
        <v>45330</v>
      </c>
      <c r="C153" s="79" t="s">
        <v>1701</v>
      </c>
      <c r="D153" s="20" t="s">
        <v>2334</v>
      </c>
      <c r="E153" s="20"/>
      <c r="F153" s="20" t="s">
        <v>1871</v>
      </c>
      <c r="G153" s="83">
        <v>45335</v>
      </c>
    </row>
    <row r="154" spans="1:7" x14ac:dyDescent="0.25">
      <c r="A154" s="136" t="s">
        <v>2330</v>
      </c>
      <c r="B154" s="80">
        <v>45330</v>
      </c>
      <c r="C154" s="79" t="s">
        <v>1701</v>
      </c>
      <c r="D154" s="20" t="s">
        <v>2335</v>
      </c>
      <c r="E154" s="20"/>
      <c r="F154" s="20" t="s">
        <v>1871</v>
      </c>
      <c r="G154" s="83">
        <v>45335</v>
      </c>
    </row>
    <row r="155" spans="1:7" x14ac:dyDescent="0.25">
      <c r="A155" s="136" t="s">
        <v>2331</v>
      </c>
      <c r="B155" s="80">
        <v>45334</v>
      </c>
      <c r="C155" s="79" t="s">
        <v>1701</v>
      </c>
      <c r="D155" s="20" t="s">
        <v>2336</v>
      </c>
      <c r="E155" s="20"/>
      <c r="F155" s="20"/>
      <c r="G155" s="83">
        <v>45335</v>
      </c>
    </row>
    <row r="156" spans="1:7" x14ac:dyDescent="0.25">
      <c r="A156" s="136" t="s">
        <v>2332</v>
      </c>
      <c r="B156" s="80">
        <v>45330</v>
      </c>
      <c r="C156" s="79" t="s">
        <v>1701</v>
      </c>
      <c r="D156" s="20" t="s">
        <v>2337</v>
      </c>
      <c r="E156" s="20"/>
      <c r="F156" s="20"/>
      <c r="G156" s="83">
        <v>45335</v>
      </c>
    </row>
    <row r="157" spans="1:7" x14ac:dyDescent="0.25">
      <c r="A157" s="136" t="s">
        <v>2338</v>
      </c>
      <c r="B157" s="80">
        <v>45334</v>
      </c>
      <c r="C157" s="79" t="s">
        <v>2033</v>
      </c>
      <c r="D157" s="20" t="s">
        <v>1963</v>
      </c>
      <c r="E157" s="20"/>
      <c r="F157" s="20"/>
      <c r="G157" s="83">
        <v>45336</v>
      </c>
    </row>
    <row r="158" spans="1:7" x14ac:dyDescent="0.25">
      <c r="A158" s="136" t="s">
        <v>2287</v>
      </c>
      <c r="B158" s="80">
        <v>45330</v>
      </c>
      <c r="C158" s="79" t="s">
        <v>2033</v>
      </c>
      <c r="D158" s="20"/>
      <c r="E158" s="20"/>
      <c r="F158" s="20"/>
      <c r="G158" s="83">
        <v>45336</v>
      </c>
    </row>
    <row r="159" spans="1:7" x14ac:dyDescent="0.25">
      <c r="A159" s="136" t="s">
        <v>2339</v>
      </c>
      <c r="B159" s="80">
        <v>45335</v>
      </c>
      <c r="C159" s="79" t="s">
        <v>1632</v>
      </c>
      <c r="D159" s="20" t="s">
        <v>2340</v>
      </c>
      <c r="E159" s="20"/>
      <c r="F159" s="20"/>
      <c r="G159" s="83">
        <v>45336</v>
      </c>
    </row>
    <row r="160" spans="1:7" x14ac:dyDescent="0.25">
      <c r="A160" s="136" t="s">
        <v>2406</v>
      </c>
      <c r="B160" s="80">
        <v>45336</v>
      </c>
      <c r="C160" s="79" t="s">
        <v>1701</v>
      </c>
      <c r="D160" s="20" t="s">
        <v>2407</v>
      </c>
      <c r="E160" s="20"/>
      <c r="F160" s="20"/>
      <c r="G160" s="83">
        <v>45337</v>
      </c>
    </row>
    <row r="161" spans="1:7" x14ac:dyDescent="0.25">
      <c r="A161" s="136" t="s">
        <v>2408</v>
      </c>
      <c r="B161" s="80">
        <v>45336</v>
      </c>
      <c r="C161" s="79" t="s">
        <v>1632</v>
      </c>
      <c r="D161" s="20"/>
      <c r="E161" s="20"/>
      <c r="F161" s="20"/>
      <c r="G161" s="83">
        <v>45337</v>
      </c>
    </row>
    <row r="162" spans="1:7" x14ac:dyDescent="0.25">
      <c r="A162" s="136" t="s">
        <v>2409</v>
      </c>
      <c r="B162" s="80">
        <v>45336</v>
      </c>
      <c r="C162" s="79" t="s">
        <v>1632</v>
      </c>
      <c r="D162" s="20"/>
      <c r="E162" s="20"/>
      <c r="F162" s="20"/>
      <c r="G162" s="83">
        <v>45337</v>
      </c>
    </row>
    <row r="163" spans="1:7" x14ac:dyDescent="0.25">
      <c r="A163" s="136" t="s">
        <v>2410</v>
      </c>
      <c r="B163" s="80">
        <v>45336</v>
      </c>
      <c r="C163" s="79" t="s">
        <v>1632</v>
      </c>
      <c r="D163" s="20"/>
      <c r="E163" s="20"/>
      <c r="F163" s="20"/>
      <c r="G163" s="83">
        <v>45337</v>
      </c>
    </row>
    <row r="164" spans="1:7" x14ac:dyDescent="0.25">
      <c r="A164" s="136" t="s">
        <v>2411</v>
      </c>
      <c r="B164" s="80">
        <v>45336</v>
      </c>
      <c r="C164" s="79" t="s">
        <v>1632</v>
      </c>
      <c r="D164" s="20"/>
      <c r="E164" s="20"/>
      <c r="F164" s="20"/>
      <c r="G164" s="83">
        <v>45337</v>
      </c>
    </row>
    <row r="165" spans="1:7" x14ac:dyDescent="0.25">
      <c r="A165" s="136" t="s">
        <v>2412</v>
      </c>
      <c r="B165" s="80">
        <v>45336</v>
      </c>
      <c r="C165" s="79" t="s">
        <v>1632</v>
      </c>
      <c r="D165" s="20"/>
      <c r="E165" s="20"/>
      <c r="F165" s="20"/>
      <c r="G165" s="83">
        <v>45337</v>
      </c>
    </row>
    <row r="166" spans="1:7" x14ac:dyDescent="0.25">
      <c r="A166" s="136" t="s">
        <v>2413</v>
      </c>
      <c r="B166" s="80">
        <v>45336</v>
      </c>
      <c r="C166" s="79" t="s">
        <v>1632</v>
      </c>
      <c r="D166" s="20"/>
      <c r="E166" s="20"/>
      <c r="F166" s="20"/>
      <c r="G166" s="83">
        <v>45337</v>
      </c>
    </row>
    <row r="167" spans="1:7" x14ac:dyDescent="0.25">
      <c r="A167" s="136" t="s">
        <v>2414</v>
      </c>
      <c r="B167" s="80">
        <v>45336</v>
      </c>
      <c r="C167" s="79" t="s">
        <v>1632</v>
      </c>
      <c r="D167" s="20"/>
      <c r="E167" s="20"/>
      <c r="F167" s="20"/>
      <c r="G167" s="83">
        <v>45337</v>
      </c>
    </row>
    <row r="168" spans="1:7" x14ac:dyDescent="0.25">
      <c r="A168" s="136" t="s">
        <v>2415</v>
      </c>
      <c r="B168" s="80">
        <v>45336</v>
      </c>
      <c r="C168" s="79" t="s">
        <v>1632</v>
      </c>
      <c r="D168" s="20"/>
      <c r="E168" s="20"/>
      <c r="F168" s="20"/>
      <c r="G168" s="83">
        <v>45337</v>
      </c>
    </row>
    <row r="169" spans="1:7" x14ac:dyDescent="0.25">
      <c r="A169" s="136" t="s">
        <v>2428</v>
      </c>
      <c r="B169" s="80">
        <v>45337</v>
      </c>
      <c r="C169" s="79" t="s">
        <v>2033</v>
      </c>
      <c r="D169" s="20"/>
      <c r="E169" s="20"/>
      <c r="F169" s="20"/>
      <c r="G169" s="83">
        <v>45338</v>
      </c>
    </row>
    <row r="170" spans="1:7" x14ac:dyDescent="0.25">
      <c r="A170" s="136" t="s">
        <v>2429</v>
      </c>
      <c r="B170" s="80">
        <v>45337</v>
      </c>
      <c r="C170" s="79" t="s">
        <v>2033</v>
      </c>
      <c r="D170" s="20"/>
      <c r="E170" s="20"/>
      <c r="F170" s="20"/>
      <c r="G170" s="83">
        <v>45338</v>
      </c>
    </row>
    <row r="171" spans="1:7" x14ac:dyDescent="0.25">
      <c r="A171" s="136" t="s">
        <v>2430</v>
      </c>
      <c r="B171" s="80">
        <v>45337</v>
      </c>
      <c r="C171" s="79" t="s">
        <v>2033</v>
      </c>
      <c r="D171" s="20"/>
      <c r="E171" s="20"/>
      <c r="F171" s="20"/>
      <c r="G171" s="83">
        <v>45338</v>
      </c>
    </row>
    <row r="172" spans="1:7" x14ac:dyDescent="0.25">
      <c r="A172" s="136" t="s">
        <v>2431</v>
      </c>
      <c r="B172" s="80">
        <v>45337</v>
      </c>
      <c r="C172" s="79" t="s">
        <v>2033</v>
      </c>
      <c r="D172" s="20"/>
      <c r="E172" s="20"/>
      <c r="F172" s="20"/>
      <c r="G172" s="83">
        <v>45338</v>
      </c>
    </row>
    <row r="173" spans="1:7" x14ac:dyDescent="0.25">
      <c r="A173" s="136" t="s">
        <v>2432</v>
      </c>
      <c r="B173" s="80">
        <v>45337</v>
      </c>
      <c r="C173" s="79" t="s">
        <v>2033</v>
      </c>
      <c r="D173" s="20"/>
      <c r="E173" s="20"/>
      <c r="F173" s="20" t="s">
        <v>1871</v>
      </c>
      <c r="G173" s="83">
        <v>45338</v>
      </c>
    </row>
    <row r="174" spans="1:7" x14ac:dyDescent="0.25">
      <c r="A174" s="136" t="s">
        <v>2433</v>
      </c>
      <c r="B174" s="80">
        <v>45337</v>
      </c>
      <c r="C174" s="79" t="s">
        <v>2033</v>
      </c>
      <c r="D174" s="20"/>
      <c r="E174" s="20"/>
      <c r="F174" s="20"/>
      <c r="G174" s="83">
        <v>45338</v>
      </c>
    </row>
    <row r="175" spans="1:7" x14ac:dyDescent="0.25">
      <c r="A175" s="136" t="s">
        <v>2434</v>
      </c>
      <c r="B175" s="80">
        <v>45337</v>
      </c>
      <c r="C175" s="79" t="s">
        <v>2033</v>
      </c>
      <c r="D175" s="20"/>
      <c r="E175" s="20"/>
      <c r="F175" s="20"/>
      <c r="G175" s="83">
        <v>45338</v>
      </c>
    </row>
    <row r="176" spans="1:7" x14ac:dyDescent="0.25">
      <c r="A176" s="136" t="s">
        <v>2435</v>
      </c>
      <c r="B176" s="80">
        <v>45337</v>
      </c>
      <c r="C176" s="79" t="s">
        <v>2033</v>
      </c>
      <c r="D176" s="20"/>
      <c r="E176" s="20"/>
      <c r="F176" s="20" t="s">
        <v>1871</v>
      </c>
      <c r="G176" s="83">
        <v>45338</v>
      </c>
    </row>
    <row r="177" spans="1:7" x14ac:dyDescent="0.25">
      <c r="A177" s="136" t="s">
        <v>2474</v>
      </c>
      <c r="B177" s="80">
        <v>45338</v>
      </c>
      <c r="C177" s="79" t="s">
        <v>1632</v>
      </c>
      <c r="D177" s="20" t="s">
        <v>1633</v>
      </c>
      <c r="E177" s="20"/>
      <c r="F177" s="20"/>
      <c r="G177" s="83">
        <v>45342</v>
      </c>
    </row>
    <row r="178" spans="1:7" x14ac:dyDescent="0.25">
      <c r="A178" s="136" t="s">
        <v>2475</v>
      </c>
      <c r="B178" s="80">
        <v>45338</v>
      </c>
      <c r="C178" s="79" t="s">
        <v>1632</v>
      </c>
      <c r="D178" s="20"/>
      <c r="E178" s="20"/>
      <c r="F178" s="20"/>
      <c r="G178" s="83">
        <v>45342</v>
      </c>
    </row>
    <row r="179" spans="1:7" x14ac:dyDescent="0.25">
      <c r="A179" s="136" t="s">
        <v>2476</v>
      </c>
      <c r="B179" s="80">
        <v>45338</v>
      </c>
      <c r="C179" s="79" t="s">
        <v>1632</v>
      </c>
      <c r="D179" s="20"/>
      <c r="E179" s="20"/>
      <c r="F179" s="20"/>
      <c r="G179" s="83">
        <v>45342</v>
      </c>
    </row>
    <row r="180" spans="1:7" x14ac:dyDescent="0.25">
      <c r="A180" s="136" t="s">
        <v>2452</v>
      </c>
      <c r="B180" s="80">
        <v>45338</v>
      </c>
      <c r="C180" s="79" t="s">
        <v>2033</v>
      </c>
      <c r="D180" s="20"/>
      <c r="E180" s="20"/>
      <c r="F180" s="20"/>
      <c r="G180" s="83">
        <v>45343</v>
      </c>
    </row>
    <row r="181" spans="1:7" x14ac:dyDescent="0.25">
      <c r="A181" s="136" t="s">
        <v>2453</v>
      </c>
      <c r="B181" s="80">
        <v>45338</v>
      </c>
      <c r="C181" s="79" t="s">
        <v>2033</v>
      </c>
      <c r="D181" s="20"/>
      <c r="E181" s="20"/>
      <c r="F181" s="20"/>
      <c r="G181" s="83">
        <v>45343</v>
      </c>
    </row>
    <row r="182" spans="1:7" x14ac:dyDescent="0.25">
      <c r="A182" s="136" t="s">
        <v>2454</v>
      </c>
      <c r="B182" s="80">
        <v>45338</v>
      </c>
      <c r="C182" s="79" t="s">
        <v>2033</v>
      </c>
      <c r="D182" s="20" t="s">
        <v>1963</v>
      </c>
      <c r="E182" s="20"/>
      <c r="F182" s="20" t="s">
        <v>1871</v>
      </c>
      <c r="G182" s="83">
        <v>45343</v>
      </c>
    </row>
    <row r="183" spans="1:7" x14ac:dyDescent="0.25">
      <c r="A183" s="136" t="s">
        <v>2455</v>
      </c>
      <c r="B183" s="80">
        <v>45338</v>
      </c>
      <c r="C183" s="79" t="s">
        <v>2033</v>
      </c>
      <c r="D183" s="20"/>
      <c r="E183" s="20"/>
      <c r="F183" s="20"/>
      <c r="G183" s="83">
        <v>45343</v>
      </c>
    </row>
    <row r="184" spans="1:7" x14ac:dyDescent="0.25">
      <c r="A184" s="136" t="s">
        <v>2456</v>
      </c>
      <c r="B184" s="80">
        <v>45338</v>
      </c>
      <c r="C184" s="79" t="s">
        <v>2033</v>
      </c>
      <c r="D184" s="20" t="s">
        <v>1963</v>
      </c>
      <c r="E184" s="20"/>
      <c r="F184" s="20"/>
      <c r="G184" s="83">
        <v>45343</v>
      </c>
    </row>
    <row r="185" spans="1:7" x14ac:dyDescent="0.25">
      <c r="A185" s="136" t="s">
        <v>2457</v>
      </c>
      <c r="B185" s="80">
        <v>45338</v>
      </c>
      <c r="C185" s="79" t="s">
        <v>2033</v>
      </c>
      <c r="D185" s="20"/>
      <c r="E185" s="20"/>
      <c r="F185" s="20"/>
      <c r="G185" s="83">
        <v>45343</v>
      </c>
    </row>
    <row r="186" spans="1:7" x14ac:dyDescent="0.25">
      <c r="A186" s="136" t="s">
        <v>2470</v>
      </c>
      <c r="B186" s="80">
        <v>45342</v>
      </c>
      <c r="C186" s="79" t="s">
        <v>1701</v>
      </c>
      <c r="D186" s="20" t="s">
        <v>2471</v>
      </c>
      <c r="E186" s="20"/>
      <c r="F186" s="20"/>
      <c r="G186" s="83">
        <v>45343</v>
      </c>
    </row>
    <row r="187" spans="1:7" x14ac:dyDescent="0.25">
      <c r="A187" s="136" t="s">
        <v>2472</v>
      </c>
      <c r="B187" s="80">
        <v>45342</v>
      </c>
      <c r="C187" s="79" t="s">
        <v>2033</v>
      </c>
      <c r="D187" s="20"/>
      <c r="E187" s="20"/>
      <c r="F187" s="20"/>
      <c r="G187" s="83">
        <v>45343</v>
      </c>
    </row>
    <row r="188" spans="1:7" x14ac:dyDescent="0.25">
      <c r="A188" s="136" t="s">
        <v>2473</v>
      </c>
      <c r="B188" s="80">
        <v>45342</v>
      </c>
      <c r="C188" s="79" t="s">
        <v>2033</v>
      </c>
      <c r="D188" s="20"/>
      <c r="E188" s="20"/>
      <c r="F188" s="20"/>
      <c r="G188" s="83">
        <v>45343</v>
      </c>
    </row>
    <row r="189" spans="1:7" x14ac:dyDescent="0.25">
      <c r="A189" s="136" t="s">
        <v>2489</v>
      </c>
      <c r="B189" s="80">
        <v>45343</v>
      </c>
      <c r="C189" s="79" t="s">
        <v>2033</v>
      </c>
      <c r="D189" s="20"/>
      <c r="E189" s="20"/>
      <c r="F189" s="20" t="s">
        <v>1871</v>
      </c>
      <c r="G189" s="83">
        <v>45344</v>
      </c>
    </row>
    <row r="190" spans="1:7" x14ac:dyDescent="0.25">
      <c r="A190" s="136" t="s">
        <v>2490</v>
      </c>
      <c r="B190" s="80">
        <v>45343</v>
      </c>
      <c r="C190" s="79" t="s">
        <v>2033</v>
      </c>
      <c r="D190" s="20"/>
      <c r="E190" s="20"/>
      <c r="F190" s="20" t="s">
        <v>1871</v>
      </c>
      <c r="G190" s="83">
        <v>45344</v>
      </c>
    </row>
    <row r="191" spans="1:7" x14ac:dyDescent="0.25">
      <c r="A191" s="136" t="s">
        <v>2491</v>
      </c>
      <c r="B191" s="80">
        <v>45343</v>
      </c>
      <c r="C191" s="79" t="s">
        <v>2033</v>
      </c>
      <c r="D191" s="20"/>
      <c r="E191" s="20"/>
      <c r="F191" s="20" t="s">
        <v>1871</v>
      </c>
      <c r="G191" s="83">
        <v>45344</v>
      </c>
    </row>
    <row r="192" spans="1:7" x14ac:dyDescent="0.25">
      <c r="A192" s="136" t="s">
        <v>2492</v>
      </c>
      <c r="B192" s="80">
        <v>44613</v>
      </c>
      <c r="C192" s="79" t="s">
        <v>2033</v>
      </c>
      <c r="D192" s="20"/>
      <c r="E192" s="20"/>
      <c r="F192" s="20"/>
      <c r="G192" s="83">
        <v>45344</v>
      </c>
    </row>
    <row r="193" spans="1:7" x14ac:dyDescent="0.25">
      <c r="A193" s="136" t="s">
        <v>2493</v>
      </c>
      <c r="B193" s="80">
        <v>45343</v>
      </c>
      <c r="C193" s="79" t="s">
        <v>1701</v>
      </c>
      <c r="D193" s="20" t="s">
        <v>2515</v>
      </c>
      <c r="E193" s="20"/>
      <c r="F193" s="20"/>
      <c r="G193" s="83">
        <v>45344</v>
      </c>
    </row>
    <row r="194" spans="1:7" x14ac:dyDescent="0.25">
      <c r="A194" s="136" t="s">
        <v>2500</v>
      </c>
      <c r="B194" s="80">
        <v>45344</v>
      </c>
      <c r="C194" s="79" t="s">
        <v>1701</v>
      </c>
      <c r="D194" s="20"/>
      <c r="E194" s="20"/>
      <c r="F194" s="20"/>
      <c r="G194" s="83">
        <v>45345</v>
      </c>
    </row>
    <row r="195" spans="1:7" x14ac:dyDescent="0.25">
      <c r="A195" s="136" t="s">
        <v>2501</v>
      </c>
      <c r="B195" s="80">
        <v>45344</v>
      </c>
      <c r="C195" s="79" t="s">
        <v>2033</v>
      </c>
      <c r="D195" s="20"/>
      <c r="E195" s="20"/>
      <c r="F195" s="20"/>
      <c r="G195" s="83">
        <v>45345</v>
      </c>
    </row>
    <row r="196" spans="1:7" x14ac:dyDescent="0.25">
      <c r="A196" s="136" t="s">
        <v>2502</v>
      </c>
      <c r="B196" s="80">
        <v>45344</v>
      </c>
      <c r="C196" s="79" t="s">
        <v>2033</v>
      </c>
      <c r="D196" s="20"/>
      <c r="E196" s="20"/>
      <c r="F196" s="20"/>
      <c r="G196" s="83">
        <v>45345</v>
      </c>
    </row>
    <row r="197" spans="1:7" x14ac:dyDescent="0.25">
      <c r="A197" s="136" t="s">
        <v>2537</v>
      </c>
      <c r="B197" s="80">
        <v>45345</v>
      </c>
      <c r="C197" s="79" t="s">
        <v>1632</v>
      </c>
      <c r="D197" s="20"/>
      <c r="E197" s="20"/>
      <c r="F197" s="20"/>
      <c r="G197" s="83">
        <v>45348</v>
      </c>
    </row>
    <row r="198" spans="1:7" x14ac:dyDescent="0.25">
      <c r="A198" s="136" t="s">
        <v>2538</v>
      </c>
      <c r="B198" s="80">
        <v>45345</v>
      </c>
      <c r="C198" s="79" t="s">
        <v>1632</v>
      </c>
      <c r="D198" s="20" t="s">
        <v>1871</v>
      </c>
      <c r="E198" s="20"/>
      <c r="F198" s="20"/>
      <c r="G198" s="83">
        <v>45348</v>
      </c>
    </row>
    <row r="199" spans="1:7" x14ac:dyDescent="0.25">
      <c r="A199" s="136" t="s">
        <v>2539</v>
      </c>
      <c r="B199" s="80">
        <v>45345</v>
      </c>
      <c r="C199" s="79" t="s">
        <v>1632</v>
      </c>
      <c r="D199" s="20" t="s">
        <v>1871</v>
      </c>
      <c r="E199" s="20"/>
      <c r="F199" s="20"/>
      <c r="G199" s="83">
        <v>45348</v>
      </c>
    </row>
    <row r="200" spans="1:7" x14ac:dyDescent="0.25">
      <c r="A200" s="136" t="s">
        <v>2540</v>
      </c>
      <c r="B200" s="80">
        <v>45345</v>
      </c>
      <c r="C200" s="79" t="s">
        <v>1632</v>
      </c>
      <c r="D200" s="20"/>
      <c r="E200" s="20"/>
      <c r="F200" s="20"/>
      <c r="G200" s="83">
        <v>45348</v>
      </c>
    </row>
    <row r="201" spans="1:7" hidden="1" x14ac:dyDescent="0.25">
      <c r="A201" s="136"/>
      <c r="B201" s="80">
        <v>45345</v>
      </c>
      <c r="C201" s="79" t="s">
        <v>1632</v>
      </c>
      <c r="D201" s="20"/>
      <c r="E201" s="20"/>
      <c r="F201" s="20"/>
      <c r="G201" s="83">
        <v>45348</v>
      </c>
    </row>
    <row r="202" spans="1:7" hidden="1" x14ac:dyDescent="0.25">
      <c r="A202" s="136"/>
      <c r="B202" s="80">
        <v>45345</v>
      </c>
      <c r="C202" s="79" t="s">
        <v>1632</v>
      </c>
      <c r="D202" s="20"/>
      <c r="E202" s="20"/>
      <c r="F202" s="20"/>
      <c r="G202" s="83">
        <v>45348</v>
      </c>
    </row>
    <row r="203" spans="1:7" hidden="1" x14ac:dyDescent="0.25">
      <c r="A203" s="136"/>
      <c r="B203" s="80">
        <v>45345</v>
      </c>
      <c r="C203" s="79" t="s">
        <v>1632</v>
      </c>
      <c r="D203" s="20"/>
      <c r="E203" s="20"/>
      <c r="F203" s="20"/>
      <c r="G203" s="83">
        <v>45348</v>
      </c>
    </row>
    <row r="204" spans="1:7" hidden="1" x14ac:dyDescent="0.25">
      <c r="A204" s="136"/>
      <c r="B204" s="80">
        <v>45345</v>
      </c>
      <c r="C204" s="79" t="s">
        <v>1632</v>
      </c>
      <c r="D204" s="20"/>
      <c r="E204" s="20"/>
      <c r="F204" s="20"/>
      <c r="G204" s="83">
        <v>45348</v>
      </c>
    </row>
    <row r="205" spans="1:7" hidden="1" x14ac:dyDescent="0.25">
      <c r="A205" s="136"/>
      <c r="B205" s="80">
        <v>45345</v>
      </c>
      <c r="C205" s="79" t="s">
        <v>1632</v>
      </c>
      <c r="D205" s="20"/>
      <c r="E205" s="20"/>
      <c r="F205" s="20"/>
      <c r="G205" s="83">
        <v>45348</v>
      </c>
    </row>
    <row r="206" spans="1:7" hidden="1" x14ac:dyDescent="0.25">
      <c r="A206" s="136"/>
      <c r="B206" s="80">
        <v>45345</v>
      </c>
      <c r="C206" s="79" t="s">
        <v>1632</v>
      </c>
      <c r="D206" s="20"/>
      <c r="E206" s="20"/>
      <c r="F206" s="20"/>
      <c r="G206" s="83">
        <v>45348</v>
      </c>
    </row>
    <row r="207" spans="1:7" hidden="1" x14ac:dyDescent="0.25">
      <c r="A207" s="136"/>
      <c r="B207" s="80">
        <v>45345</v>
      </c>
      <c r="C207" s="79" t="s">
        <v>1632</v>
      </c>
      <c r="D207" s="20"/>
      <c r="E207" s="20"/>
      <c r="F207" s="20"/>
      <c r="G207" s="83">
        <v>45348</v>
      </c>
    </row>
    <row r="208" spans="1:7" hidden="1" x14ac:dyDescent="0.25">
      <c r="A208" s="136"/>
      <c r="B208" s="80">
        <v>45345</v>
      </c>
      <c r="C208" s="79" t="s">
        <v>1632</v>
      </c>
      <c r="D208" s="20"/>
      <c r="E208" s="20"/>
      <c r="F208" s="20"/>
      <c r="G208" s="83">
        <v>45348</v>
      </c>
    </row>
    <row r="209" spans="1:7" hidden="1" x14ac:dyDescent="0.25">
      <c r="A209" s="136"/>
      <c r="B209" s="80">
        <v>45345</v>
      </c>
      <c r="C209" s="79" t="s">
        <v>1632</v>
      </c>
      <c r="D209" s="20"/>
      <c r="E209" s="20"/>
      <c r="F209" s="20"/>
      <c r="G209" s="83">
        <v>45348</v>
      </c>
    </row>
    <row r="210" spans="1:7" hidden="1" x14ac:dyDescent="0.25">
      <c r="A210" s="136"/>
      <c r="B210" s="80">
        <v>45345</v>
      </c>
      <c r="C210" s="79" t="s">
        <v>1632</v>
      </c>
      <c r="D210" s="20"/>
      <c r="E210" s="20"/>
      <c r="F210" s="20"/>
      <c r="G210" s="83">
        <v>45348</v>
      </c>
    </row>
    <row r="211" spans="1:7" hidden="1" x14ac:dyDescent="0.25">
      <c r="A211" s="136"/>
      <c r="B211" s="80">
        <v>45345</v>
      </c>
      <c r="C211" s="79" t="s">
        <v>1632</v>
      </c>
      <c r="D211" s="20"/>
      <c r="E211" s="20"/>
      <c r="F211" s="20"/>
      <c r="G211" s="83">
        <v>45348</v>
      </c>
    </row>
    <row r="212" spans="1:7" hidden="1" x14ac:dyDescent="0.25">
      <c r="A212" s="136"/>
      <c r="B212" s="80">
        <v>45345</v>
      </c>
      <c r="C212" s="79" t="s">
        <v>1632</v>
      </c>
      <c r="D212" s="20"/>
      <c r="E212" s="20"/>
      <c r="F212" s="20"/>
      <c r="G212" s="83">
        <v>45348</v>
      </c>
    </row>
    <row r="213" spans="1:7" hidden="1" x14ac:dyDescent="0.25">
      <c r="A213" s="136"/>
      <c r="B213" s="80">
        <v>45345</v>
      </c>
      <c r="C213" s="79" t="s">
        <v>1632</v>
      </c>
      <c r="D213" s="20"/>
      <c r="E213" s="20"/>
      <c r="F213" s="20"/>
      <c r="G213" s="83">
        <v>45348</v>
      </c>
    </row>
    <row r="214" spans="1:7" hidden="1" x14ac:dyDescent="0.25">
      <c r="A214" s="136"/>
      <c r="B214" s="80">
        <v>45345</v>
      </c>
      <c r="C214" s="79" t="s">
        <v>1632</v>
      </c>
      <c r="D214" s="20"/>
      <c r="E214" s="20"/>
      <c r="F214" s="20"/>
      <c r="G214" s="83">
        <v>45348</v>
      </c>
    </row>
    <row r="215" spans="1:7" hidden="1" x14ac:dyDescent="0.25">
      <c r="A215" s="136"/>
      <c r="B215" s="80">
        <v>45345</v>
      </c>
      <c r="C215" s="79" t="s">
        <v>1632</v>
      </c>
      <c r="D215" s="20"/>
      <c r="E215" s="20"/>
      <c r="F215" s="20"/>
      <c r="G215" s="83">
        <v>45348</v>
      </c>
    </row>
    <row r="216" spans="1:7" hidden="1" x14ac:dyDescent="0.25">
      <c r="A216" s="136"/>
      <c r="B216" s="80">
        <v>45345</v>
      </c>
      <c r="C216" s="79" t="s">
        <v>1632</v>
      </c>
      <c r="D216" s="20"/>
      <c r="E216" s="20"/>
      <c r="F216" s="20"/>
      <c r="G216" s="83">
        <v>45348</v>
      </c>
    </row>
    <row r="217" spans="1:7" hidden="1" x14ac:dyDescent="0.25">
      <c r="A217" s="136"/>
      <c r="B217" s="80">
        <v>45345</v>
      </c>
      <c r="C217" s="79" t="s">
        <v>1632</v>
      </c>
      <c r="D217" s="20"/>
      <c r="E217" s="20"/>
      <c r="F217" s="20"/>
      <c r="G217" s="83">
        <v>45348</v>
      </c>
    </row>
    <row r="218" spans="1:7" hidden="1" x14ac:dyDescent="0.25">
      <c r="A218" s="136"/>
      <c r="B218" s="80">
        <v>45345</v>
      </c>
      <c r="C218" s="79" t="s">
        <v>1632</v>
      </c>
      <c r="D218" s="20"/>
      <c r="E218" s="20"/>
      <c r="F218" s="20"/>
      <c r="G218" s="83">
        <v>45348</v>
      </c>
    </row>
    <row r="219" spans="1:7" hidden="1" x14ac:dyDescent="0.25">
      <c r="A219" s="136"/>
      <c r="B219" s="80">
        <v>45345</v>
      </c>
      <c r="C219" s="79" t="s">
        <v>1632</v>
      </c>
      <c r="D219" s="20"/>
      <c r="E219" s="20"/>
      <c r="F219" s="20"/>
      <c r="G219" s="83">
        <v>45348</v>
      </c>
    </row>
    <row r="220" spans="1:7" hidden="1" x14ac:dyDescent="0.25">
      <c r="A220" s="136"/>
      <c r="B220" s="80">
        <v>45345</v>
      </c>
      <c r="C220" s="79" t="s">
        <v>1632</v>
      </c>
      <c r="D220" s="20"/>
      <c r="E220" s="20"/>
      <c r="F220" s="20"/>
      <c r="G220" s="83">
        <v>45348</v>
      </c>
    </row>
    <row r="221" spans="1:7" hidden="1" x14ac:dyDescent="0.25">
      <c r="A221" s="136"/>
      <c r="B221" s="80">
        <v>45345</v>
      </c>
      <c r="C221" s="79" t="s">
        <v>1632</v>
      </c>
      <c r="D221" s="20"/>
      <c r="E221" s="20"/>
      <c r="F221" s="20"/>
      <c r="G221" s="83">
        <v>45348</v>
      </c>
    </row>
    <row r="222" spans="1:7" hidden="1" x14ac:dyDescent="0.25">
      <c r="A222" s="136"/>
      <c r="B222" s="80">
        <v>45345</v>
      </c>
      <c r="C222" s="79" t="s">
        <v>1632</v>
      </c>
      <c r="D222" s="20"/>
      <c r="E222" s="20"/>
      <c r="F222" s="20"/>
      <c r="G222" s="83">
        <v>45348</v>
      </c>
    </row>
    <row r="223" spans="1:7" hidden="1" x14ac:dyDescent="0.25">
      <c r="A223" s="136"/>
      <c r="B223" s="80">
        <v>45345</v>
      </c>
      <c r="C223" s="79" t="s">
        <v>1632</v>
      </c>
      <c r="D223" s="20"/>
      <c r="E223" s="20"/>
      <c r="F223" s="20"/>
      <c r="G223" s="83">
        <v>45348</v>
      </c>
    </row>
    <row r="224" spans="1:7" x14ac:dyDescent="0.25">
      <c r="A224" s="136" t="s">
        <v>2541</v>
      </c>
      <c r="B224" s="80">
        <v>45345</v>
      </c>
      <c r="C224" s="79" t="s">
        <v>1632</v>
      </c>
      <c r="D224" s="20" t="s">
        <v>1871</v>
      </c>
      <c r="E224" s="20"/>
      <c r="F224" s="20"/>
      <c r="G224" s="83">
        <v>45348</v>
      </c>
    </row>
    <row r="225" spans="1:7" x14ac:dyDescent="0.25">
      <c r="A225" s="136" t="s">
        <v>2542</v>
      </c>
      <c r="B225" s="80">
        <v>45345</v>
      </c>
      <c r="C225" s="79" t="s">
        <v>1632</v>
      </c>
      <c r="D225" s="20"/>
      <c r="E225" s="20"/>
      <c r="F225" s="20"/>
      <c r="G225" s="83">
        <v>45348</v>
      </c>
    </row>
    <row r="226" spans="1:7" x14ac:dyDescent="0.25">
      <c r="A226" s="136" t="s">
        <v>2543</v>
      </c>
      <c r="B226" s="80">
        <v>45345</v>
      </c>
      <c r="C226" s="79" t="s">
        <v>1632</v>
      </c>
      <c r="D226" s="20" t="s">
        <v>1963</v>
      </c>
      <c r="E226" s="20"/>
      <c r="F226" s="20"/>
      <c r="G226" s="83">
        <v>45348</v>
      </c>
    </row>
    <row r="227" spans="1:7" x14ac:dyDescent="0.25">
      <c r="A227" s="136" t="s">
        <v>2544</v>
      </c>
      <c r="B227" s="80">
        <v>45345</v>
      </c>
      <c r="C227" s="79" t="s">
        <v>1632</v>
      </c>
      <c r="D227" s="20"/>
      <c r="E227" s="20"/>
      <c r="F227" s="20"/>
      <c r="G227" s="83">
        <v>45348</v>
      </c>
    </row>
    <row r="228" spans="1:7" x14ac:dyDescent="0.25">
      <c r="A228" s="136" t="s">
        <v>2545</v>
      </c>
      <c r="B228" s="80">
        <v>45345</v>
      </c>
      <c r="C228" s="79" t="s">
        <v>1632</v>
      </c>
      <c r="D228" s="20"/>
      <c r="E228" s="20"/>
      <c r="F228" s="20"/>
      <c r="G228" s="83">
        <v>45348</v>
      </c>
    </row>
    <row r="229" spans="1:7" x14ac:dyDescent="0.25">
      <c r="A229" s="136" t="s">
        <v>2588</v>
      </c>
      <c r="B229" s="80">
        <v>45348</v>
      </c>
      <c r="C229" s="79" t="s">
        <v>2033</v>
      </c>
      <c r="D229" s="20"/>
      <c r="E229" s="20"/>
      <c r="F229" s="20" t="s">
        <v>1871</v>
      </c>
      <c r="G229" s="83">
        <v>45349</v>
      </c>
    </row>
    <row r="230" spans="1:7" x14ac:dyDescent="0.25">
      <c r="A230" s="136" t="s">
        <v>2589</v>
      </c>
      <c r="B230" s="80">
        <v>45349</v>
      </c>
      <c r="C230" s="79" t="s">
        <v>2033</v>
      </c>
      <c r="D230" s="20"/>
      <c r="E230" s="20"/>
      <c r="F230" s="20"/>
      <c r="G230" s="83">
        <v>45350</v>
      </c>
    </row>
    <row r="231" spans="1:7" x14ac:dyDescent="0.25">
      <c r="A231" s="136" t="s">
        <v>2590</v>
      </c>
      <c r="B231" s="80">
        <v>45349</v>
      </c>
      <c r="C231" s="79" t="s">
        <v>2033</v>
      </c>
      <c r="D231" s="20"/>
      <c r="E231" s="20"/>
      <c r="F231" s="20"/>
      <c r="G231" s="83">
        <v>45350</v>
      </c>
    </row>
    <row r="232" spans="1:7" x14ac:dyDescent="0.25">
      <c r="A232" s="136" t="s">
        <v>2591</v>
      </c>
      <c r="B232" s="80">
        <v>45349</v>
      </c>
      <c r="C232" s="79" t="s">
        <v>2033</v>
      </c>
      <c r="D232" s="20"/>
      <c r="E232" s="20"/>
      <c r="F232" s="20"/>
      <c r="G232" s="83">
        <v>45350</v>
      </c>
    </row>
    <row r="233" spans="1:7" x14ac:dyDescent="0.25">
      <c r="A233" s="136" t="s">
        <v>2592</v>
      </c>
      <c r="B233" s="80">
        <v>45349</v>
      </c>
      <c r="C233" s="79" t="s">
        <v>2033</v>
      </c>
      <c r="D233" s="20" t="s">
        <v>1963</v>
      </c>
      <c r="E233" s="20"/>
      <c r="F233" s="20"/>
      <c r="G233" s="83">
        <v>45350</v>
      </c>
    </row>
    <row r="234" spans="1:7" x14ac:dyDescent="0.25">
      <c r="A234" s="136" t="s">
        <v>2593</v>
      </c>
      <c r="B234" s="80">
        <v>45349</v>
      </c>
      <c r="C234" s="79" t="s">
        <v>2033</v>
      </c>
      <c r="D234" s="20"/>
      <c r="E234" s="20"/>
      <c r="F234" s="20" t="s">
        <v>1871</v>
      </c>
      <c r="G234" s="83">
        <v>45350</v>
      </c>
    </row>
    <row r="235" spans="1:7" x14ac:dyDescent="0.25">
      <c r="A235" s="136" t="s">
        <v>2594</v>
      </c>
      <c r="B235" s="80">
        <v>45349</v>
      </c>
      <c r="C235" s="79" t="s">
        <v>2033</v>
      </c>
      <c r="D235" s="20"/>
      <c r="E235" s="20"/>
      <c r="F235" s="20"/>
      <c r="G235" s="83">
        <v>45350</v>
      </c>
    </row>
    <row r="236" spans="1:7" x14ac:dyDescent="0.25">
      <c r="A236" s="136" t="s">
        <v>2595</v>
      </c>
      <c r="B236" s="80">
        <v>45349</v>
      </c>
      <c r="C236" s="79" t="s">
        <v>2033</v>
      </c>
      <c r="D236" s="20"/>
      <c r="E236" s="20"/>
      <c r="F236" s="20"/>
      <c r="G236" s="83">
        <v>45350</v>
      </c>
    </row>
    <row r="237" spans="1:7" x14ac:dyDescent="0.25">
      <c r="A237" s="136" t="s">
        <v>2596</v>
      </c>
      <c r="B237" s="80">
        <v>45349</v>
      </c>
      <c r="C237" s="79" t="s">
        <v>2033</v>
      </c>
      <c r="D237" s="20"/>
      <c r="E237" s="20"/>
      <c r="F237" s="20" t="s">
        <v>1871</v>
      </c>
      <c r="G237" s="83">
        <v>45350</v>
      </c>
    </row>
    <row r="238" spans="1:7" x14ac:dyDescent="0.25">
      <c r="A238" s="136" t="s">
        <v>2597</v>
      </c>
      <c r="B238" s="80">
        <v>45349</v>
      </c>
      <c r="C238" s="79" t="s">
        <v>2033</v>
      </c>
      <c r="D238" s="20"/>
      <c r="E238" s="20"/>
      <c r="F238" s="20"/>
      <c r="G238" s="83">
        <v>45350</v>
      </c>
    </row>
    <row r="239" spans="1:7" x14ac:dyDescent="0.25">
      <c r="A239" s="136" t="s">
        <v>2598</v>
      </c>
      <c r="B239" s="80">
        <v>45349</v>
      </c>
      <c r="C239" s="79" t="s">
        <v>2033</v>
      </c>
      <c r="D239" s="20"/>
      <c r="E239" s="20"/>
      <c r="F239" s="20"/>
      <c r="G239" s="83">
        <v>45350</v>
      </c>
    </row>
    <row r="240" spans="1:7" x14ac:dyDescent="0.25">
      <c r="A240" s="136" t="s">
        <v>2599</v>
      </c>
      <c r="B240" s="80">
        <v>45349</v>
      </c>
      <c r="C240" s="79" t="s">
        <v>2033</v>
      </c>
      <c r="D240" s="20"/>
      <c r="E240" s="20"/>
      <c r="F240" s="20"/>
      <c r="G240" s="83">
        <v>45350</v>
      </c>
    </row>
    <row r="241" spans="1:7" x14ac:dyDescent="0.25">
      <c r="A241" s="136" t="s">
        <v>2600</v>
      </c>
      <c r="B241" s="80">
        <v>45349</v>
      </c>
      <c r="C241" s="79" t="s">
        <v>2033</v>
      </c>
      <c r="D241" s="20"/>
      <c r="E241" s="20"/>
      <c r="F241" s="20"/>
      <c r="G241" s="83">
        <v>45350</v>
      </c>
    </row>
    <row r="242" spans="1:7" x14ac:dyDescent="0.25">
      <c r="A242" s="136" t="s">
        <v>2601</v>
      </c>
      <c r="B242" s="80">
        <v>45349</v>
      </c>
      <c r="C242" s="79" t="s">
        <v>2033</v>
      </c>
      <c r="D242" s="20"/>
      <c r="E242" s="20"/>
      <c r="F242" s="20"/>
      <c r="G242" s="83">
        <v>45350</v>
      </c>
    </row>
    <row r="243" spans="1:7" x14ac:dyDescent="0.25">
      <c r="A243" s="136" t="s">
        <v>2605</v>
      </c>
      <c r="B243" s="80">
        <v>45345</v>
      </c>
      <c r="C243" s="79" t="s">
        <v>1701</v>
      </c>
      <c r="D243" s="20" t="s">
        <v>2606</v>
      </c>
      <c r="E243" s="20"/>
      <c r="F243" s="20"/>
      <c r="G243" s="83">
        <v>45346</v>
      </c>
    </row>
    <row r="244" spans="1:7" x14ac:dyDescent="0.25">
      <c r="A244" s="136" t="s">
        <v>2614</v>
      </c>
      <c r="B244" s="80">
        <v>45350</v>
      </c>
      <c r="C244" s="79" t="s">
        <v>1632</v>
      </c>
      <c r="D244" s="20"/>
      <c r="E244" s="20"/>
      <c r="F244" s="20"/>
      <c r="G244" s="83">
        <v>45351</v>
      </c>
    </row>
    <row r="245" spans="1:7" x14ac:dyDescent="0.25">
      <c r="A245" s="136" t="s">
        <v>2615</v>
      </c>
      <c r="B245" s="80">
        <v>45350</v>
      </c>
      <c r="C245" s="79" t="s">
        <v>1632</v>
      </c>
      <c r="D245" s="20"/>
      <c r="E245" s="20"/>
      <c r="F245" s="20"/>
      <c r="G245" s="83">
        <v>45351</v>
      </c>
    </row>
    <row r="246" spans="1:7" x14ac:dyDescent="0.25">
      <c r="A246" s="136" t="s">
        <v>2625</v>
      </c>
      <c r="B246" s="80">
        <v>45351</v>
      </c>
      <c r="C246" s="79" t="s">
        <v>2033</v>
      </c>
      <c r="D246" s="20"/>
      <c r="E246" s="20"/>
      <c r="F246" s="20"/>
      <c r="G246" s="83">
        <v>45352</v>
      </c>
    </row>
    <row r="247" spans="1:7" x14ac:dyDescent="0.25">
      <c r="A247" s="136" t="s">
        <v>2626</v>
      </c>
      <c r="B247" s="80">
        <v>45351</v>
      </c>
      <c r="C247" s="79" t="s">
        <v>2033</v>
      </c>
      <c r="D247" s="20"/>
      <c r="E247" s="20"/>
      <c r="F247" s="20"/>
      <c r="G247" s="83">
        <v>45352</v>
      </c>
    </row>
    <row r="248" spans="1:7" x14ac:dyDescent="0.25">
      <c r="A248" s="136" t="s">
        <v>2627</v>
      </c>
      <c r="B248" s="80">
        <v>45351</v>
      </c>
      <c r="C248" s="79" t="s">
        <v>2033</v>
      </c>
      <c r="D248" s="20"/>
      <c r="E248" s="20"/>
      <c r="F248" s="20"/>
      <c r="G248" s="83">
        <v>45352</v>
      </c>
    </row>
    <row r="249" spans="1:7" x14ac:dyDescent="0.25">
      <c r="A249" s="136" t="s">
        <v>2703</v>
      </c>
      <c r="B249" s="80">
        <v>45355</v>
      </c>
      <c r="C249" s="79" t="s">
        <v>2033</v>
      </c>
      <c r="D249" s="20"/>
      <c r="E249" s="20"/>
      <c r="F249" s="20"/>
      <c r="G249" s="83">
        <v>45356</v>
      </c>
    </row>
    <row r="250" spans="1:7" x14ac:dyDescent="0.25">
      <c r="A250" s="136" t="s">
        <v>2704</v>
      </c>
      <c r="B250" s="80">
        <v>45355</v>
      </c>
      <c r="C250" s="79" t="s">
        <v>2033</v>
      </c>
      <c r="D250" s="20"/>
      <c r="E250" s="20"/>
      <c r="F250" s="20"/>
      <c r="G250" s="83">
        <v>45356</v>
      </c>
    </row>
    <row r="251" spans="1:7" x14ac:dyDescent="0.25">
      <c r="A251" s="136" t="s">
        <v>2705</v>
      </c>
      <c r="B251" s="80">
        <v>45355</v>
      </c>
      <c r="C251" s="79" t="s">
        <v>2033</v>
      </c>
      <c r="D251" s="20"/>
      <c r="E251" s="20"/>
      <c r="F251" s="20"/>
      <c r="G251" s="83">
        <v>45357</v>
      </c>
    </row>
    <row r="252" spans="1:7" x14ac:dyDescent="0.25">
      <c r="A252" s="136" t="s">
        <v>2706</v>
      </c>
      <c r="B252" s="80">
        <v>45355</v>
      </c>
      <c r="C252" s="79" t="s">
        <v>2033</v>
      </c>
      <c r="D252" s="20"/>
      <c r="E252" s="20"/>
      <c r="F252" s="20"/>
      <c r="G252" s="83">
        <v>45357</v>
      </c>
    </row>
    <row r="253" spans="1:7" x14ac:dyDescent="0.25">
      <c r="A253" s="136" t="s">
        <v>2707</v>
      </c>
      <c r="B253" s="80">
        <v>45356</v>
      </c>
      <c r="C253" s="79" t="s">
        <v>2033</v>
      </c>
      <c r="D253" s="20"/>
      <c r="E253" s="20"/>
      <c r="F253" s="20"/>
      <c r="G253" s="83">
        <v>45357</v>
      </c>
    </row>
    <row r="254" spans="1:7" x14ac:dyDescent="0.25">
      <c r="A254" s="136" t="s">
        <v>2708</v>
      </c>
      <c r="B254" s="80">
        <v>45355</v>
      </c>
      <c r="C254" s="79" t="s">
        <v>2033</v>
      </c>
      <c r="D254" s="20"/>
      <c r="E254" s="20"/>
      <c r="F254" s="20"/>
      <c r="G254" s="83">
        <v>45357</v>
      </c>
    </row>
    <row r="255" spans="1:7" x14ac:dyDescent="0.25">
      <c r="A255" s="136" t="s">
        <v>2709</v>
      </c>
      <c r="B255" s="80">
        <v>45355</v>
      </c>
      <c r="C255" s="79" t="s">
        <v>2033</v>
      </c>
      <c r="D255" s="20"/>
      <c r="E255" s="20"/>
      <c r="F255" s="20"/>
      <c r="G255" s="83">
        <v>45357</v>
      </c>
    </row>
    <row r="256" spans="1:7" x14ac:dyDescent="0.25">
      <c r="A256" s="136" t="s">
        <v>2710</v>
      </c>
      <c r="B256" s="80">
        <v>45355</v>
      </c>
      <c r="C256" s="79" t="s">
        <v>2033</v>
      </c>
      <c r="D256" s="20"/>
      <c r="E256" s="20"/>
      <c r="F256" s="20"/>
      <c r="G256" s="83">
        <v>45357</v>
      </c>
    </row>
    <row r="257" spans="1:7" x14ac:dyDescent="0.25">
      <c r="A257" s="136" t="s">
        <v>2711</v>
      </c>
      <c r="B257" s="80">
        <v>45356</v>
      </c>
      <c r="C257" s="79" t="s">
        <v>2033</v>
      </c>
      <c r="D257" s="20"/>
      <c r="E257" s="20"/>
      <c r="F257" s="20" t="s">
        <v>1871</v>
      </c>
      <c r="G257" s="83">
        <v>45357</v>
      </c>
    </row>
    <row r="258" spans="1:7" x14ac:dyDescent="0.25">
      <c r="A258" s="136" t="s">
        <v>2712</v>
      </c>
      <c r="B258" s="80">
        <v>45356</v>
      </c>
      <c r="C258" s="79" t="s">
        <v>2033</v>
      </c>
      <c r="D258" s="20"/>
      <c r="E258" s="20"/>
      <c r="F258" s="20"/>
      <c r="G258" s="83">
        <v>45357</v>
      </c>
    </row>
    <row r="259" spans="1:7" x14ac:dyDescent="0.25">
      <c r="A259" s="136" t="s">
        <v>2716</v>
      </c>
      <c r="B259" s="80">
        <v>45356</v>
      </c>
      <c r="C259" s="79" t="s">
        <v>2033</v>
      </c>
      <c r="D259" s="20"/>
      <c r="E259" s="20"/>
      <c r="F259" s="20" t="s">
        <v>1871</v>
      </c>
      <c r="G259" s="83">
        <v>45357</v>
      </c>
    </row>
    <row r="260" spans="1:7" x14ac:dyDescent="0.25">
      <c r="A260" s="136" t="s">
        <v>2717</v>
      </c>
      <c r="B260" s="80">
        <v>45356</v>
      </c>
      <c r="C260" s="79" t="s">
        <v>1632</v>
      </c>
      <c r="D260" s="20" t="s">
        <v>1963</v>
      </c>
      <c r="E260" s="20"/>
      <c r="F260" s="20"/>
      <c r="G260" s="83">
        <v>45357</v>
      </c>
    </row>
    <row r="261" spans="1:7" x14ac:dyDescent="0.25">
      <c r="A261" s="136" t="s">
        <v>2718</v>
      </c>
      <c r="B261" s="80">
        <v>45356</v>
      </c>
      <c r="C261" s="79" t="s">
        <v>1632</v>
      </c>
      <c r="D261" s="20"/>
      <c r="E261" s="20"/>
      <c r="F261" s="20"/>
      <c r="G261" s="83">
        <v>45357</v>
      </c>
    </row>
    <row r="262" spans="1:7" x14ac:dyDescent="0.25">
      <c r="A262" s="136" t="s">
        <v>1912</v>
      </c>
      <c r="B262" s="80">
        <v>45356</v>
      </c>
      <c r="C262" s="79" t="s">
        <v>1632</v>
      </c>
      <c r="D262" s="20"/>
      <c r="E262" s="20"/>
      <c r="F262" s="20"/>
      <c r="G262" s="83">
        <v>45357</v>
      </c>
    </row>
    <row r="263" spans="1:7" x14ac:dyDescent="0.25">
      <c r="A263" s="136" t="s">
        <v>2719</v>
      </c>
      <c r="B263" s="80">
        <v>45356</v>
      </c>
      <c r="C263" s="79" t="s">
        <v>1632</v>
      </c>
      <c r="D263" s="20"/>
      <c r="E263" s="20"/>
      <c r="F263" s="20"/>
      <c r="G263" s="83">
        <v>45357</v>
      </c>
    </row>
    <row r="264" spans="1:7" x14ac:dyDescent="0.25">
      <c r="A264" s="136" t="s">
        <v>2720</v>
      </c>
      <c r="B264" s="80">
        <v>45356</v>
      </c>
      <c r="C264" s="79" t="s">
        <v>1632</v>
      </c>
      <c r="D264" s="20"/>
      <c r="E264" s="20"/>
      <c r="F264" s="20"/>
      <c r="G264" s="83">
        <v>45357</v>
      </c>
    </row>
    <row r="265" spans="1:7" x14ac:dyDescent="0.25">
      <c r="A265" s="136" t="s">
        <v>2721</v>
      </c>
      <c r="B265" s="80">
        <v>45356</v>
      </c>
      <c r="C265" s="79" t="s">
        <v>1632</v>
      </c>
      <c r="D265" s="20"/>
      <c r="E265" s="20"/>
      <c r="F265" s="20"/>
      <c r="G265" s="83">
        <v>45357</v>
      </c>
    </row>
    <row r="266" spans="1:7" x14ac:dyDescent="0.25">
      <c r="A266" s="136" t="s">
        <v>2740</v>
      </c>
      <c r="B266" s="80">
        <v>45357</v>
      </c>
      <c r="C266" s="79" t="s">
        <v>2033</v>
      </c>
      <c r="D266" s="20"/>
      <c r="E266" s="20"/>
      <c r="F266" s="20"/>
      <c r="G266" s="83">
        <v>45358</v>
      </c>
    </row>
    <row r="267" spans="1:7" x14ac:dyDescent="0.25">
      <c r="A267" s="136" t="s">
        <v>2741</v>
      </c>
      <c r="B267" s="80">
        <v>45357</v>
      </c>
      <c r="C267" s="79" t="s">
        <v>2033</v>
      </c>
      <c r="D267" s="20"/>
      <c r="E267" s="20"/>
      <c r="F267" s="20"/>
      <c r="G267" s="83">
        <v>45358</v>
      </c>
    </row>
    <row r="268" spans="1:7" ht="18" customHeight="1" x14ac:dyDescent="0.25">
      <c r="A268" s="136" t="s">
        <v>2742</v>
      </c>
      <c r="B268" s="80">
        <v>45357</v>
      </c>
      <c r="C268" s="79" t="s">
        <v>2033</v>
      </c>
      <c r="D268" s="20"/>
      <c r="E268" s="20"/>
      <c r="F268" s="20"/>
      <c r="G268" s="83">
        <v>45358</v>
      </c>
    </row>
    <row r="269" spans="1:7" ht="18" customHeight="1" x14ac:dyDescent="0.25">
      <c r="A269" s="136" t="s">
        <v>2743</v>
      </c>
      <c r="B269" s="80">
        <v>45357</v>
      </c>
      <c r="C269" s="79" t="s">
        <v>2033</v>
      </c>
      <c r="D269" s="20"/>
      <c r="E269" s="20"/>
      <c r="F269" s="20"/>
      <c r="G269" s="83">
        <v>45358</v>
      </c>
    </row>
    <row r="270" spans="1:7" x14ac:dyDescent="0.25">
      <c r="A270" s="136" t="s">
        <v>2744</v>
      </c>
      <c r="B270" s="80">
        <v>45357</v>
      </c>
      <c r="C270" s="79" t="s">
        <v>2033</v>
      </c>
      <c r="D270" s="20"/>
      <c r="E270" s="20"/>
      <c r="F270" s="20"/>
      <c r="G270" s="83">
        <v>45358</v>
      </c>
    </row>
    <row r="271" spans="1:7" x14ac:dyDescent="0.25">
      <c r="A271" s="136" t="s">
        <v>2756</v>
      </c>
      <c r="B271" s="80">
        <v>45358</v>
      </c>
      <c r="C271" s="79" t="s">
        <v>1632</v>
      </c>
      <c r="D271" s="20"/>
      <c r="E271" s="20"/>
      <c r="F271" s="20"/>
      <c r="G271" s="83">
        <v>45359</v>
      </c>
    </row>
    <row r="272" spans="1:7" x14ac:dyDescent="0.25">
      <c r="A272" s="136" t="s">
        <v>2757</v>
      </c>
      <c r="B272" s="80">
        <v>45358</v>
      </c>
      <c r="C272" s="79" t="s">
        <v>1632</v>
      </c>
      <c r="D272" s="20"/>
      <c r="E272" s="20"/>
      <c r="F272" s="20"/>
      <c r="G272" s="83">
        <v>45359</v>
      </c>
    </row>
    <row r="273" spans="1:7" x14ac:dyDescent="0.25">
      <c r="A273" s="136" t="s">
        <v>2762</v>
      </c>
      <c r="B273" s="80">
        <v>45359</v>
      </c>
      <c r="C273" s="79" t="s">
        <v>2033</v>
      </c>
      <c r="D273" s="20"/>
      <c r="E273" s="20"/>
      <c r="F273" s="20"/>
      <c r="G273" s="83">
        <v>36586</v>
      </c>
    </row>
    <row r="274" spans="1:7" x14ac:dyDescent="0.25">
      <c r="A274" s="136" t="s">
        <v>2782</v>
      </c>
      <c r="B274" s="80">
        <v>45362</v>
      </c>
      <c r="C274" s="79" t="s">
        <v>1632</v>
      </c>
      <c r="D274" s="20"/>
      <c r="E274" s="20"/>
      <c r="F274" s="20"/>
      <c r="G274" s="83">
        <v>45363</v>
      </c>
    </row>
    <row r="275" spans="1:7" x14ac:dyDescent="0.25">
      <c r="A275" s="136" t="s">
        <v>2783</v>
      </c>
      <c r="B275" s="80">
        <v>45362</v>
      </c>
      <c r="C275" s="79" t="s">
        <v>1632</v>
      </c>
      <c r="D275" s="20" t="s">
        <v>1963</v>
      </c>
      <c r="E275" s="20"/>
      <c r="F275" s="20"/>
      <c r="G275" s="83">
        <v>45363</v>
      </c>
    </row>
    <row r="276" spans="1:7" x14ac:dyDescent="0.25">
      <c r="A276" s="136" t="s">
        <v>2784</v>
      </c>
      <c r="B276" s="80">
        <v>45362</v>
      </c>
      <c r="C276" s="79" t="s">
        <v>1632</v>
      </c>
      <c r="D276" s="20"/>
      <c r="E276" s="20"/>
      <c r="F276" s="20"/>
      <c r="G276" s="83">
        <v>45363</v>
      </c>
    </row>
    <row r="277" spans="1:7" x14ac:dyDescent="0.25">
      <c r="A277" s="136" t="s">
        <v>2785</v>
      </c>
      <c r="B277" s="80">
        <v>45362</v>
      </c>
      <c r="C277" s="79" t="s">
        <v>1632</v>
      </c>
      <c r="D277" s="20"/>
      <c r="E277" s="20"/>
      <c r="F277" s="20"/>
      <c r="G277" s="83">
        <v>45363</v>
      </c>
    </row>
    <row r="278" spans="1:7" x14ac:dyDescent="0.25">
      <c r="A278" s="136" t="s">
        <v>2786</v>
      </c>
      <c r="B278" s="80">
        <v>45362</v>
      </c>
      <c r="C278" s="79" t="s">
        <v>1632</v>
      </c>
      <c r="D278" s="20"/>
      <c r="E278" s="20"/>
      <c r="F278" s="20"/>
      <c r="G278" s="83">
        <v>45363</v>
      </c>
    </row>
    <row r="279" spans="1:7" x14ac:dyDescent="0.25">
      <c r="A279" s="136" t="s">
        <v>2787</v>
      </c>
      <c r="B279" s="80">
        <v>45362</v>
      </c>
      <c r="C279" s="79" t="s">
        <v>1632</v>
      </c>
      <c r="D279" s="20"/>
      <c r="E279" s="20"/>
      <c r="F279" s="20"/>
      <c r="G279" s="83">
        <v>45363</v>
      </c>
    </row>
    <row r="280" spans="1:7" x14ac:dyDescent="0.25">
      <c r="A280" s="136" t="s">
        <v>2795</v>
      </c>
      <c r="B280" s="80">
        <v>45352</v>
      </c>
      <c r="C280" s="79" t="s">
        <v>1701</v>
      </c>
      <c r="D280" s="20" t="s">
        <v>2796</v>
      </c>
      <c r="E280" s="20"/>
      <c r="F280" s="20"/>
      <c r="G280" s="83">
        <v>45356</v>
      </c>
    </row>
    <row r="281" spans="1:7" x14ac:dyDescent="0.25">
      <c r="A281" s="136" t="s">
        <v>2797</v>
      </c>
      <c r="B281" s="80">
        <v>45352</v>
      </c>
      <c r="C281" s="79" t="s">
        <v>1701</v>
      </c>
      <c r="D281" s="20" t="s">
        <v>2798</v>
      </c>
      <c r="E281" s="20"/>
      <c r="F281" s="20" t="s">
        <v>1871</v>
      </c>
      <c r="G281" s="83">
        <v>45356</v>
      </c>
    </row>
    <row r="282" spans="1:7" x14ac:dyDescent="0.25">
      <c r="A282" s="136" t="s">
        <v>2799</v>
      </c>
      <c r="B282" s="80">
        <v>45352</v>
      </c>
      <c r="C282" s="79" t="s">
        <v>1701</v>
      </c>
      <c r="D282" s="20" t="s">
        <v>2800</v>
      </c>
      <c r="E282" s="20"/>
      <c r="F282" s="20" t="s">
        <v>1871</v>
      </c>
      <c r="G282" s="83">
        <v>45356</v>
      </c>
    </row>
    <row r="283" spans="1:7" x14ac:dyDescent="0.25">
      <c r="A283" s="136" t="s">
        <v>2801</v>
      </c>
      <c r="B283" s="80">
        <v>45352</v>
      </c>
      <c r="C283" s="79" t="s">
        <v>1701</v>
      </c>
      <c r="D283" s="20" t="s">
        <v>1963</v>
      </c>
      <c r="E283" s="20"/>
      <c r="F283" s="20"/>
      <c r="G283" s="83">
        <v>45356</v>
      </c>
    </row>
    <row r="284" spans="1:7" x14ac:dyDescent="0.25">
      <c r="A284" s="136" t="s">
        <v>2802</v>
      </c>
      <c r="B284" s="80">
        <v>45355</v>
      </c>
      <c r="C284" s="79" t="s">
        <v>1701</v>
      </c>
      <c r="D284" s="20" t="s">
        <v>2803</v>
      </c>
      <c r="E284" s="20"/>
      <c r="F284" s="20"/>
      <c r="G284" s="83">
        <v>45356</v>
      </c>
    </row>
    <row r="285" spans="1:7" x14ac:dyDescent="0.25">
      <c r="A285" s="136" t="s">
        <v>2804</v>
      </c>
      <c r="B285" s="80">
        <v>45355</v>
      </c>
      <c r="C285" s="79" t="s">
        <v>1701</v>
      </c>
      <c r="D285" s="20" t="s">
        <v>2805</v>
      </c>
      <c r="E285" s="20"/>
      <c r="F285" s="20" t="s">
        <v>1871</v>
      </c>
      <c r="G285" s="83">
        <v>45357</v>
      </c>
    </row>
    <row r="286" spans="1:7" x14ac:dyDescent="0.25">
      <c r="A286" s="136" t="s">
        <v>2806</v>
      </c>
      <c r="B286" s="80">
        <v>45355</v>
      </c>
      <c r="C286" s="79" t="s">
        <v>1701</v>
      </c>
      <c r="D286" s="20" t="s">
        <v>2807</v>
      </c>
      <c r="E286" s="20"/>
      <c r="F286" s="20" t="s">
        <v>1871</v>
      </c>
      <c r="G286" s="83">
        <v>45359</v>
      </c>
    </row>
    <row r="287" spans="1:7" x14ac:dyDescent="0.25">
      <c r="A287" s="136" t="s">
        <v>2808</v>
      </c>
      <c r="B287" s="80">
        <v>45356</v>
      </c>
      <c r="C287" s="79" t="s">
        <v>1701</v>
      </c>
      <c r="D287" s="20" t="s">
        <v>2809</v>
      </c>
      <c r="E287" s="20"/>
      <c r="F287" s="20" t="s">
        <v>1871</v>
      </c>
      <c r="G287" s="83">
        <v>45362</v>
      </c>
    </row>
    <row r="288" spans="1:7" x14ac:dyDescent="0.25">
      <c r="A288" s="136" t="s">
        <v>2810</v>
      </c>
      <c r="B288" s="80">
        <v>45356</v>
      </c>
      <c r="C288" s="79" t="s">
        <v>1701</v>
      </c>
      <c r="D288" s="20" t="s">
        <v>2811</v>
      </c>
      <c r="E288" s="20"/>
      <c r="F288" s="20" t="s">
        <v>1871</v>
      </c>
      <c r="G288" s="83">
        <v>45362</v>
      </c>
    </row>
    <row r="289" spans="1:7" x14ac:dyDescent="0.25">
      <c r="A289" s="136" t="s">
        <v>2812</v>
      </c>
      <c r="B289" s="80">
        <v>45357</v>
      </c>
      <c r="C289" s="79" t="s">
        <v>1701</v>
      </c>
      <c r="D289" s="20" t="s">
        <v>1963</v>
      </c>
      <c r="E289" s="20"/>
      <c r="F289" s="20"/>
      <c r="G289" s="83">
        <v>45362</v>
      </c>
    </row>
    <row r="290" spans="1:7" x14ac:dyDescent="0.25">
      <c r="A290" s="136" t="s">
        <v>2813</v>
      </c>
      <c r="B290" s="80">
        <v>45355</v>
      </c>
      <c r="C290" s="79" t="s">
        <v>1701</v>
      </c>
      <c r="D290" s="20" t="s">
        <v>2814</v>
      </c>
      <c r="E290" s="20"/>
      <c r="F290" s="20"/>
      <c r="G290" s="83">
        <v>45363</v>
      </c>
    </row>
    <row r="291" spans="1:7" x14ac:dyDescent="0.25">
      <c r="A291" s="136" t="s">
        <v>2815</v>
      </c>
      <c r="B291" s="80">
        <v>45363</v>
      </c>
      <c r="C291" s="79" t="s">
        <v>2033</v>
      </c>
      <c r="D291" s="20"/>
      <c r="E291" s="20"/>
      <c r="F291" s="20"/>
      <c r="G291" s="83">
        <v>45364</v>
      </c>
    </row>
    <row r="292" spans="1:7" x14ac:dyDescent="0.25">
      <c r="A292" s="136" t="s">
        <v>2816</v>
      </c>
      <c r="B292" s="80">
        <v>45363</v>
      </c>
      <c r="C292" s="79" t="s">
        <v>2033</v>
      </c>
      <c r="D292" s="20"/>
      <c r="E292" s="20"/>
      <c r="F292" s="20"/>
      <c r="G292" s="83">
        <v>45364</v>
      </c>
    </row>
    <row r="293" spans="1:7" x14ac:dyDescent="0.25">
      <c r="A293" s="136" t="s">
        <v>2817</v>
      </c>
      <c r="B293" s="80">
        <v>45363</v>
      </c>
      <c r="C293" s="79" t="s">
        <v>2033</v>
      </c>
      <c r="D293" s="20"/>
      <c r="E293" s="20"/>
      <c r="F293" s="20"/>
      <c r="G293" s="83">
        <v>45364</v>
      </c>
    </row>
    <row r="294" spans="1:7" x14ac:dyDescent="0.25">
      <c r="A294" s="136" t="s">
        <v>2818</v>
      </c>
      <c r="B294" s="80">
        <v>45363</v>
      </c>
      <c r="C294" s="79" t="s">
        <v>2033</v>
      </c>
      <c r="D294" s="20"/>
      <c r="E294" s="20"/>
      <c r="F294" s="20" t="s">
        <v>1871</v>
      </c>
      <c r="G294" s="83">
        <v>45364</v>
      </c>
    </row>
    <row r="295" spans="1:7" x14ac:dyDescent="0.25">
      <c r="A295" s="136" t="s">
        <v>2829</v>
      </c>
      <c r="B295" s="80">
        <v>45364</v>
      </c>
      <c r="C295" s="79" t="s">
        <v>1632</v>
      </c>
      <c r="E295" s="20"/>
      <c r="F295" s="20" t="s">
        <v>1871</v>
      </c>
      <c r="G295" s="83">
        <v>45365</v>
      </c>
    </row>
    <row r="296" spans="1:7" x14ac:dyDescent="0.25">
      <c r="A296" s="136" t="s">
        <v>2830</v>
      </c>
      <c r="B296" s="80">
        <v>45364</v>
      </c>
      <c r="C296" s="79" t="s">
        <v>1632</v>
      </c>
      <c r="D296" s="20"/>
      <c r="E296" s="20"/>
      <c r="F296" s="20"/>
      <c r="G296" s="83">
        <v>45365</v>
      </c>
    </row>
    <row r="297" spans="1:7" x14ac:dyDescent="0.25">
      <c r="A297" s="136" t="s">
        <v>2831</v>
      </c>
      <c r="B297" s="80">
        <v>45364</v>
      </c>
      <c r="C297" s="79" t="s">
        <v>1632</v>
      </c>
      <c r="D297" s="20"/>
      <c r="E297" s="20"/>
      <c r="F297" s="20"/>
      <c r="G297" s="83">
        <v>45365</v>
      </c>
    </row>
    <row r="298" spans="1:7" x14ac:dyDescent="0.25">
      <c r="A298" s="136" t="s">
        <v>2841</v>
      </c>
      <c r="B298" s="80">
        <v>45358</v>
      </c>
      <c r="C298" s="79" t="s">
        <v>1701</v>
      </c>
      <c r="D298" s="20" t="s">
        <v>2842</v>
      </c>
      <c r="E298" s="20"/>
      <c r="F298" s="20" t="s">
        <v>1871</v>
      </c>
      <c r="G298" s="83">
        <v>45365</v>
      </c>
    </row>
    <row r="299" spans="1:7" x14ac:dyDescent="0.25">
      <c r="A299" s="136" t="s">
        <v>2884</v>
      </c>
      <c r="B299" s="80">
        <v>45359</v>
      </c>
      <c r="C299" s="79" t="s">
        <v>1701</v>
      </c>
      <c r="D299" s="20" t="s">
        <v>2885</v>
      </c>
      <c r="E299" s="20"/>
      <c r="F299" s="20"/>
      <c r="G299" s="83">
        <v>45365</v>
      </c>
    </row>
    <row r="300" spans="1:7" x14ac:dyDescent="0.25">
      <c r="A300" s="136" t="s">
        <v>2899</v>
      </c>
      <c r="B300" s="80">
        <v>45365</v>
      </c>
      <c r="C300" s="79" t="s">
        <v>2033</v>
      </c>
      <c r="D300" s="20"/>
      <c r="E300" s="20"/>
      <c r="F300" s="20"/>
      <c r="G300" s="83">
        <v>45366</v>
      </c>
    </row>
    <row r="301" spans="1:7" x14ac:dyDescent="0.25">
      <c r="A301" s="136" t="s">
        <v>2900</v>
      </c>
      <c r="B301" s="80">
        <v>45365</v>
      </c>
      <c r="C301" s="79" t="s">
        <v>2033</v>
      </c>
      <c r="D301" s="20"/>
      <c r="E301" s="20"/>
      <c r="F301" s="20"/>
      <c r="G301" s="83">
        <v>45366</v>
      </c>
    </row>
    <row r="302" spans="1:7" x14ac:dyDescent="0.25">
      <c r="A302" s="136" t="s">
        <v>2901</v>
      </c>
      <c r="B302" s="80">
        <v>45365</v>
      </c>
      <c r="C302" s="79" t="s">
        <v>2033</v>
      </c>
      <c r="D302" s="20"/>
      <c r="E302" s="20"/>
      <c r="F302" s="20"/>
      <c r="G302" s="83">
        <v>45366</v>
      </c>
    </row>
    <row r="303" spans="1:7" x14ac:dyDescent="0.25">
      <c r="A303" s="136" t="s">
        <v>2902</v>
      </c>
      <c r="B303" s="80">
        <v>45365</v>
      </c>
      <c r="C303" s="79" t="s">
        <v>2033</v>
      </c>
      <c r="D303" s="20"/>
      <c r="E303" s="20"/>
      <c r="F303" s="20"/>
      <c r="G303" s="83">
        <v>45366</v>
      </c>
    </row>
    <row r="304" spans="1:7" x14ac:dyDescent="0.25">
      <c r="A304" s="136" t="s">
        <v>2903</v>
      </c>
      <c r="B304" s="80">
        <v>45365</v>
      </c>
      <c r="C304" s="79" t="s">
        <v>2033</v>
      </c>
      <c r="D304" s="20"/>
      <c r="E304" s="20"/>
      <c r="F304" s="20"/>
      <c r="G304" s="83">
        <v>45366</v>
      </c>
    </row>
    <row r="305" spans="1:11" x14ac:dyDescent="0.25">
      <c r="A305" s="136" t="s">
        <v>2904</v>
      </c>
      <c r="B305" s="80">
        <v>45365</v>
      </c>
      <c r="C305" s="79" t="s">
        <v>2033</v>
      </c>
      <c r="D305" s="20"/>
      <c r="E305" s="20"/>
      <c r="F305" s="20"/>
      <c r="G305" s="83">
        <v>45366</v>
      </c>
    </row>
    <row r="306" spans="1:11" x14ac:dyDescent="0.25">
      <c r="A306" s="136" t="s">
        <v>2905</v>
      </c>
      <c r="B306" s="80">
        <v>45365</v>
      </c>
      <c r="C306" s="79" t="s">
        <v>2033</v>
      </c>
      <c r="D306" s="20"/>
      <c r="E306" s="20"/>
      <c r="F306" s="20"/>
      <c r="G306" s="83">
        <v>45366</v>
      </c>
    </row>
    <row r="307" spans="1:11" x14ac:dyDescent="0.25">
      <c r="A307" s="136" t="s">
        <v>2906</v>
      </c>
      <c r="B307" s="80">
        <v>45365</v>
      </c>
      <c r="C307" s="79" t="s">
        <v>2033</v>
      </c>
      <c r="D307" s="20"/>
      <c r="E307" s="20"/>
      <c r="F307" s="20" t="s">
        <v>1871</v>
      </c>
      <c r="G307" s="83">
        <v>45366</v>
      </c>
    </row>
    <row r="308" spans="1:11" x14ac:dyDescent="0.25">
      <c r="A308" s="136" t="s">
        <v>2907</v>
      </c>
      <c r="B308" s="80">
        <v>45365</v>
      </c>
      <c r="C308" s="79" t="s">
        <v>2033</v>
      </c>
      <c r="D308" s="20"/>
      <c r="E308" s="20"/>
      <c r="F308" s="20"/>
      <c r="G308" s="83">
        <v>45366</v>
      </c>
    </row>
    <row r="309" spans="1:11" x14ac:dyDescent="0.25">
      <c r="A309" s="136" t="s">
        <v>2908</v>
      </c>
      <c r="B309" s="80">
        <v>45365</v>
      </c>
      <c r="C309" s="79" t="s">
        <v>2033</v>
      </c>
      <c r="D309" s="20"/>
      <c r="E309" s="20"/>
      <c r="F309" s="20"/>
      <c r="G309" s="83">
        <v>45366</v>
      </c>
    </row>
    <row r="310" spans="1:11" x14ac:dyDescent="0.25">
      <c r="A310" s="136" t="s">
        <v>2909</v>
      </c>
      <c r="B310" s="80">
        <v>45365</v>
      </c>
      <c r="C310" s="79" t="s">
        <v>2033</v>
      </c>
      <c r="D310" s="20"/>
      <c r="E310" s="20"/>
      <c r="F310" s="20"/>
      <c r="G310" s="83">
        <v>45366</v>
      </c>
    </row>
    <row r="311" spans="1:11" x14ac:dyDescent="0.25">
      <c r="A311" s="136" t="s">
        <v>2910</v>
      </c>
      <c r="B311" s="80">
        <v>45365</v>
      </c>
      <c r="C311" s="79" t="s">
        <v>2033</v>
      </c>
      <c r="D311" s="20"/>
      <c r="E311" s="20"/>
      <c r="F311" s="20"/>
      <c r="G311" s="83">
        <v>45366</v>
      </c>
    </row>
    <row r="312" spans="1:11" x14ac:dyDescent="0.25">
      <c r="A312" s="136" t="s">
        <v>2943</v>
      </c>
      <c r="B312" s="80">
        <v>45366</v>
      </c>
      <c r="C312" s="79" t="s">
        <v>1632</v>
      </c>
      <c r="D312" s="20"/>
      <c r="E312" s="20"/>
      <c r="F312" s="20"/>
      <c r="G312" s="83">
        <v>45369</v>
      </c>
    </row>
    <row r="313" spans="1:11" x14ac:dyDescent="0.25">
      <c r="A313" s="136" t="s">
        <v>2944</v>
      </c>
      <c r="B313" s="80">
        <v>45366</v>
      </c>
      <c r="C313" s="79" t="s">
        <v>1632</v>
      </c>
      <c r="D313" s="20"/>
      <c r="E313" s="20"/>
      <c r="F313" s="20"/>
      <c r="G313" s="83">
        <v>45369</v>
      </c>
    </row>
    <row r="314" spans="1:11" x14ac:dyDescent="0.25">
      <c r="A314" s="136" t="s">
        <v>2945</v>
      </c>
      <c r="B314" s="80">
        <v>45366</v>
      </c>
      <c r="C314" s="79" t="s">
        <v>1632</v>
      </c>
      <c r="D314" s="20"/>
      <c r="E314" s="20"/>
      <c r="F314" s="20"/>
      <c r="G314" s="83">
        <v>45369</v>
      </c>
    </row>
    <row r="315" spans="1:11" x14ac:dyDescent="0.25">
      <c r="A315" s="136" t="s">
        <v>2946</v>
      </c>
      <c r="B315" s="80">
        <v>45366</v>
      </c>
      <c r="C315" s="79" t="s">
        <v>1632</v>
      </c>
      <c r="D315" s="20"/>
      <c r="E315" s="20"/>
      <c r="F315" s="20"/>
      <c r="G315" s="83">
        <v>45369</v>
      </c>
    </row>
    <row r="316" spans="1:11" x14ac:dyDescent="0.25">
      <c r="A316" s="136" t="s">
        <v>2947</v>
      </c>
      <c r="B316" s="80">
        <v>45369</v>
      </c>
      <c r="C316" s="79" t="s">
        <v>2033</v>
      </c>
      <c r="D316" s="20"/>
      <c r="E316" s="20"/>
      <c r="F316" s="20"/>
      <c r="G316" s="83">
        <v>45370</v>
      </c>
    </row>
    <row r="317" spans="1:11" x14ac:dyDescent="0.25">
      <c r="A317" s="136" t="s">
        <v>2948</v>
      </c>
      <c r="B317" s="80">
        <v>45369</v>
      </c>
      <c r="C317" s="79" t="s">
        <v>2033</v>
      </c>
      <c r="D317" s="20"/>
      <c r="E317" s="20"/>
      <c r="F317" s="20"/>
      <c r="G317" s="83">
        <v>45370</v>
      </c>
    </row>
    <row r="318" spans="1:11" x14ac:dyDescent="0.25">
      <c r="A318" s="136" t="s">
        <v>2949</v>
      </c>
      <c r="B318" s="80">
        <v>45369</v>
      </c>
      <c r="C318" s="79" t="s">
        <v>2033</v>
      </c>
      <c r="D318" s="20"/>
      <c r="E318" s="20"/>
      <c r="F318" s="20" t="s">
        <v>1871</v>
      </c>
      <c r="G318" s="83">
        <v>45370</v>
      </c>
    </row>
    <row r="319" spans="1:11" x14ac:dyDescent="0.25">
      <c r="A319" s="136" t="s">
        <v>2950</v>
      </c>
      <c r="B319" s="80">
        <v>45369</v>
      </c>
      <c r="C319" s="79" t="s">
        <v>2033</v>
      </c>
      <c r="D319" s="20"/>
      <c r="E319" s="20"/>
      <c r="F319" s="20" t="s">
        <v>1871</v>
      </c>
      <c r="G319" s="83">
        <v>45370</v>
      </c>
    </row>
    <row r="320" spans="1:11" x14ac:dyDescent="0.25">
      <c r="A320" s="136" t="s">
        <v>2978</v>
      </c>
      <c r="B320" s="80">
        <v>45365</v>
      </c>
      <c r="C320" s="79" t="s">
        <v>1632</v>
      </c>
      <c r="D320" s="20" t="s">
        <v>2979</v>
      </c>
      <c r="E320" s="20"/>
      <c r="F320" s="20"/>
      <c r="G320" s="83">
        <v>45371</v>
      </c>
      <c r="K320" s="85"/>
    </row>
    <row r="321" spans="1:11" x14ac:dyDescent="0.25">
      <c r="A321" s="136" t="s">
        <v>2980</v>
      </c>
      <c r="B321" s="80">
        <v>45370</v>
      </c>
      <c r="C321" s="79" t="s">
        <v>1632</v>
      </c>
      <c r="D321" s="20"/>
      <c r="E321" s="20"/>
      <c r="F321" s="20"/>
      <c r="G321" s="83">
        <v>45371</v>
      </c>
      <c r="K321" s="85"/>
    </row>
    <row r="322" spans="1:11" x14ac:dyDescent="0.25">
      <c r="A322" s="136" t="s">
        <v>2981</v>
      </c>
      <c r="B322" s="80">
        <v>45370</v>
      </c>
      <c r="C322" s="79" t="s">
        <v>1632</v>
      </c>
      <c r="D322" s="20"/>
      <c r="E322" s="20"/>
      <c r="F322" s="20"/>
      <c r="G322" s="83">
        <v>45371</v>
      </c>
      <c r="K322" s="85"/>
    </row>
    <row r="323" spans="1:11" x14ac:dyDescent="0.25">
      <c r="A323" s="136" t="s">
        <v>2982</v>
      </c>
      <c r="B323" s="80">
        <v>45370</v>
      </c>
      <c r="C323" s="79" t="s">
        <v>1632</v>
      </c>
      <c r="D323" s="20"/>
      <c r="E323" s="20"/>
      <c r="F323" s="20"/>
      <c r="G323" s="83">
        <v>45371</v>
      </c>
      <c r="K323" s="85"/>
    </row>
    <row r="324" spans="1:11" x14ac:dyDescent="0.25">
      <c r="A324" s="136" t="s">
        <v>2983</v>
      </c>
      <c r="B324" s="80">
        <v>45370</v>
      </c>
      <c r="C324" s="79" t="s">
        <v>1632</v>
      </c>
      <c r="D324" s="20"/>
      <c r="E324" s="20"/>
      <c r="F324" s="20"/>
      <c r="G324" s="83">
        <v>45371</v>
      </c>
      <c r="K324" s="85"/>
    </row>
    <row r="325" spans="1:11" x14ac:dyDescent="0.25">
      <c r="A325" s="136" t="s">
        <v>2984</v>
      </c>
      <c r="B325" s="80">
        <v>45370</v>
      </c>
      <c r="C325" s="79" t="s">
        <v>1632</v>
      </c>
      <c r="D325" s="20"/>
      <c r="E325" s="20"/>
      <c r="F325" s="20"/>
      <c r="G325" s="83">
        <v>45371</v>
      </c>
      <c r="K325" s="85"/>
    </row>
    <row r="326" spans="1:11" x14ac:dyDescent="0.25">
      <c r="A326" s="136" t="s">
        <v>2985</v>
      </c>
      <c r="B326" s="80">
        <v>45370</v>
      </c>
      <c r="C326" s="79" t="s">
        <v>1632</v>
      </c>
      <c r="D326" s="20"/>
      <c r="E326" s="20"/>
      <c r="F326" s="20"/>
      <c r="G326" s="83">
        <v>45371</v>
      </c>
      <c r="K326" s="85"/>
    </row>
    <row r="327" spans="1:11" x14ac:dyDescent="0.25">
      <c r="A327" s="136" t="s">
        <v>2986</v>
      </c>
      <c r="B327" s="80">
        <v>45370</v>
      </c>
      <c r="C327" s="79" t="s">
        <v>1632</v>
      </c>
      <c r="D327" s="20"/>
      <c r="E327" s="20"/>
      <c r="F327" s="20"/>
      <c r="G327" s="83">
        <v>45371</v>
      </c>
    </row>
    <row r="328" spans="1:11" x14ac:dyDescent="0.25">
      <c r="A328" s="136" t="s">
        <v>2992</v>
      </c>
      <c r="B328" s="80">
        <v>45365</v>
      </c>
      <c r="C328" s="79" t="s">
        <v>1701</v>
      </c>
      <c r="D328" s="20" t="s">
        <v>2993</v>
      </c>
      <c r="E328" s="20"/>
      <c r="F328" s="20"/>
      <c r="G328" s="83">
        <v>45371</v>
      </c>
    </row>
    <row r="329" spans="1:11" x14ac:dyDescent="0.25">
      <c r="A329" s="136" t="s">
        <v>2994</v>
      </c>
      <c r="B329" s="80">
        <v>45366</v>
      </c>
      <c r="C329" s="79" t="s">
        <v>1701</v>
      </c>
      <c r="D329" s="20" t="s">
        <v>2995</v>
      </c>
      <c r="E329" s="20"/>
      <c r="F329" s="20" t="s">
        <v>1871</v>
      </c>
      <c r="G329" s="83">
        <v>45371</v>
      </c>
    </row>
    <row r="330" spans="1:11" x14ac:dyDescent="0.25">
      <c r="A330" s="136" t="s">
        <v>1842</v>
      </c>
      <c r="B330" s="80">
        <v>45300</v>
      </c>
      <c r="C330" s="79" t="s">
        <v>1701</v>
      </c>
      <c r="D330" s="20" t="s">
        <v>2996</v>
      </c>
      <c r="E330" s="20"/>
      <c r="F330" s="20" t="s">
        <v>1871</v>
      </c>
      <c r="G330" s="83">
        <v>45371</v>
      </c>
    </row>
    <row r="331" spans="1:11" x14ac:dyDescent="0.25">
      <c r="A331" s="136" t="s">
        <v>2997</v>
      </c>
      <c r="B331" s="80">
        <v>45369</v>
      </c>
      <c r="C331" s="79" t="s">
        <v>1701</v>
      </c>
      <c r="D331" s="20" t="s">
        <v>2998</v>
      </c>
      <c r="E331" s="20"/>
      <c r="F331" s="20" t="s">
        <v>1871</v>
      </c>
      <c r="G331" s="83">
        <v>45371</v>
      </c>
    </row>
    <row r="332" spans="1:11" x14ac:dyDescent="0.25">
      <c r="A332" s="136" t="s">
        <v>2999</v>
      </c>
      <c r="B332" s="80">
        <v>45371</v>
      </c>
      <c r="C332" s="79" t="s">
        <v>2033</v>
      </c>
      <c r="D332" s="20"/>
      <c r="E332" s="20"/>
      <c r="F332" s="20" t="s">
        <v>1871</v>
      </c>
      <c r="G332" s="83">
        <v>45372</v>
      </c>
    </row>
    <row r="333" spans="1:11" x14ac:dyDescent="0.25">
      <c r="A333" s="136" t="s">
        <v>3000</v>
      </c>
      <c r="B333" s="80">
        <v>45371</v>
      </c>
      <c r="C333" s="79" t="s">
        <v>2033</v>
      </c>
      <c r="D333" s="20" t="s">
        <v>3001</v>
      </c>
      <c r="E333" s="20"/>
      <c r="F333" s="20"/>
      <c r="G333" s="83">
        <v>45372</v>
      </c>
    </row>
    <row r="334" spans="1:11" x14ac:dyDescent="0.25">
      <c r="A334" s="136" t="s">
        <v>3002</v>
      </c>
      <c r="B334" s="80">
        <v>45371</v>
      </c>
      <c r="C334" s="79" t="s">
        <v>2033</v>
      </c>
      <c r="D334" s="20"/>
      <c r="E334" s="20"/>
      <c r="F334" s="20"/>
      <c r="G334" s="83">
        <v>45372</v>
      </c>
    </row>
    <row r="335" spans="1:11" x14ac:dyDescent="0.25">
      <c r="A335" s="136" t="s">
        <v>3003</v>
      </c>
      <c r="B335" s="80">
        <v>45371</v>
      </c>
      <c r="C335" s="79" t="s">
        <v>2033</v>
      </c>
      <c r="D335" s="92"/>
      <c r="E335" s="20"/>
      <c r="F335" s="20"/>
      <c r="G335" s="83">
        <v>45372</v>
      </c>
    </row>
    <row r="336" spans="1:11" x14ac:dyDescent="0.25">
      <c r="A336" s="136" t="s">
        <v>3021</v>
      </c>
      <c r="B336" s="80">
        <v>45372</v>
      </c>
      <c r="C336" s="79" t="s">
        <v>1632</v>
      </c>
      <c r="D336" s="92"/>
      <c r="E336" s="20"/>
      <c r="F336" s="20"/>
      <c r="G336" s="83">
        <v>45373</v>
      </c>
    </row>
    <row r="337" spans="1:7" x14ac:dyDescent="0.25">
      <c r="A337" s="136" t="s">
        <v>3022</v>
      </c>
      <c r="B337" s="80">
        <v>45372</v>
      </c>
      <c r="C337" s="79" t="s">
        <v>1632</v>
      </c>
      <c r="D337" s="20"/>
      <c r="E337" s="20"/>
      <c r="F337" s="20"/>
      <c r="G337" s="83">
        <v>45373</v>
      </c>
    </row>
    <row r="338" spans="1:7" x14ac:dyDescent="0.25">
      <c r="A338" s="136" t="s">
        <v>3023</v>
      </c>
      <c r="B338" s="80">
        <v>45372</v>
      </c>
      <c r="C338" s="79" t="s">
        <v>1632</v>
      </c>
      <c r="D338" s="20"/>
      <c r="E338" s="20"/>
      <c r="F338" s="20"/>
      <c r="G338" s="83">
        <v>45373</v>
      </c>
    </row>
    <row r="339" spans="1:7" x14ac:dyDescent="0.25">
      <c r="A339" s="136" t="s">
        <v>3024</v>
      </c>
      <c r="B339" s="80">
        <v>45372</v>
      </c>
      <c r="C339" s="79" t="s">
        <v>1632</v>
      </c>
      <c r="D339" s="20"/>
      <c r="E339" s="20"/>
      <c r="F339" s="20"/>
      <c r="G339" s="83">
        <v>45373</v>
      </c>
    </row>
    <row r="340" spans="1:7" x14ac:dyDescent="0.25">
      <c r="A340" s="136" t="s">
        <v>3043</v>
      </c>
      <c r="B340" s="80">
        <v>45373</v>
      </c>
      <c r="C340" s="79" t="s">
        <v>2033</v>
      </c>
      <c r="D340" s="20" t="s">
        <v>1963</v>
      </c>
      <c r="E340" s="20"/>
      <c r="F340" s="20" t="s">
        <v>1871</v>
      </c>
      <c r="G340" s="83">
        <v>45376</v>
      </c>
    </row>
    <row r="341" spans="1:7" x14ac:dyDescent="0.25">
      <c r="A341" s="136" t="s">
        <v>3044</v>
      </c>
      <c r="B341" s="80">
        <v>45373</v>
      </c>
      <c r="C341" s="79" t="s">
        <v>2033</v>
      </c>
      <c r="D341" s="20"/>
      <c r="E341" s="20"/>
      <c r="F341" s="20"/>
      <c r="G341" s="83">
        <v>45376</v>
      </c>
    </row>
    <row r="342" spans="1:7" x14ac:dyDescent="0.25">
      <c r="A342" s="136" t="s">
        <v>3045</v>
      </c>
      <c r="B342" s="80">
        <v>45373</v>
      </c>
      <c r="C342" s="79" t="s">
        <v>2033</v>
      </c>
      <c r="D342" s="20"/>
      <c r="E342" s="20"/>
      <c r="F342" s="20"/>
      <c r="G342" s="83">
        <v>45376</v>
      </c>
    </row>
    <row r="343" spans="1:7" x14ac:dyDescent="0.25">
      <c r="A343" s="136" t="s">
        <v>3046</v>
      </c>
      <c r="B343" s="80">
        <v>45373</v>
      </c>
      <c r="C343" s="79" t="s">
        <v>2033</v>
      </c>
      <c r="D343" s="20"/>
      <c r="E343" s="20"/>
      <c r="F343" s="20"/>
      <c r="G343" s="83">
        <v>45376</v>
      </c>
    </row>
    <row r="344" spans="1:7" x14ac:dyDescent="0.25">
      <c r="A344" s="136" t="s">
        <v>3047</v>
      </c>
      <c r="B344" s="80">
        <v>45373</v>
      </c>
      <c r="C344" s="79" t="s">
        <v>2033</v>
      </c>
      <c r="D344" s="20"/>
      <c r="E344" s="20"/>
      <c r="F344" s="20"/>
      <c r="G344" s="83">
        <v>45376</v>
      </c>
    </row>
    <row r="345" spans="1:7" x14ac:dyDescent="0.25">
      <c r="A345" s="136" t="s">
        <v>3048</v>
      </c>
      <c r="B345" s="80">
        <v>45373</v>
      </c>
      <c r="C345" s="79" t="s">
        <v>2033</v>
      </c>
      <c r="D345" s="20"/>
      <c r="E345" s="20"/>
      <c r="F345" s="20" t="s">
        <v>1871</v>
      </c>
      <c r="G345" s="83">
        <v>45376</v>
      </c>
    </row>
    <row r="346" spans="1:7" x14ac:dyDescent="0.25">
      <c r="A346" s="136" t="s">
        <v>3049</v>
      </c>
      <c r="B346" s="80">
        <v>45373</v>
      </c>
      <c r="C346" s="79" t="s">
        <v>2033</v>
      </c>
      <c r="D346" s="20"/>
      <c r="E346" s="20"/>
      <c r="F346" s="20" t="s">
        <v>1871</v>
      </c>
      <c r="G346" s="83">
        <v>45376</v>
      </c>
    </row>
    <row r="347" spans="1:7" x14ac:dyDescent="0.25">
      <c r="A347" s="136" t="s">
        <v>3050</v>
      </c>
      <c r="B347" s="80">
        <v>45373</v>
      </c>
      <c r="C347" s="79" t="s">
        <v>2033</v>
      </c>
      <c r="D347" s="20"/>
      <c r="E347" s="20"/>
      <c r="F347" s="20"/>
      <c r="G347" s="83">
        <v>45376</v>
      </c>
    </row>
    <row r="348" spans="1:7" x14ac:dyDescent="0.25">
      <c r="A348" s="136" t="s">
        <v>3051</v>
      </c>
      <c r="B348" s="80">
        <v>45373</v>
      </c>
      <c r="C348" s="79" t="s">
        <v>2033</v>
      </c>
      <c r="D348" s="20"/>
      <c r="E348" s="20"/>
      <c r="F348" s="20"/>
      <c r="G348" s="83">
        <v>45376</v>
      </c>
    </row>
    <row r="349" spans="1:7" x14ac:dyDescent="0.25">
      <c r="A349" s="136" t="s">
        <v>3052</v>
      </c>
      <c r="B349" s="80">
        <v>45373</v>
      </c>
      <c r="C349" s="79" t="s">
        <v>2033</v>
      </c>
      <c r="D349" s="20"/>
      <c r="E349" s="20"/>
      <c r="F349" s="20"/>
      <c r="G349" s="83">
        <v>45376</v>
      </c>
    </row>
    <row r="350" spans="1:7" x14ac:dyDescent="0.25">
      <c r="A350" s="136" t="s">
        <v>3068</v>
      </c>
      <c r="B350" s="80">
        <v>45376</v>
      </c>
      <c r="C350" s="79" t="s">
        <v>1632</v>
      </c>
      <c r="D350" s="20"/>
      <c r="E350" s="20"/>
      <c r="F350" s="20"/>
      <c r="G350" s="83">
        <v>45377</v>
      </c>
    </row>
    <row r="351" spans="1:7" ht="15" customHeight="1" x14ac:dyDescent="0.25">
      <c r="A351" s="136" t="s">
        <v>3069</v>
      </c>
      <c r="B351" s="80">
        <v>45376</v>
      </c>
      <c r="C351" s="79" t="s">
        <v>1632</v>
      </c>
      <c r="D351" s="20"/>
      <c r="E351" s="20"/>
      <c r="F351" s="20"/>
      <c r="G351" s="83">
        <v>45377</v>
      </c>
    </row>
    <row r="352" spans="1:7" x14ac:dyDescent="0.25">
      <c r="A352" s="136" t="s">
        <v>3070</v>
      </c>
      <c r="B352" s="80">
        <v>45376</v>
      </c>
      <c r="C352" s="79" t="s">
        <v>1632</v>
      </c>
      <c r="D352" s="20"/>
      <c r="E352" s="20"/>
      <c r="F352" s="20"/>
      <c r="G352" s="83">
        <v>45377</v>
      </c>
    </row>
    <row r="353" spans="1:7" x14ac:dyDescent="0.25">
      <c r="A353" s="136" t="s">
        <v>3071</v>
      </c>
      <c r="B353" s="80">
        <v>45376</v>
      </c>
      <c r="C353" s="79" t="s">
        <v>1632</v>
      </c>
      <c r="D353" s="20"/>
      <c r="E353" s="20"/>
      <c r="F353" s="20"/>
      <c r="G353" s="83">
        <v>45377</v>
      </c>
    </row>
    <row r="354" spans="1:7" x14ac:dyDescent="0.25">
      <c r="A354" s="136" t="s">
        <v>3072</v>
      </c>
      <c r="B354" s="80">
        <v>45376</v>
      </c>
      <c r="C354" s="79" t="s">
        <v>1632</v>
      </c>
      <c r="D354" s="20"/>
      <c r="E354" s="20"/>
      <c r="F354" s="20"/>
      <c r="G354" s="83">
        <v>45377</v>
      </c>
    </row>
    <row r="355" spans="1:7" x14ac:dyDescent="0.25">
      <c r="A355" s="136" t="s">
        <v>3108</v>
      </c>
      <c r="B355" s="80">
        <v>45377</v>
      </c>
      <c r="C355" s="79" t="s">
        <v>2033</v>
      </c>
      <c r="D355" s="20"/>
      <c r="E355" s="20"/>
      <c r="F355" s="20"/>
      <c r="G355" s="83">
        <v>45378</v>
      </c>
    </row>
    <row r="356" spans="1:7" x14ac:dyDescent="0.25">
      <c r="A356" s="136" t="s">
        <v>3109</v>
      </c>
      <c r="B356" s="80">
        <v>45377</v>
      </c>
      <c r="C356" s="79" t="s">
        <v>2033</v>
      </c>
      <c r="D356" s="20"/>
      <c r="E356" s="20"/>
      <c r="F356" s="20" t="s">
        <v>1871</v>
      </c>
      <c r="G356" s="83">
        <v>45378</v>
      </c>
    </row>
    <row r="357" spans="1:7" x14ac:dyDescent="0.25">
      <c r="A357" s="136" t="s">
        <v>3110</v>
      </c>
      <c r="B357" s="80">
        <v>45378</v>
      </c>
      <c r="C357" s="79" t="s">
        <v>1632</v>
      </c>
      <c r="D357" s="20"/>
      <c r="E357" s="20"/>
      <c r="F357" s="20"/>
      <c r="G357" s="83">
        <v>45379</v>
      </c>
    </row>
    <row r="358" spans="1:7" x14ac:dyDescent="0.25">
      <c r="A358" s="136" t="s">
        <v>3111</v>
      </c>
      <c r="B358" s="80">
        <v>45378</v>
      </c>
      <c r="C358" s="79" t="s">
        <v>1632</v>
      </c>
      <c r="D358" s="20"/>
      <c r="E358" s="20"/>
      <c r="F358" s="20"/>
      <c r="G358" s="83">
        <v>45379</v>
      </c>
    </row>
    <row r="359" spans="1:7" x14ac:dyDescent="0.25">
      <c r="A359" s="136" t="s">
        <v>3112</v>
      </c>
      <c r="B359" s="80">
        <v>45378</v>
      </c>
      <c r="C359" s="79" t="s">
        <v>1632</v>
      </c>
      <c r="D359" s="20"/>
      <c r="E359" s="20"/>
      <c r="F359" s="20"/>
      <c r="G359" s="83">
        <v>45379</v>
      </c>
    </row>
    <row r="360" spans="1:7" x14ac:dyDescent="0.25">
      <c r="A360" s="136" t="s">
        <v>3113</v>
      </c>
      <c r="B360" s="80">
        <v>45378</v>
      </c>
      <c r="C360" s="79" t="s">
        <v>1632</v>
      </c>
      <c r="D360" s="20"/>
      <c r="E360" s="20"/>
      <c r="F360" s="20"/>
      <c r="G360" s="83">
        <v>45379</v>
      </c>
    </row>
    <row r="361" spans="1:7" x14ac:dyDescent="0.25">
      <c r="A361" s="136" t="s">
        <v>3114</v>
      </c>
      <c r="B361" s="80">
        <v>45378</v>
      </c>
      <c r="C361" s="79" t="s">
        <v>1632</v>
      </c>
      <c r="D361" s="20"/>
      <c r="E361" s="20"/>
      <c r="F361" s="20"/>
      <c r="G361" s="83">
        <v>45379</v>
      </c>
    </row>
    <row r="362" spans="1:7" x14ac:dyDescent="0.25">
      <c r="A362" s="136" t="s">
        <v>3105</v>
      </c>
      <c r="B362" s="80">
        <v>45379</v>
      </c>
      <c r="C362" s="79" t="s">
        <v>2033</v>
      </c>
      <c r="D362" s="20"/>
      <c r="E362" s="20"/>
      <c r="F362" s="20"/>
      <c r="G362" s="83">
        <v>45380</v>
      </c>
    </row>
    <row r="363" spans="1:7" x14ac:dyDescent="0.25">
      <c r="A363" s="136" t="s">
        <v>3106</v>
      </c>
      <c r="B363" s="80">
        <v>45379</v>
      </c>
      <c r="C363" s="79" t="s">
        <v>2033</v>
      </c>
      <c r="D363" s="20"/>
      <c r="E363" s="20"/>
      <c r="F363" s="20"/>
      <c r="G363" s="83">
        <v>45380</v>
      </c>
    </row>
    <row r="364" spans="1:7" x14ac:dyDescent="0.25">
      <c r="A364" s="136" t="s">
        <v>3107</v>
      </c>
      <c r="B364" s="80">
        <v>45379</v>
      </c>
      <c r="C364" s="79" t="s">
        <v>2033</v>
      </c>
      <c r="D364" s="20"/>
      <c r="E364" s="20"/>
      <c r="F364" s="20" t="s">
        <v>1871</v>
      </c>
      <c r="G364" s="83">
        <v>45380</v>
      </c>
    </row>
    <row r="365" spans="1:7" x14ac:dyDescent="0.25">
      <c r="A365" s="136" t="s">
        <v>3166</v>
      </c>
      <c r="B365" s="80">
        <v>45380</v>
      </c>
      <c r="C365" s="79" t="s">
        <v>1632</v>
      </c>
      <c r="D365" s="20" t="s">
        <v>1871</v>
      </c>
      <c r="E365" s="20"/>
      <c r="F365" s="20"/>
      <c r="G365" s="83">
        <v>45383</v>
      </c>
    </row>
    <row r="366" spans="1:7" x14ac:dyDescent="0.25">
      <c r="A366" s="136" t="s">
        <v>3167</v>
      </c>
      <c r="B366" s="80">
        <v>45380</v>
      </c>
      <c r="C366" s="79" t="s">
        <v>1632</v>
      </c>
      <c r="D366" s="20" t="s">
        <v>1871</v>
      </c>
      <c r="E366" s="20"/>
      <c r="F366" s="20"/>
      <c r="G366" s="83">
        <v>45383</v>
      </c>
    </row>
    <row r="367" spans="1:7" x14ac:dyDescent="0.25">
      <c r="A367" s="136" t="s">
        <v>3168</v>
      </c>
      <c r="B367" s="80">
        <v>45380</v>
      </c>
      <c r="C367" s="79" t="s">
        <v>1632</v>
      </c>
      <c r="D367" s="20"/>
      <c r="E367" s="20"/>
      <c r="F367" s="20"/>
      <c r="G367" s="83">
        <v>45383</v>
      </c>
    </row>
    <row r="368" spans="1:7" x14ac:dyDescent="0.25">
      <c r="A368" s="136" t="s">
        <v>3169</v>
      </c>
      <c r="B368" s="80">
        <v>45380</v>
      </c>
      <c r="C368" s="79" t="s">
        <v>1632</v>
      </c>
      <c r="D368" s="20"/>
      <c r="E368" s="20"/>
      <c r="F368" s="20"/>
      <c r="G368" s="83">
        <v>45383</v>
      </c>
    </row>
    <row r="369" spans="1:7" x14ac:dyDescent="0.25">
      <c r="A369" s="136" t="s">
        <v>3170</v>
      </c>
      <c r="B369" s="80">
        <v>45380</v>
      </c>
      <c r="C369" s="79" t="s">
        <v>1632</v>
      </c>
      <c r="D369" s="20" t="s">
        <v>1871</v>
      </c>
      <c r="E369" s="20"/>
      <c r="F369" s="20"/>
      <c r="G369" s="83">
        <v>45383</v>
      </c>
    </row>
    <row r="370" spans="1:7" x14ac:dyDescent="0.25">
      <c r="A370" s="136" t="s">
        <v>3174</v>
      </c>
      <c r="B370" s="80">
        <v>45383</v>
      </c>
      <c r="C370" s="79" t="s">
        <v>2033</v>
      </c>
      <c r="D370" s="20"/>
      <c r="E370" s="20"/>
      <c r="F370" s="20"/>
      <c r="G370" s="83">
        <v>45384</v>
      </c>
    </row>
    <row r="371" spans="1:7" x14ac:dyDescent="0.25">
      <c r="A371" s="136" t="s">
        <v>3175</v>
      </c>
      <c r="B371" s="80">
        <v>45383</v>
      </c>
      <c r="C371" s="79" t="s">
        <v>2033</v>
      </c>
      <c r="D371" s="20"/>
      <c r="E371" s="20"/>
      <c r="F371" s="20"/>
      <c r="G371" s="83">
        <v>45384</v>
      </c>
    </row>
    <row r="372" spans="1:7" x14ac:dyDescent="0.25">
      <c r="A372" s="136" t="s">
        <v>3176</v>
      </c>
      <c r="B372" s="80">
        <v>45383</v>
      </c>
      <c r="C372" s="79" t="s">
        <v>2033</v>
      </c>
      <c r="D372" s="20" t="s">
        <v>3177</v>
      </c>
      <c r="E372" s="20"/>
      <c r="F372" s="20"/>
      <c r="G372" s="83">
        <v>45384</v>
      </c>
    </row>
    <row r="373" spans="1:7" x14ac:dyDescent="0.25">
      <c r="A373" s="136" t="s">
        <v>3178</v>
      </c>
      <c r="B373" s="80">
        <v>45383</v>
      </c>
      <c r="C373" s="79" t="s">
        <v>2033</v>
      </c>
      <c r="D373" s="20"/>
      <c r="E373" s="20"/>
      <c r="F373" s="20"/>
      <c r="G373" s="83">
        <v>45384</v>
      </c>
    </row>
    <row r="374" spans="1:7" x14ac:dyDescent="0.25">
      <c r="A374" s="136" t="s">
        <v>3179</v>
      </c>
      <c r="B374" s="80">
        <v>45383</v>
      </c>
      <c r="C374" s="79" t="s">
        <v>2033</v>
      </c>
      <c r="D374" s="20"/>
      <c r="E374" s="20"/>
      <c r="F374" s="20" t="s">
        <v>1871</v>
      </c>
      <c r="G374" s="83">
        <v>45384</v>
      </c>
    </row>
    <row r="375" spans="1:7" x14ac:dyDescent="0.25">
      <c r="A375" s="136" t="s">
        <v>3180</v>
      </c>
      <c r="B375" s="80">
        <v>45383</v>
      </c>
      <c r="C375" s="79" t="s">
        <v>2033</v>
      </c>
      <c r="D375" s="20"/>
      <c r="E375" s="20"/>
      <c r="F375" s="20" t="s">
        <v>1871</v>
      </c>
      <c r="G375" s="83">
        <v>45384</v>
      </c>
    </row>
    <row r="376" spans="1:7" x14ac:dyDescent="0.25">
      <c r="A376" s="136" t="s">
        <v>3181</v>
      </c>
      <c r="B376" s="80">
        <v>45383</v>
      </c>
      <c r="C376" s="79" t="s">
        <v>2033</v>
      </c>
      <c r="D376" s="20"/>
      <c r="E376" s="20"/>
      <c r="F376" s="20"/>
      <c r="G376" s="83">
        <v>45384</v>
      </c>
    </row>
    <row r="377" spans="1:7" x14ac:dyDescent="0.25">
      <c r="A377" s="136" t="s">
        <v>3182</v>
      </c>
      <c r="B377" s="80">
        <v>45383</v>
      </c>
      <c r="C377" s="79" t="s">
        <v>2033</v>
      </c>
      <c r="D377" s="20"/>
      <c r="E377" s="20"/>
      <c r="F377" s="20"/>
      <c r="G377" s="83">
        <v>45384</v>
      </c>
    </row>
    <row r="378" spans="1:7" x14ac:dyDescent="0.25">
      <c r="A378" s="136" t="s">
        <v>3183</v>
      </c>
      <c r="B378" s="80">
        <v>45383</v>
      </c>
      <c r="C378" s="79" t="s">
        <v>2033</v>
      </c>
      <c r="D378" s="20"/>
      <c r="E378" s="20"/>
      <c r="F378" s="20"/>
      <c r="G378" s="83">
        <v>45384</v>
      </c>
    </row>
    <row r="379" spans="1:7" x14ac:dyDescent="0.25">
      <c r="A379" s="136" t="s">
        <v>3184</v>
      </c>
      <c r="B379" s="80">
        <v>45383</v>
      </c>
      <c r="C379" s="79" t="s">
        <v>2033</v>
      </c>
      <c r="D379" s="20"/>
      <c r="E379" s="20"/>
      <c r="F379" s="20"/>
      <c r="G379" s="83">
        <v>45384</v>
      </c>
    </row>
    <row r="380" spans="1:7" x14ac:dyDescent="0.25">
      <c r="A380" s="136" t="s">
        <v>3185</v>
      </c>
      <c r="B380" s="80">
        <v>45383</v>
      </c>
      <c r="C380" s="79" t="s">
        <v>2033</v>
      </c>
      <c r="D380" s="20"/>
      <c r="E380" s="20"/>
      <c r="F380" s="20"/>
      <c r="G380" s="83">
        <v>45384</v>
      </c>
    </row>
    <row r="381" spans="1:7" x14ac:dyDescent="0.25">
      <c r="A381" s="136" t="s">
        <v>3186</v>
      </c>
      <c r="B381" s="80">
        <v>45383</v>
      </c>
      <c r="C381" s="79" t="s">
        <v>2033</v>
      </c>
      <c r="D381" s="20"/>
      <c r="E381" s="20"/>
      <c r="F381" s="20" t="s">
        <v>1871</v>
      </c>
      <c r="G381" s="83">
        <v>45384</v>
      </c>
    </row>
    <row r="382" spans="1:7" x14ac:dyDescent="0.25">
      <c r="A382" s="136" t="s">
        <v>3187</v>
      </c>
      <c r="B382" s="80">
        <v>45383</v>
      </c>
      <c r="C382" s="79" t="s">
        <v>2033</v>
      </c>
      <c r="D382" s="20"/>
      <c r="E382" s="20"/>
      <c r="F382" s="20"/>
      <c r="G382" s="83">
        <v>45384</v>
      </c>
    </row>
    <row r="383" spans="1:7" x14ac:dyDescent="0.25">
      <c r="A383" s="136" t="s">
        <v>3188</v>
      </c>
      <c r="B383" s="80">
        <v>45383</v>
      </c>
      <c r="C383" s="79" t="s">
        <v>2033</v>
      </c>
      <c r="D383" s="20" t="s">
        <v>3177</v>
      </c>
      <c r="E383" s="20"/>
      <c r="F383" s="20" t="s">
        <v>1871</v>
      </c>
      <c r="G383" s="83">
        <v>45384</v>
      </c>
    </row>
    <row r="384" spans="1:7" x14ac:dyDescent="0.25">
      <c r="A384" s="136" t="s">
        <v>3201</v>
      </c>
      <c r="B384" s="80">
        <v>45384</v>
      </c>
      <c r="C384" s="79" t="s">
        <v>1632</v>
      </c>
      <c r="D384" s="20"/>
      <c r="E384" s="20"/>
      <c r="F384" s="20"/>
      <c r="G384" s="83">
        <v>45385</v>
      </c>
    </row>
    <row r="385" spans="1:7" x14ac:dyDescent="0.25">
      <c r="A385" s="136" t="s">
        <v>3202</v>
      </c>
      <c r="B385" s="80">
        <v>45384</v>
      </c>
      <c r="C385" s="79" t="s">
        <v>1632</v>
      </c>
      <c r="D385" s="20"/>
      <c r="E385" s="20"/>
      <c r="F385" s="20"/>
      <c r="G385" s="83">
        <v>45385</v>
      </c>
    </row>
    <row r="386" spans="1:7" x14ac:dyDescent="0.25">
      <c r="A386" s="136" t="s">
        <v>3203</v>
      </c>
      <c r="B386" s="80">
        <v>45384</v>
      </c>
      <c r="C386" s="79" t="s">
        <v>1632</v>
      </c>
      <c r="D386" s="20"/>
      <c r="E386" s="20"/>
      <c r="F386" s="20"/>
      <c r="G386" s="83">
        <v>45385</v>
      </c>
    </row>
    <row r="387" spans="1:7" x14ac:dyDescent="0.25">
      <c r="A387" s="136" t="s">
        <v>3217</v>
      </c>
      <c r="B387" s="80">
        <v>45385</v>
      </c>
      <c r="C387" s="79" t="s">
        <v>2033</v>
      </c>
      <c r="D387" s="20"/>
      <c r="E387" s="20"/>
      <c r="F387" s="20"/>
      <c r="G387" s="83">
        <v>45386</v>
      </c>
    </row>
    <row r="388" spans="1:7" x14ac:dyDescent="0.25">
      <c r="A388" s="136" t="s">
        <v>3218</v>
      </c>
      <c r="B388" s="80">
        <v>45385</v>
      </c>
      <c r="C388" s="79" t="s">
        <v>2033</v>
      </c>
      <c r="D388" s="20"/>
      <c r="E388" s="20"/>
      <c r="F388" s="20"/>
      <c r="G388" s="83">
        <v>45386</v>
      </c>
    </row>
    <row r="389" spans="1:7" x14ac:dyDescent="0.25">
      <c r="A389" s="136" t="s">
        <v>3218</v>
      </c>
      <c r="B389" s="80">
        <v>45385</v>
      </c>
      <c r="C389" s="79" t="s">
        <v>2033</v>
      </c>
      <c r="D389" s="20"/>
      <c r="E389" s="20"/>
      <c r="F389" s="20"/>
      <c r="G389" s="83">
        <v>45386</v>
      </c>
    </row>
    <row r="390" spans="1:7" x14ac:dyDescent="0.25">
      <c r="A390" s="136" t="s">
        <v>3219</v>
      </c>
      <c r="B390" s="80">
        <v>45385</v>
      </c>
      <c r="C390" s="79" t="s">
        <v>2033</v>
      </c>
      <c r="D390" s="20"/>
      <c r="E390" s="20"/>
      <c r="F390" s="20"/>
      <c r="G390" s="83">
        <v>45386</v>
      </c>
    </row>
    <row r="391" spans="1:7" x14ac:dyDescent="0.25">
      <c r="A391" s="136" t="s">
        <v>3220</v>
      </c>
      <c r="B391" s="80">
        <v>45385</v>
      </c>
      <c r="C391" s="79" t="s">
        <v>2033</v>
      </c>
      <c r="D391" s="20"/>
      <c r="E391" s="20"/>
      <c r="F391" s="20"/>
      <c r="G391" s="83">
        <v>45386</v>
      </c>
    </row>
    <row r="392" spans="1:7" x14ac:dyDescent="0.25">
      <c r="A392" s="136" t="s">
        <v>3221</v>
      </c>
      <c r="B392" s="80">
        <v>45385</v>
      </c>
      <c r="C392" s="79" t="s">
        <v>2033</v>
      </c>
      <c r="D392" s="20"/>
      <c r="E392" s="20"/>
      <c r="F392" s="20" t="s">
        <v>1871</v>
      </c>
      <c r="G392" s="83">
        <v>45386</v>
      </c>
    </row>
    <row r="393" spans="1:7" x14ac:dyDescent="0.25">
      <c r="A393" s="136" t="s">
        <v>3222</v>
      </c>
      <c r="B393" s="80">
        <v>45385</v>
      </c>
      <c r="C393" s="79" t="s">
        <v>2033</v>
      </c>
      <c r="D393" s="20"/>
      <c r="E393" s="20"/>
      <c r="F393" s="20"/>
      <c r="G393" s="83">
        <v>45386</v>
      </c>
    </row>
    <row r="394" spans="1:7" x14ac:dyDescent="0.25">
      <c r="A394" s="136" t="s">
        <v>3230</v>
      </c>
      <c r="B394" s="80">
        <v>45386</v>
      </c>
      <c r="C394" s="79" t="s">
        <v>1632</v>
      </c>
      <c r="D394" s="20"/>
      <c r="E394" s="20"/>
      <c r="F394" s="20"/>
      <c r="G394" s="83">
        <v>45387</v>
      </c>
    </row>
    <row r="395" spans="1:7" x14ac:dyDescent="0.25">
      <c r="A395" s="136" t="s">
        <v>3231</v>
      </c>
      <c r="B395" s="80">
        <v>45386</v>
      </c>
      <c r="C395" s="79" t="s">
        <v>1632</v>
      </c>
      <c r="D395" s="20"/>
      <c r="E395" s="20"/>
      <c r="F395" s="20"/>
      <c r="G395" s="83">
        <v>45387</v>
      </c>
    </row>
    <row r="396" spans="1:7" x14ac:dyDescent="0.25">
      <c r="A396" s="136" t="s">
        <v>3232</v>
      </c>
      <c r="B396" s="80">
        <v>45386</v>
      </c>
      <c r="C396" s="79" t="s">
        <v>1632</v>
      </c>
      <c r="D396" s="20"/>
      <c r="E396" s="20"/>
      <c r="F396" s="20"/>
      <c r="G396" s="83">
        <v>45387</v>
      </c>
    </row>
    <row r="397" spans="1:7" x14ac:dyDescent="0.25">
      <c r="A397" s="136" t="s">
        <v>3251</v>
      </c>
      <c r="B397" s="80">
        <v>45387</v>
      </c>
      <c r="C397" s="79" t="s">
        <v>2033</v>
      </c>
      <c r="D397" s="20"/>
      <c r="E397" s="20"/>
      <c r="F397" s="20"/>
      <c r="G397" s="83">
        <v>45390</v>
      </c>
    </row>
    <row r="398" spans="1:7" x14ac:dyDescent="0.25">
      <c r="A398" s="136" t="s">
        <v>3252</v>
      </c>
      <c r="B398" s="80">
        <v>45387</v>
      </c>
      <c r="C398" s="79" t="s">
        <v>2033</v>
      </c>
      <c r="D398" s="20"/>
      <c r="E398" s="20"/>
      <c r="F398" s="20"/>
      <c r="G398" s="83">
        <v>45390</v>
      </c>
    </row>
    <row r="399" spans="1:7" x14ac:dyDescent="0.25">
      <c r="A399" s="136" t="s">
        <v>3253</v>
      </c>
      <c r="B399" s="80">
        <v>45387</v>
      </c>
      <c r="C399" s="79" t="s">
        <v>2033</v>
      </c>
      <c r="D399" s="20"/>
      <c r="E399" s="20"/>
      <c r="F399" s="20"/>
      <c r="G399" s="83">
        <v>45390</v>
      </c>
    </row>
    <row r="400" spans="1:7" x14ac:dyDescent="0.25">
      <c r="A400" s="136" t="s">
        <v>3296</v>
      </c>
      <c r="B400" s="80">
        <v>45390</v>
      </c>
      <c r="C400" s="79" t="s">
        <v>1632</v>
      </c>
      <c r="D400" s="20"/>
      <c r="E400" s="20"/>
      <c r="F400" s="20"/>
      <c r="G400" s="83">
        <v>45391</v>
      </c>
    </row>
    <row r="401" spans="1:7" x14ac:dyDescent="0.25">
      <c r="A401" s="136" t="s">
        <v>3297</v>
      </c>
      <c r="B401" s="80">
        <v>45390</v>
      </c>
      <c r="C401" s="79" t="s">
        <v>1632</v>
      </c>
      <c r="D401" s="20"/>
      <c r="E401" s="20"/>
      <c r="F401" s="20"/>
      <c r="G401" s="83">
        <v>45391</v>
      </c>
    </row>
    <row r="402" spans="1:7" x14ac:dyDescent="0.25">
      <c r="A402" s="136" t="s">
        <v>3298</v>
      </c>
      <c r="B402" s="80">
        <v>45390</v>
      </c>
      <c r="C402" s="79" t="s">
        <v>1632</v>
      </c>
      <c r="D402" s="20"/>
      <c r="E402" s="20"/>
      <c r="F402" s="20"/>
      <c r="G402" s="83">
        <v>45391</v>
      </c>
    </row>
    <row r="403" spans="1:7" x14ac:dyDescent="0.25">
      <c r="A403" s="136" t="s">
        <v>3299</v>
      </c>
      <c r="B403" s="80">
        <v>45390</v>
      </c>
      <c r="C403" s="79" t="s">
        <v>1632</v>
      </c>
      <c r="D403" s="20"/>
      <c r="E403" s="20"/>
      <c r="F403" s="20"/>
      <c r="G403" s="83">
        <v>45391</v>
      </c>
    </row>
    <row r="404" spans="1:7" x14ac:dyDescent="0.25">
      <c r="A404" s="136" t="s">
        <v>3300</v>
      </c>
      <c r="B404" s="80">
        <v>45390</v>
      </c>
      <c r="C404" s="79" t="s">
        <v>1632</v>
      </c>
      <c r="D404" s="20"/>
      <c r="E404" s="20"/>
      <c r="F404" s="20"/>
      <c r="G404" s="83">
        <v>45391</v>
      </c>
    </row>
    <row r="405" spans="1:7" x14ac:dyDescent="0.25">
      <c r="A405" s="136" t="s">
        <v>3301</v>
      </c>
      <c r="B405" s="80">
        <v>45390</v>
      </c>
      <c r="C405" s="79" t="s">
        <v>1632</v>
      </c>
      <c r="D405" s="20" t="s">
        <v>1871</v>
      </c>
      <c r="E405" s="20"/>
      <c r="F405" s="20" t="s">
        <v>1871</v>
      </c>
      <c r="G405" s="83">
        <v>45391</v>
      </c>
    </row>
    <row r="406" spans="1:7" x14ac:dyDescent="0.25">
      <c r="A406" s="136" t="s">
        <v>3302</v>
      </c>
      <c r="B406" s="80">
        <v>45390</v>
      </c>
      <c r="C406" s="79" t="s">
        <v>1632</v>
      </c>
      <c r="D406" s="20"/>
      <c r="E406" s="20"/>
      <c r="F406" s="20"/>
      <c r="G406" s="83">
        <v>45391</v>
      </c>
    </row>
    <row r="407" spans="1:7" x14ac:dyDescent="0.25">
      <c r="A407" s="136" t="s">
        <v>3303</v>
      </c>
      <c r="B407" s="80">
        <v>45390</v>
      </c>
      <c r="C407" s="79" t="s">
        <v>1632</v>
      </c>
      <c r="D407" s="20"/>
      <c r="E407" s="20"/>
      <c r="F407" s="20"/>
      <c r="G407" s="83">
        <v>45391</v>
      </c>
    </row>
    <row r="408" spans="1:7" x14ac:dyDescent="0.25">
      <c r="A408" s="136" t="s">
        <v>3304</v>
      </c>
      <c r="B408" s="80">
        <v>45390</v>
      </c>
      <c r="C408" s="79" t="s">
        <v>1632</v>
      </c>
      <c r="D408" s="20"/>
      <c r="E408" s="20"/>
      <c r="F408" s="20"/>
      <c r="G408" s="83">
        <v>45391</v>
      </c>
    </row>
    <row r="409" spans="1:7" x14ac:dyDescent="0.25">
      <c r="A409" s="136" t="s">
        <v>3305</v>
      </c>
      <c r="B409" s="80">
        <v>45390</v>
      </c>
      <c r="C409" s="79" t="s">
        <v>1632</v>
      </c>
      <c r="D409" s="20"/>
      <c r="E409" s="20"/>
      <c r="F409" s="20"/>
      <c r="G409" s="83">
        <v>45391</v>
      </c>
    </row>
    <row r="410" spans="1:7" x14ac:dyDescent="0.25">
      <c r="A410" s="136" t="s">
        <v>3306</v>
      </c>
      <c r="B410" s="80">
        <v>45390</v>
      </c>
      <c r="C410" s="79" t="s">
        <v>1632</v>
      </c>
      <c r="D410" s="20"/>
      <c r="E410" s="20"/>
      <c r="F410" s="20"/>
      <c r="G410" s="83">
        <v>45391</v>
      </c>
    </row>
    <row r="411" spans="1:7" x14ac:dyDescent="0.25">
      <c r="A411" s="136" t="s">
        <v>3307</v>
      </c>
      <c r="B411" s="80">
        <v>45390</v>
      </c>
      <c r="C411" s="79" t="s">
        <v>1632</v>
      </c>
      <c r="D411" s="20"/>
      <c r="E411" s="20"/>
      <c r="F411" s="20"/>
      <c r="G411" s="83">
        <v>45391</v>
      </c>
    </row>
    <row r="412" spans="1:7" x14ac:dyDescent="0.25">
      <c r="A412" s="136" t="s">
        <v>3328</v>
      </c>
      <c r="B412" s="80">
        <v>45387</v>
      </c>
      <c r="C412" s="79" t="s">
        <v>2033</v>
      </c>
      <c r="D412" s="20"/>
      <c r="E412" s="20"/>
      <c r="F412" s="20"/>
      <c r="G412" s="83">
        <v>45392</v>
      </c>
    </row>
    <row r="413" spans="1:7" x14ac:dyDescent="0.25">
      <c r="A413" s="136" t="s">
        <v>3329</v>
      </c>
      <c r="B413" s="80">
        <v>45391</v>
      </c>
      <c r="C413" s="79" t="s">
        <v>2033</v>
      </c>
      <c r="D413" s="20"/>
      <c r="E413" s="20"/>
      <c r="F413" s="20"/>
      <c r="G413" s="83">
        <v>45392</v>
      </c>
    </row>
    <row r="414" spans="1:7" x14ac:dyDescent="0.25">
      <c r="A414" s="136" t="s">
        <v>3330</v>
      </c>
      <c r="B414" s="80">
        <v>45391</v>
      </c>
      <c r="C414" s="79" t="s">
        <v>2033</v>
      </c>
      <c r="D414" s="20"/>
      <c r="E414" s="20"/>
      <c r="F414" s="20"/>
      <c r="G414" s="83">
        <v>45392</v>
      </c>
    </row>
    <row r="415" spans="1:7" x14ac:dyDescent="0.25">
      <c r="A415" s="136" t="s">
        <v>3331</v>
      </c>
      <c r="B415" s="80">
        <v>45391</v>
      </c>
      <c r="C415" s="79" t="s">
        <v>2033</v>
      </c>
      <c r="D415" s="20"/>
      <c r="E415" s="20"/>
      <c r="F415" s="20"/>
      <c r="G415" s="83">
        <v>45392</v>
      </c>
    </row>
    <row r="416" spans="1:7" x14ac:dyDescent="0.25">
      <c r="A416" s="136" t="s">
        <v>3332</v>
      </c>
      <c r="B416" s="80">
        <v>45391</v>
      </c>
      <c r="C416" s="79" t="s">
        <v>2033</v>
      </c>
      <c r="D416" s="20"/>
      <c r="E416" s="20"/>
      <c r="F416" s="20"/>
      <c r="G416" s="83">
        <v>45392</v>
      </c>
    </row>
    <row r="417" spans="1:7" x14ac:dyDescent="0.25">
      <c r="A417" s="136" t="s">
        <v>3333</v>
      </c>
      <c r="B417" s="80">
        <v>45391</v>
      </c>
      <c r="C417" s="79" t="s">
        <v>2033</v>
      </c>
      <c r="D417" s="20"/>
      <c r="E417" s="20"/>
      <c r="F417" s="20"/>
      <c r="G417" s="83">
        <v>45392</v>
      </c>
    </row>
    <row r="418" spans="1:7" x14ac:dyDescent="0.25">
      <c r="A418" s="136"/>
      <c r="B418" s="80"/>
      <c r="C418" s="79"/>
      <c r="D418" s="20"/>
      <c r="E418" s="20"/>
      <c r="F418" s="20"/>
      <c r="G418" s="83"/>
    </row>
    <row r="419" spans="1:7" x14ac:dyDescent="0.25">
      <c r="A419" s="136"/>
      <c r="B419" s="80"/>
      <c r="C419" s="79"/>
      <c r="D419" s="20"/>
      <c r="E419" s="20"/>
      <c r="F419" s="20"/>
      <c r="G419" s="83"/>
    </row>
    <row r="420" spans="1:7" x14ac:dyDescent="0.25">
      <c r="A420" s="136"/>
      <c r="B420" s="80"/>
      <c r="C420" s="79"/>
      <c r="D420" s="20"/>
      <c r="E420" s="20"/>
      <c r="F420" s="20"/>
      <c r="G420" s="83"/>
    </row>
    <row r="421" spans="1:7" x14ac:dyDescent="0.25">
      <c r="A421" s="136"/>
      <c r="B421" s="80"/>
      <c r="C421" s="79"/>
      <c r="D421" s="20"/>
      <c r="E421" s="20"/>
      <c r="F421" s="20"/>
      <c r="G421" s="83"/>
    </row>
    <row r="422" spans="1:7" x14ac:dyDescent="0.25">
      <c r="A422" s="136"/>
      <c r="B422" s="80"/>
      <c r="C422" s="79"/>
      <c r="D422" s="20"/>
      <c r="E422" s="20"/>
      <c r="F422" s="20"/>
      <c r="G422" s="83"/>
    </row>
    <row r="423" spans="1:7" x14ac:dyDescent="0.25">
      <c r="A423" s="136"/>
      <c r="B423" s="80"/>
      <c r="C423" s="79"/>
      <c r="D423" s="20"/>
      <c r="E423" s="20"/>
      <c r="F423" s="20"/>
      <c r="G423" s="83"/>
    </row>
    <row r="424" spans="1:7" x14ac:dyDescent="0.25">
      <c r="A424" s="136"/>
      <c r="B424" s="80"/>
      <c r="C424" s="79"/>
      <c r="D424" s="20"/>
      <c r="E424" s="20"/>
      <c r="F424" s="20"/>
      <c r="G424" s="83"/>
    </row>
    <row r="425" spans="1:7" x14ac:dyDescent="0.25">
      <c r="A425" s="136"/>
      <c r="B425" s="80"/>
      <c r="C425" s="79"/>
      <c r="D425" s="20"/>
      <c r="E425" s="20"/>
      <c r="F425" s="20"/>
      <c r="G425" s="83"/>
    </row>
    <row r="426" spans="1:7" x14ac:dyDescent="0.25">
      <c r="A426" s="136"/>
      <c r="B426" s="80"/>
      <c r="C426" s="79"/>
      <c r="D426" s="20"/>
      <c r="E426" s="20"/>
      <c r="F426" s="20"/>
      <c r="G426" s="83"/>
    </row>
    <row r="427" spans="1:7" x14ac:dyDescent="0.25">
      <c r="A427" s="136"/>
      <c r="B427" s="80"/>
      <c r="C427" s="79"/>
      <c r="D427" s="20"/>
      <c r="E427" s="20"/>
      <c r="F427" s="20"/>
      <c r="G427" s="83"/>
    </row>
    <row r="428" spans="1:7" x14ac:dyDescent="0.25">
      <c r="A428" s="136"/>
      <c r="B428" s="80"/>
      <c r="C428" s="79"/>
      <c r="D428" s="20"/>
      <c r="E428" s="20"/>
      <c r="F428" s="20"/>
      <c r="G428" s="83"/>
    </row>
    <row r="429" spans="1:7" x14ac:dyDescent="0.25">
      <c r="A429" s="136"/>
      <c r="B429" s="80"/>
      <c r="C429" s="79"/>
      <c r="D429" s="20"/>
      <c r="E429" s="20"/>
      <c r="F429" s="20"/>
      <c r="G429" s="83"/>
    </row>
    <row r="430" spans="1:7" x14ac:dyDescent="0.25">
      <c r="A430" s="136"/>
      <c r="B430" s="80"/>
      <c r="C430" s="79"/>
      <c r="D430" s="20"/>
      <c r="E430" s="20"/>
      <c r="F430" s="20"/>
      <c r="G430" s="83"/>
    </row>
    <row r="431" spans="1:7" x14ac:dyDescent="0.25">
      <c r="A431" s="136"/>
      <c r="B431" s="80"/>
      <c r="C431" s="79"/>
      <c r="E431" s="20"/>
      <c r="F431" s="20"/>
      <c r="G431" s="83"/>
    </row>
    <row r="432" spans="1:7" x14ac:dyDescent="0.25">
      <c r="A432" s="136"/>
      <c r="B432" s="80"/>
      <c r="C432" s="79"/>
      <c r="D432" s="20"/>
      <c r="E432" s="20"/>
      <c r="F432" s="20"/>
      <c r="G432" s="83"/>
    </row>
    <row r="433" spans="1:7" x14ac:dyDescent="0.25">
      <c r="A433" s="136"/>
      <c r="B433" s="80"/>
      <c r="C433" s="79"/>
      <c r="D433" s="20"/>
      <c r="E433" s="20"/>
      <c r="F433" s="20"/>
      <c r="G433" s="83"/>
    </row>
    <row r="434" spans="1:7" x14ac:dyDescent="0.25">
      <c r="A434" s="136"/>
      <c r="B434" s="80"/>
      <c r="C434" s="79"/>
      <c r="D434" s="20"/>
      <c r="E434" s="20"/>
      <c r="F434" s="20"/>
      <c r="G434" s="83"/>
    </row>
    <row r="435" spans="1:7" x14ac:dyDescent="0.25">
      <c r="A435" s="136"/>
      <c r="B435" s="80"/>
      <c r="C435" s="79"/>
      <c r="D435" s="20"/>
      <c r="E435" s="20"/>
      <c r="F435" s="20"/>
      <c r="G435" s="83"/>
    </row>
    <row r="436" spans="1:7" x14ac:dyDescent="0.25">
      <c r="A436" s="136"/>
      <c r="B436" s="80"/>
      <c r="C436" s="79"/>
      <c r="D436" s="20"/>
      <c r="E436" s="20"/>
      <c r="F436" s="20"/>
      <c r="G436" s="83"/>
    </row>
    <row r="437" spans="1:7" x14ac:dyDescent="0.25">
      <c r="A437" s="136"/>
      <c r="B437" s="80"/>
      <c r="C437" s="79"/>
      <c r="D437" s="20"/>
      <c r="E437" s="20"/>
      <c r="F437" s="20"/>
      <c r="G437" s="83"/>
    </row>
    <row r="438" spans="1:7" x14ac:dyDescent="0.25">
      <c r="A438" s="136"/>
      <c r="B438" s="80"/>
      <c r="C438" s="79"/>
      <c r="D438" s="20"/>
      <c r="E438" s="20"/>
      <c r="F438" s="20"/>
      <c r="G438" s="83"/>
    </row>
    <row r="439" spans="1:7" x14ac:dyDescent="0.25">
      <c r="A439" s="136"/>
      <c r="B439" s="80"/>
      <c r="C439" s="79"/>
      <c r="D439" s="20"/>
      <c r="E439" s="20"/>
      <c r="F439" s="20"/>
      <c r="G439" s="83"/>
    </row>
    <row r="440" spans="1:7" x14ac:dyDescent="0.25">
      <c r="A440" s="136"/>
      <c r="B440" s="80"/>
      <c r="C440" s="79"/>
      <c r="D440" s="20"/>
      <c r="E440" s="20"/>
      <c r="F440" s="20"/>
      <c r="G440" s="83"/>
    </row>
    <row r="441" spans="1:7" x14ac:dyDescent="0.25">
      <c r="A441" s="136"/>
      <c r="B441" s="80"/>
      <c r="C441" s="79"/>
      <c r="D441" s="20"/>
      <c r="E441" s="20"/>
      <c r="F441" s="20"/>
      <c r="G441" s="83"/>
    </row>
    <row r="442" spans="1:7" x14ac:dyDescent="0.25">
      <c r="A442" s="136"/>
      <c r="B442" s="80"/>
      <c r="C442" s="79"/>
      <c r="D442" s="20"/>
      <c r="E442" s="20"/>
      <c r="F442" s="20"/>
      <c r="G442" s="83"/>
    </row>
    <row r="443" spans="1:7" x14ac:dyDescent="0.25">
      <c r="A443" s="136"/>
      <c r="B443" s="80"/>
      <c r="C443" s="79"/>
      <c r="D443" s="20"/>
      <c r="E443" s="20"/>
      <c r="F443" s="20"/>
      <c r="G443" s="83"/>
    </row>
    <row r="444" spans="1:7" x14ac:dyDescent="0.25">
      <c r="A444" s="136"/>
      <c r="B444" s="80"/>
      <c r="C444" s="79"/>
      <c r="D444" s="20"/>
      <c r="E444" s="20"/>
      <c r="F444" s="20"/>
      <c r="G444" s="83"/>
    </row>
    <row r="445" spans="1:7" x14ac:dyDescent="0.25">
      <c r="A445" s="136"/>
      <c r="B445" s="80"/>
      <c r="C445" s="79"/>
      <c r="D445" s="20"/>
      <c r="E445" s="20"/>
      <c r="F445" s="20"/>
      <c r="G445" s="83"/>
    </row>
    <row r="446" spans="1:7" x14ac:dyDescent="0.25">
      <c r="A446" s="136"/>
      <c r="B446" s="80"/>
      <c r="C446" s="79"/>
      <c r="D446" s="20"/>
      <c r="E446" s="20"/>
      <c r="F446" s="20"/>
      <c r="G446" s="83"/>
    </row>
    <row r="447" spans="1:7" x14ac:dyDescent="0.25">
      <c r="A447" s="136"/>
      <c r="B447" s="80"/>
      <c r="C447" s="79"/>
      <c r="D447" s="20"/>
      <c r="E447" s="20"/>
      <c r="F447" s="20"/>
      <c r="G447" s="83"/>
    </row>
    <row r="448" spans="1:7" x14ac:dyDescent="0.25">
      <c r="A448" s="136"/>
      <c r="B448" s="80"/>
      <c r="C448" s="79"/>
      <c r="D448" s="20"/>
      <c r="E448" s="20"/>
      <c r="F448" s="20"/>
      <c r="G448" s="83"/>
    </row>
    <row r="449" spans="1:7" x14ac:dyDescent="0.25">
      <c r="A449" s="136"/>
      <c r="B449" s="80"/>
      <c r="C449" s="79"/>
      <c r="D449" s="20"/>
      <c r="E449" s="20"/>
      <c r="F449" s="20"/>
      <c r="G449" s="83"/>
    </row>
    <row r="450" spans="1:7" x14ac:dyDescent="0.25">
      <c r="A450" s="136"/>
      <c r="B450" s="80"/>
      <c r="C450" s="79"/>
      <c r="D450" s="20"/>
      <c r="E450" s="20"/>
      <c r="F450" s="20"/>
      <c r="G450" s="83"/>
    </row>
    <row r="451" spans="1:7" x14ac:dyDescent="0.25">
      <c r="A451" s="136"/>
      <c r="B451" s="80"/>
      <c r="C451" s="79"/>
      <c r="D451" s="20"/>
      <c r="E451" s="20"/>
      <c r="F451" s="20"/>
      <c r="G451" s="83"/>
    </row>
    <row r="452" spans="1:7" x14ac:dyDescent="0.25">
      <c r="A452" s="136"/>
      <c r="B452" s="80"/>
      <c r="C452" s="79"/>
      <c r="D452" s="20"/>
      <c r="E452" s="20"/>
      <c r="F452" s="20"/>
      <c r="G452" s="83"/>
    </row>
    <row r="453" spans="1:7" x14ac:dyDescent="0.25">
      <c r="A453" s="136"/>
      <c r="B453" s="80"/>
      <c r="C453" s="79"/>
      <c r="D453" s="20"/>
      <c r="E453" s="20"/>
      <c r="F453" s="20"/>
      <c r="G453" s="83"/>
    </row>
    <row r="454" spans="1:7" x14ac:dyDescent="0.25">
      <c r="A454" s="136"/>
      <c r="B454" s="80"/>
      <c r="C454" s="79"/>
      <c r="D454" s="20"/>
      <c r="E454" s="20"/>
      <c r="F454" s="20"/>
      <c r="G454" s="83"/>
    </row>
    <row r="455" spans="1:7" x14ac:dyDescent="0.25">
      <c r="A455" s="136"/>
      <c r="B455" s="80"/>
      <c r="C455" s="79"/>
      <c r="D455" s="20"/>
      <c r="E455" s="20"/>
      <c r="F455" s="20"/>
      <c r="G455" s="83"/>
    </row>
    <row r="456" spans="1:7" x14ac:dyDescent="0.25">
      <c r="A456" s="136"/>
      <c r="B456" s="80"/>
      <c r="C456" s="79"/>
      <c r="D456" s="20"/>
      <c r="E456" s="20"/>
      <c r="F456" s="20"/>
      <c r="G456" s="83"/>
    </row>
    <row r="457" spans="1:7" x14ac:dyDescent="0.25">
      <c r="A457" s="136"/>
      <c r="B457" s="80"/>
      <c r="C457" s="79"/>
      <c r="D457" s="20"/>
      <c r="E457" s="20"/>
      <c r="F457" s="20"/>
      <c r="G457" s="83"/>
    </row>
    <row r="458" spans="1:7" x14ac:dyDescent="0.25">
      <c r="A458" s="136"/>
      <c r="B458" s="80"/>
      <c r="C458" s="79"/>
      <c r="D458" s="20"/>
      <c r="E458" s="20"/>
      <c r="F458" s="20"/>
      <c r="G458" s="83"/>
    </row>
    <row r="459" spans="1:7" x14ac:dyDescent="0.25">
      <c r="A459" s="136"/>
      <c r="B459" s="80"/>
      <c r="C459" s="79"/>
      <c r="D459" s="20"/>
      <c r="E459" s="20"/>
      <c r="F459" s="20"/>
      <c r="G459" s="83"/>
    </row>
    <row r="460" spans="1:7" x14ac:dyDescent="0.25">
      <c r="A460" s="136"/>
      <c r="B460" s="80"/>
      <c r="C460" s="79"/>
      <c r="D460" s="20"/>
      <c r="E460" s="20"/>
      <c r="F460" s="20"/>
      <c r="G460" s="83"/>
    </row>
    <row r="461" spans="1:7" x14ac:dyDescent="0.25">
      <c r="A461" s="136"/>
      <c r="B461" s="80"/>
      <c r="C461" s="79"/>
      <c r="D461" s="20"/>
      <c r="E461" s="20"/>
      <c r="F461" s="20"/>
      <c r="G461" s="83"/>
    </row>
    <row r="462" spans="1:7" x14ac:dyDescent="0.25">
      <c r="A462" s="136"/>
      <c r="B462" s="80"/>
      <c r="C462" s="79"/>
      <c r="D462" s="20"/>
      <c r="E462" s="20"/>
      <c r="F462" s="20"/>
      <c r="G462" s="83"/>
    </row>
    <row r="463" spans="1:7" x14ac:dyDescent="0.25">
      <c r="A463" s="136"/>
      <c r="B463" s="80"/>
      <c r="C463" s="79"/>
      <c r="D463" s="20"/>
      <c r="E463" s="20"/>
      <c r="F463" s="20"/>
      <c r="G463" s="83"/>
    </row>
    <row r="464" spans="1:7" x14ac:dyDescent="0.25">
      <c r="A464" s="136"/>
      <c r="B464" s="80"/>
      <c r="C464" s="79"/>
      <c r="D464" s="20"/>
      <c r="E464" s="20"/>
      <c r="F464" s="20"/>
      <c r="G464" s="83"/>
    </row>
    <row r="465" spans="1:7" x14ac:dyDescent="0.25">
      <c r="A465" s="136"/>
      <c r="B465" s="80"/>
      <c r="C465" s="79"/>
      <c r="D465" s="20"/>
      <c r="E465" s="20"/>
      <c r="F465" s="20"/>
      <c r="G465" s="83"/>
    </row>
    <row r="466" spans="1:7" x14ac:dyDescent="0.25">
      <c r="A466" s="136"/>
      <c r="B466" s="80"/>
      <c r="C466" s="79"/>
      <c r="D466" s="20"/>
      <c r="E466" s="20"/>
      <c r="F466" s="20"/>
      <c r="G466" s="83"/>
    </row>
    <row r="467" spans="1:7" x14ac:dyDescent="0.25">
      <c r="A467" s="136"/>
      <c r="B467" s="80"/>
      <c r="C467" s="79"/>
      <c r="D467" s="20"/>
      <c r="E467" s="20"/>
      <c r="F467" s="20"/>
      <c r="G467" s="83"/>
    </row>
    <row r="468" spans="1:7" x14ac:dyDescent="0.25">
      <c r="A468" s="136"/>
      <c r="B468" s="80"/>
      <c r="C468" s="79"/>
      <c r="D468" s="20"/>
      <c r="E468" s="20"/>
      <c r="F468" s="20"/>
      <c r="G468" s="83"/>
    </row>
    <row r="469" spans="1:7" x14ac:dyDescent="0.25">
      <c r="A469" s="136"/>
      <c r="B469" s="80"/>
      <c r="C469" s="79"/>
      <c r="D469" s="20"/>
      <c r="E469" s="20"/>
      <c r="F469" s="20"/>
      <c r="G469" s="83"/>
    </row>
    <row r="470" spans="1:7" x14ac:dyDescent="0.25">
      <c r="A470" s="136"/>
      <c r="B470" s="80"/>
      <c r="C470" s="79"/>
      <c r="D470" s="20"/>
      <c r="E470" s="20"/>
      <c r="F470" s="20"/>
      <c r="G470" s="83"/>
    </row>
    <row r="471" spans="1:7" x14ac:dyDescent="0.25">
      <c r="A471" s="136"/>
      <c r="B471" s="80"/>
      <c r="C471" s="79"/>
      <c r="D471" s="20"/>
      <c r="E471" s="20"/>
      <c r="F471" s="20"/>
      <c r="G471" s="83"/>
    </row>
    <row r="472" spans="1:7" x14ac:dyDescent="0.25">
      <c r="A472" s="136"/>
      <c r="B472" s="80"/>
      <c r="C472" s="79"/>
      <c r="D472" s="20"/>
      <c r="E472" s="20"/>
      <c r="F472" s="20"/>
      <c r="G472" s="83"/>
    </row>
    <row r="473" spans="1:7" x14ac:dyDescent="0.25">
      <c r="A473" s="136"/>
      <c r="B473" s="80"/>
      <c r="C473" s="79"/>
      <c r="D473" s="20"/>
      <c r="E473" s="20"/>
      <c r="F473" s="20"/>
      <c r="G473" s="83"/>
    </row>
    <row r="474" spans="1:7" x14ac:dyDescent="0.25">
      <c r="A474" s="136"/>
      <c r="B474" s="80"/>
      <c r="C474" s="79"/>
      <c r="D474" s="20"/>
      <c r="E474" s="20"/>
      <c r="F474" s="20"/>
      <c r="G474" s="83"/>
    </row>
    <row r="475" spans="1:7" x14ac:dyDescent="0.25">
      <c r="A475" s="136"/>
      <c r="B475" s="80"/>
      <c r="C475" s="79"/>
      <c r="D475" s="20"/>
      <c r="E475" s="20"/>
      <c r="F475" s="20"/>
      <c r="G475" s="83"/>
    </row>
    <row r="476" spans="1:7" x14ac:dyDescent="0.25">
      <c r="A476" s="136"/>
      <c r="B476" s="80"/>
      <c r="C476" s="79"/>
      <c r="D476" s="20"/>
      <c r="E476" s="20"/>
      <c r="F476" s="20"/>
      <c r="G476" s="83"/>
    </row>
    <row r="477" spans="1:7" x14ac:dyDescent="0.25">
      <c r="A477" s="136"/>
      <c r="B477" s="80"/>
      <c r="C477" s="79"/>
      <c r="D477" s="20"/>
      <c r="E477" s="20"/>
      <c r="F477" s="20"/>
      <c r="G477" s="83"/>
    </row>
    <row r="478" spans="1:7" x14ac:dyDescent="0.25">
      <c r="A478" s="136"/>
      <c r="B478" s="80"/>
      <c r="C478" s="79"/>
      <c r="D478" s="20"/>
      <c r="E478" s="20"/>
      <c r="F478" s="20"/>
      <c r="G478" s="83"/>
    </row>
    <row r="479" spans="1:7" x14ac:dyDescent="0.25">
      <c r="A479" s="136"/>
      <c r="B479" s="80"/>
      <c r="C479" s="79"/>
      <c r="D479" s="20"/>
      <c r="E479" s="20"/>
      <c r="F479" s="20"/>
      <c r="G479" s="83"/>
    </row>
    <row r="480" spans="1:7" x14ac:dyDescent="0.25">
      <c r="A480" s="136"/>
      <c r="B480" s="80"/>
      <c r="C480" s="79"/>
      <c r="D480" s="20"/>
      <c r="E480" s="20"/>
      <c r="F480" s="20"/>
      <c r="G480" s="83"/>
    </row>
    <row r="481" spans="1:7" x14ac:dyDescent="0.25">
      <c r="A481" s="136"/>
      <c r="B481" s="80"/>
      <c r="C481" s="79"/>
      <c r="D481" s="20"/>
      <c r="E481" s="20"/>
      <c r="F481" s="20"/>
      <c r="G481" s="83"/>
    </row>
    <row r="482" spans="1:7" x14ac:dyDescent="0.25">
      <c r="A482" s="136"/>
      <c r="B482" s="80"/>
      <c r="C482" s="79"/>
      <c r="D482" s="20"/>
      <c r="E482" s="20"/>
      <c r="F482" s="20"/>
      <c r="G482" s="83"/>
    </row>
    <row r="483" spans="1:7" x14ac:dyDescent="0.25">
      <c r="A483" s="136"/>
      <c r="B483" s="80"/>
      <c r="C483" s="79"/>
      <c r="D483" s="20"/>
      <c r="E483" s="20"/>
      <c r="F483" s="20"/>
      <c r="G483" s="83"/>
    </row>
    <row r="484" spans="1:7" ht="18.75" customHeight="1" x14ac:dyDescent="0.25">
      <c r="A484" s="136"/>
      <c r="B484" s="80"/>
      <c r="C484" s="79"/>
      <c r="D484" s="20"/>
      <c r="E484" s="20"/>
      <c r="F484" s="20"/>
      <c r="G484" s="83"/>
    </row>
    <row r="485" spans="1:7" x14ac:dyDescent="0.25">
      <c r="A485" s="136"/>
      <c r="B485" s="80"/>
      <c r="C485" s="79"/>
      <c r="D485" s="20"/>
      <c r="E485" s="20"/>
      <c r="F485" s="20"/>
      <c r="G485" s="83"/>
    </row>
    <row r="486" spans="1:7" x14ac:dyDescent="0.25">
      <c r="A486" s="136"/>
      <c r="B486" s="80"/>
      <c r="C486" s="79"/>
      <c r="D486" s="20"/>
      <c r="E486" s="20"/>
      <c r="F486" s="20"/>
      <c r="G486" s="83"/>
    </row>
    <row r="487" spans="1:7" x14ac:dyDescent="0.25">
      <c r="A487" s="136"/>
      <c r="B487" s="80"/>
      <c r="C487" s="79"/>
      <c r="D487" s="20"/>
      <c r="E487" s="20"/>
      <c r="F487" s="20"/>
      <c r="G487" s="83"/>
    </row>
    <row r="488" spans="1:7" x14ac:dyDescent="0.25">
      <c r="A488" s="136"/>
      <c r="B488" s="80"/>
      <c r="C488" s="79"/>
      <c r="D488" s="20"/>
      <c r="E488" s="20"/>
      <c r="F488" s="20"/>
      <c r="G488" s="83"/>
    </row>
    <row r="489" spans="1:7" x14ac:dyDescent="0.25">
      <c r="A489" s="136"/>
      <c r="B489" s="80"/>
      <c r="C489" s="79"/>
      <c r="D489" s="20"/>
      <c r="E489" s="20"/>
      <c r="F489" s="20"/>
      <c r="G489" s="83"/>
    </row>
    <row r="490" spans="1:7" x14ac:dyDescent="0.25">
      <c r="A490" s="136"/>
      <c r="B490" s="80"/>
      <c r="C490" s="79"/>
      <c r="D490" s="20"/>
      <c r="E490" s="20"/>
      <c r="F490" s="20"/>
      <c r="G490" s="83"/>
    </row>
    <row r="491" spans="1:7" x14ac:dyDescent="0.25">
      <c r="A491" s="136"/>
      <c r="B491" s="80"/>
      <c r="C491" s="79"/>
      <c r="D491" s="20"/>
      <c r="E491" s="20"/>
      <c r="F491" s="20"/>
      <c r="G491" s="83"/>
    </row>
    <row r="492" spans="1:7" x14ac:dyDescent="0.25">
      <c r="A492" s="136"/>
      <c r="B492" s="80"/>
      <c r="C492" s="79"/>
      <c r="D492" s="20"/>
      <c r="E492" s="20"/>
      <c r="F492" s="20"/>
      <c r="G492" s="83"/>
    </row>
    <row r="493" spans="1:7" x14ac:dyDescent="0.25">
      <c r="A493" s="136"/>
      <c r="B493" s="80"/>
      <c r="C493" s="79"/>
      <c r="D493" s="20"/>
      <c r="E493" s="20"/>
      <c r="F493" s="20"/>
      <c r="G493" s="83"/>
    </row>
    <row r="494" spans="1:7" x14ac:dyDescent="0.25">
      <c r="A494" s="136"/>
      <c r="B494" s="80"/>
      <c r="C494" s="79"/>
      <c r="D494" s="20"/>
      <c r="E494" s="20"/>
      <c r="F494" s="20"/>
      <c r="G494" s="83"/>
    </row>
    <row r="495" spans="1:7" x14ac:dyDescent="0.25">
      <c r="A495" s="136"/>
      <c r="B495" s="80"/>
      <c r="C495" s="79"/>
      <c r="D495" s="20"/>
      <c r="E495" s="20"/>
      <c r="F495" s="20"/>
      <c r="G495" s="83"/>
    </row>
    <row r="496" spans="1:7" x14ac:dyDescent="0.25">
      <c r="A496" s="136"/>
      <c r="B496" s="80"/>
      <c r="C496" s="79"/>
      <c r="D496" s="20"/>
      <c r="E496" s="20"/>
      <c r="F496" s="20"/>
      <c r="G496" s="83"/>
    </row>
    <row r="497" spans="1:7" x14ac:dyDescent="0.25">
      <c r="A497" s="136"/>
      <c r="B497" s="80"/>
      <c r="C497" s="79"/>
      <c r="D497" s="20"/>
      <c r="E497" s="20"/>
      <c r="F497" s="20"/>
      <c r="G497" s="83"/>
    </row>
    <row r="498" spans="1:7" x14ac:dyDescent="0.25">
      <c r="A498" s="136"/>
      <c r="B498" s="80"/>
      <c r="C498" s="79"/>
      <c r="D498" s="20"/>
      <c r="E498" s="20"/>
      <c r="F498" s="20"/>
      <c r="G498" s="83"/>
    </row>
    <row r="499" spans="1:7" x14ac:dyDescent="0.25">
      <c r="A499" s="136"/>
      <c r="B499" s="80"/>
      <c r="C499" s="79"/>
      <c r="D499" s="20"/>
      <c r="E499" s="20"/>
      <c r="F499" s="20"/>
      <c r="G499" s="83"/>
    </row>
    <row r="500" spans="1:7" x14ac:dyDescent="0.25">
      <c r="A500" s="136"/>
      <c r="B500" s="80"/>
      <c r="C500" s="79"/>
      <c r="D500" s="20"/>
      <c r="E500" s="20"/>
      <c r="F500" s="20"/>
      <c r="G500" s="83"/>
    </row>
    <row r="501" spans="1:7" x14ac:dyDescent="0.25">
      <c r="A501" s="136"/>
      <c r="B501" s="80"/>
      <c r="C501" s="79"/>
      <c r="D501" s="20"/>
      <c r="E501" s="20"/>
      <c r="F501" s="20"/>
      <c r="G501" s="83"/>
    </row>
    <row r="502" spans="1:7" x14ac:dyDescent="0.25">
      <c r="A502" s="136"/>
      <c r="B502" s="80"/>
      <c r="C502" s="79"/>
      <c r="D502" s="20"/>
      <c r="E502" s="20"/>
      <c r="F502" s="20"/>
      <c r="G502" s="83"/>
    </row>
    <row r="503" spans="1:7" x14ac:dyDescent="0.25">
      <c r="A503" s="136"/>
      <c r="B503" s="80"/>
      <c r="C503" s="79"/>
      <c r="D503" s="20"/>
      <c r="E503" s="20"/>
      <c r="F503" s="20"/>
      <c r="G503" s="83"/>
    </row>
    <row r="504" spans="1:7" x14ac:dyDescent="0.25">
      <c r="A504" s="136"/>
      <c r="B504" s="80"/>
      <c r="C504" s="79"/>
      <c r="D504" s="20"/>
      <c r="E504" s="20"/>
      <c r="F504" s="20"/>
      <c r="G504" s="83"/>
    </row>
    <row r="505" spans="1:7" x14ac:dyDescent="0.25">
      <c r="A505" s="136"/>
      <c r="B505" s="80"/>
      <c r="C505" s="79"/>
      <c r="D505" s="20"/>
      <c r="E505" s="20"/>
      <c r="F505" s="20"/>
      <c r="G505" s="83"/>
    </row>
    <row r="506" spans="1:7" x14ac:dyDescent="0.25">
      <c r="A506" s="136"/>
      <c r="B506" s="80"/>
      <c r="C506" s="79"/>
      <c r="D506" s="20"/>
      <c r="E506" s="20"/>
      <c r="F506" s="20"/>
      <c r="G506" s="83"/>
    </row>
    <row r="507" spans="1:7" x14ac:dyDescent="0.25">
      <c r="A507" s="136"/>
      <c r="B507" s="80"/>
      <c r="C507" s="79"/>
      <c r="D507" s="20"/>
      <c r="E507" s="20"/>
      <c r="F507" s="20"/>
      <c r="G507" s="83"/>
    </row>
    <row r="508" spans="1:7" x14ac:dyDescent="0.25">
      <c r="A508" s="136"/>
      <c r="B508" s="80"/>
      <c r="C508" s="79"/>
      <c r="D508" s="20"/>
      <c r="E508" s="20"/>
      <c r="F508" s="20"/>
      <c r="G508" s="83"/>
    </row>
    <row r="509" spans="1:7" x14ac:dyDescent="0.25">
      <c r="A509" s="136"/>
      <c r="B509" s="80"/>
      <c r="C509" s="79"/>
      <c r="D509" s="20"/>
      <c r="E509" s="20"/>
      <c r="F509" s="20"/>
      <c r="G509" s="83"/>
    </row>
    <row r="510" spans="1:7" x14ac:dyDescent="0.25">
      <c r="A510" s="136"/>
      <c r="B510" s="80"/>
      <c r="C510" s="79"/>
      <c r="D510" s="20"/>
      <c r="E510" s="20"/>
      <c r="F510" s="20"/>
      <c r="G510" s="83"/>
    </row>
    <row r="511" spans="1:7" x14ac:dyDescent="0.25">
      <c r="A511" s="136"/>
      <c r="B511" s="80"/>
      <c r="C511" s="79"/>
      <c r="D511" s="20"/>
      <c r="E511" s="20"/>
      <c r="F511" s="20"/>
      <c r="G511" s="83"/>
    </row>
    <row r="512" spans="1:7" x14ac:dyDescent="0.25">
      <c r="A512" s="136"/>
      <c r="B512" s="80"/>
      <c r="C512" s="79"/>
      <c r="D512" s="20"/>
      <c r="E512" s="20"/>
      <c r="F512" s="20"/>
      <c r="G512" s="83"/>
    </row>
    <row r="513" spans="1:7" x14ac:dyDescent="0.25">
      <c r="A513" s="136"/>
      <c r="B513" s="80"/>
      <c r="C513" s="79"/>
      <c r="D513" s="20"/>
      <c r="E513" s="20"/>
      <c r="F513" s="20"/>
      <c r="G513" s="83"/>
    </row>
    <row r="514" spans="1:7" x14ac:dyDescent="0.25">
      <c r="A514" s="136"/>
      <c r="B514" s="80"/>
      <c r="C514" s="79"/>
      <c r="D514" s="20"/>
      <c r="E514" s="20"/>
      <c r="F514" s="20"/>
      <c r="G514" s="83"/>
    </row>
    <row r="515" spans="1:7" x14ac:dyDescent="0.25">
      <c r="A515" s="136"/>
      <c r="B515" s="80"/>
      <c r="C515" s="79"/>
      <c r="D515" s="20"/>
      <c r="E515" s="20"/>
      <c r="F515" s="20"/>
      <c r="G515" s="83"/>
    </row>
    <row r="516" spans="1:7" x14ac:dyDescent="0.25">
      <c r="A516" s="136"/>
      <c r="B516" s="80"/>
      <c r="C516" s="79"/>
      <c r="D516" s="20"/>
      <c r="E516" s="20"/>
      <c r="F516" s="20"/>
      <c r="G516" s="83"/>
    </row>
    <row r="517" spans="1:7" x14ac:dyDescent="0.25">
      <c r="A517" s="136"/>
      <c r="B517" s="80"/>
      <c r="C517" s="79"/>
      <c r="D517" s="20"/>
      <c r="E517" s="20"/>
      <c r="F517" s="20"/>
      <c r="G517" s="83"/>
    </row>
    <row r="518" spans="1:7" x14ac:dyDescent="0.25">
      <c r="A518" s="136"/>
      <c r="B518" s="80"/>
      <c r="C518" s="79"/>
      <c r="D518" s="20"/>
      <c r="E518" s="20"/>
      <c r="F518" s="20"/>
      <c r="G518" s="83"/>
    </row>
    <row r="519" spans="1:7" x14ac:dyDescent="0.25">
      <c r="A519" s="136"/>
      <c r="B519" s="80"/>
      <c r="C519" s="79"/>
      <c r="D519" s="20"/>
      <c r="E519" s="20"/>
      <c r="F519" s="20"/>
      <c r="G519" s="83"/>
    </row>
    <row r="520" spans="1:7" x14ac:dyDescent="0.25">
      <c r="A520" s="136"/>
      <c r="B520" s="80"/>
      <c r="C520" s="79"/>
      <c r="D520" s="20"/>
      <c r="E520" s="20"/>
      <c r="F520" s="20"/>
      <c r="G520" s="83"/>
    </row>
    <row r="521" spans="1:7" x14ac:dyDescent="0.25">
      <c r="A521" s="136"/>
      <c r="B521" s="80"/>
      <c r="C521" s="79"/>
      <c r="D521" s="20"/>
      <c r="E521" s="20"/>
      <c r="F521" s="20"/>
      <c r="G521" s="83"/>
    </row>
    <row r="522" spans="1:7" x14ac:dyDescent="0.25">
      <c r="A522" s="136"/>
      <c r="B522" s="80"/>
      <c r="C522" s="79"/>
      <c r="D522" s="20"/>
      <c r="E522" s="20"/>
      <c r="F522" s="20"/>
      <c r="G522" s="83"/>
    </row>
    <row r="523" spans="1:7" x14ac:dyDescent="0.25">
      <c r="A523" s="136"/>
      <c r="B523" s="80"/>
      <c r="C523" s="79"/>
      <c r="D523" s="20"/>
      <c r="E523" s="20"/>
      <c r="F523" s="20"/>
      <c r="G523" s="83"/>
    </row>
    <row r="524" spans="1:7" x14ac:dyDescent="0.25">
      <c r="A524" s="136"/>
      <c r="B524" s="80"/>
      <c r="C524" s="79"/>
      <c r="E524" s="20"/>
      <c r="F524" s="20"/>
      <c r="G524" s="83"/>
    </row>
    <row r="525" spans="1:7" x14ac:dyDescent="0.25">
      <c r="A525" s="136"/>
      <c r="B525" s="80"/>
      <c r="C525" s="79"/>
      <c r="D525" s="20"/>
      <c r="E525" s="20"/>
      <c r="F525" s="20"/>
      <c r="G525" s="83"/>
    </row>
    <row r="526" spans="1:7" x14ac:dyDescent="0.25">
      <c r="A526" s="136"/>
      <c r="B526" s="80"/>
      <c r="C526" s="79"/>
      <c r="D526" s="20"/>
      <c r="E526" s="20"/>
      <c r="F526" s="20"/>
      <c r="G526" s="83"/>
    </row>
    <row r="527" spans="1:7" x14ac:dyDescent="0.25">
      <c r="A527" s="136"/>
      <c r="B527" s="80"/>
      <c r="C527" s="79"/>
      <c r="D527" s="20"/>
      <c r="E527" s="20"/>
      <c r="F527" s="20"/>
      <c r="G527" s="83"/>
    </row>
    <row r="528" spans="1:7" x14ac:dyDescent="0.25">
      <c r="A528" s="136"/>
      <c r="B528" s="80"/>
      <c r="C528" s="79"/>
      <c r="D528" s="20"/>
      <c r="E528" s="20"/>
      <c r="F528" s="20"/>
      <c r="G528" s="83"/>
    </row>
    <row r="529" spans="1:7" x14ac:dyDescent="0.25">
      <c r="A529" s="136"/>
      <c r="B529" s="80"/>
      <c r="C529" s="79"/>
      <c r="D529" s="20"/>
      <c r="E529" s="20"/>
      <c r="F529" s="20"/>
      <c r="G529" s="83"/>
    </row>
    <row r="530" spans="1:7" x14ac:dyDescent="0.25">
      <c r="A530" s="136"/>
      <c r="B530" s="80"/>
      <c r="C530" s="79"/>
      <c r="D530" s="20"/>
      <c r="E530" s="20"/>
      <c r="F530" s="20"/>
      <c r="G530" s="83"/>
    </row>
    <row r="531" spans="1:7" x14ac:dyDescent="0.25">
      <c r="A531" s="136"/>
      <c r="B531" s="80"/>
      <c r="C531" s="79"/>
      <c r="D531" s="20"/>
      <c r="E531" s="20"/>
      <c r="F531" s="20"/>
      <c r="G531" s="83"/>
    </row>
    <row r="532" spans="1:7" x14ac:dyDescent="0.25">
      <c r="A532" s="136"/>
      <c r="B532" s="80"/>
      <c r="C532" s="79"/>
      <c r="D532" s="20"/>
      <c r="E532" s="20"/>
      <c r="F532" s="20"/>
      <c r="G532" s="83"/>
    </row>
    <row r="533" spans="1:7" x14ac:dyDescent="0.25">
      <c r="A533" s="136"/>
      <c r="B533" s="80"/>
      <c r="C533" s="79"/>
      <c r="D533" s="20"/>
      <c r="E533" s="20"/>
      <c r="F533" s="20"/>
      <c r="G533" s="83"/>
    </row>
    <row r="534" spans="1:7" x14ac:dyDescent="0.25">
      <c r="A534" s="136"/>
      <c r="B534" s="80"/>
      <c r="C534" s="79"/>
      <c r="D534" s="20"/>
      <c r="E534" s="20"/>
      <c r="F534" s="20"/>
      <c r="G534" s="83"/>
    </row>
    <row r="535" spans="1:7" x14ac:dyDescent="0.25">
      <c r="A535" s="136"/>
      <c r="B535" s="80"/>
      <c r="C535" s="79"/>
      <c r="D535" s="20"/>
      <c r="E535" s="20"/>
      <c r="F535" s="20"/>
      <c r="G535" s="83"/>
    </row>
    <row r="536" spans="1:7" x14ac:dyDescent="0.25">
      <c r="A536" s="136"/>
      <c r="B536" s="80"/>
      <c r="C536" s="79"/>
      <c r="D536" s="20"/>
      <c r="E536" s="20"/>
      <c r="F536" s="20"/>
      <c r="G536" s="83"/>
    </row>
    <row r="537" spans="1:7" x14ac:dyDescent="0.25">
      <c r="A537" s="136"/>
      <c r="B537" s="80"/>
      <c r="C537" s="79"/>
      <c r="D537" s="20"/>
      <c r="E537" s="20"/>
      <c r="F537" s="20"/>
      <c r="G537" s="83"/>
    </row>
    <row r="538" spans="1:7" x14ac:dyDescent="0.25">
      <c r="A538" s="136"/>
      <c r="B538" s="80"/>
      <c r="C538" s="79"/>
      <c r="D538" s="20"/>
      <c r="E538" s="20"/>
      <c r="F538" s="20"/>
      <c r="G538" s="83"/>
    </row>
    <row r="539" spans="1:7" x14ac:dyDescent="0.25">
      <c r="A539" s="136"/>
      <c r="B539" s="80"/>
      <c r="C539" s="79"/>
      <c r="D539" s="20"/>
      <c r="E539" s="20"/>
      <c r="F539" s="20"/>
      <c r="G539" s="83"/>
    </row>
    <row r="540" spans="1:7" x14ac:dyDescent="0.25">
      <c r="A540" s="136"/>
      <c r="B540" s="80"/>
      <c r="C540" s="79"/>
      <c r="D540" s="20"/>
      <c r="E540" s="20"/>
      <c r="F540" s="20"/>
      <c r="G540" s="83"/>
    </row>
    <row r="541" spans="1:7" x14ac:dyDescent="0.25">
      <c r="A541" s="136"/>
      <c r="B541" s="80"/>
      <c r="C541" s="79"/>
      <c r="D541" s="20"/>
      <c r="E541" s="20"/>
      <c r="F541" s="20"/>
      <c r="G541" s="83"/>
    </row>
    <row r="542" spans="1:7" x14ac:dyDescent="0.25">
      <c r="A542" s="136"/>
      <c r="B542" s="80"/>
      <c r="C542" s="79"/>
      <c r="D542" s="20"/>
      <c r="E542" s="20"/>
      <c r="F542" s="20"/>
      <c r="G542" s="83"/>
    </row>
    <row r="543" spans="1:7" x14ac:dyDescent="0.25">
      <c r="A543" s="136"/>
      <c r="B543" s="80"/>
      <c r="C543" s="79"/>
      <c r="D543" s="20"/>
      <c r="E543" s="20"/>
      <c r="F543" s="20"/>
      <c r="G543" s="83"/>
    </row>
    <row r="544" spans="1:7" x14ac:dyDescent="0.25">
      <c r="A544" s="136"/>
      <c r="B544" s="80"/>
      <c r="C544" s="79"/>
      <c r="D544" s="20"/>
      <c r="E544" s="20"/>
      <c r="F544" s="20"/>
      <c r="G544" s="83"/>
    </row>
    <row r="545" spans="1:7" x14ac:dyDescent="0.25">
      <c r="A545" s="136"/>
      <c r="B545" s="80"/>
      <c r="C545" s="79"/>
      <c r="D545" s="20"/>
      <c r="E545" s="20"/>
      <c r="F545" s="20"/>
      <c r="G545" s="83"/>
    </row>
    <row r="546" spans="1:7" x14ac:dyDescent="0.25">
      <c r="A546" s="136"/>
      <c r="B546" s="80"/>
      <c r="C546" s="79"/>
      <c r="D546" s="20"/>
      <c r="E546" s="20"/>
      <c r="F546" s="20"/>
      <c r="G546" s="83"/>
    </row>
    <row r="547" spans="1:7" x14ac:dyDescent="0.25">
      <c r="A547" s="136"/>
      <c r="B547" s="80"/>
      <c r="C547" s="79"/>
      <c r="D547" s="20"/>
      <c r="E547" s="20"/>
      <c r="F547" s="20"/>
      <c r="G547" s="83"/>
    </row>
    <row r="548" spans="1:7" x14ac:dyDescent="0.25">
      <c r="A548" s="136"/>
      <c r="B548" s="80"/>
      <c r="C548" s="79"/>
      <c r="D548" s="20"/>
      <c r="E548" s="20"/>
      <c r="F548" s="20"/>
      <c r="G548" s="83"/>
    </row>
    <row r="549" spans="1:7" x14ac:dyDescent="0.25">
      <c r="A549" s="136"/>
      <c r="B549" s="80"/>
      <c r="C549" s="79"/>
      <c r="D549" s="20"/>
      <c r="E549" s="20"/>
      <c r="F549" s="20"/>
      <c r="G549" s="83"/>
    </row>
    <row r="550" spans="1:7" ht="18.75" customHeight="1" x14ac:dyDescent="0.25">
      <c r="A550" s="136"/>
      <c r="B550" s="80"/>
      <c r="C550" s="79"/>
      <c r="D550" s="20"/>
      <c r="E550" s="20"/>
      <c r="F550" s="20"/>
      <c r="G550" s="83"/>
    </row>
    <row r="551" spans="1:7" ht="18.75" customHeight="1" x14ac:dyDescent="0.25">
      <c r="A551" s="136"/>
      <c r="B551" s="80"/>
      <c r="C551" s="79"/>
      <c r="D551" s="20"/>
      <c r="E551" s="20"/>
      <c r="F551" s="20"/>
      <c r="G551" s="83"/>
    </row>
    <row r="552" spans="1:7" x14ac:dyDescent="0.25">
      <c r="A552" s="136"/>
      <c r="B552" s="80"/>
      <c r="C552" s="79"/>
      <c r="D552" s="20"/>
      <c r="E552" s="20"/>
      <c r="F552" s="20"/>
      <c r="G552" s="83"/>
    </row>
    <row r="553" spans="1:7" x14ac:dyDescent="0.25">
      <c r="A553" s="136"/>
      <c r="B553" s="80"/>
      <c r="C553" s="79"/>
      <c r="D553" s="20"/>
      <c r="E553" s="20"/>
      <c r="F553" s="20"/>
      <c r="G553" s="83"/>
    </row>
    <row r="554" spans="1:7" x14ac:dyDescent="0.25">
      <c r="A554" s="136"/>
      <c r="B554" s="80"/>
      <c r="C554" s="79"/>
      <c r="D554" s="20"/>
      <c r="E554" s="20"/>
      <c r="F554" s="20"/>
      <c r="G554" s="83"/>
    </row>
    <row r="555" spans="1:7" x14ac:dyDescent="0.25">
      <c r="A555" s="136"/>
      <c r="B555" s="80"/>
      <c r="C555" s="79"/>
      <c r="D555" s="20"/>
      <c r="E555" s="20"/>
      <c r="F555" s="20"/>
      <c r="G555" s="83"/>
    </row>
    <row r="556" spans="1:7" x14ac:dyDescent="0.25">
      <c r="A556" s="136"/>
      <c r="B556" s="80"/>
      <c r="C556" s="79"/>
      <c r="D556" s="20"/>
      <c r="E556" s="20"/>
      <c r="F556" s="20"/>
      <c r="G556" s="83"/>
    </row>
    <row r="557" spans="1:7" x14ac:dyDescent="0.25">
      <c r="A557" s="136"/>
      <c r="B557" s="80"/>
      <c r="C557" s="79"/>
      <c r="D557" s="20"/>
      <c r="E557" s="20"/>
      <c r="F557" s="20"/>
      <c r="G557" s="83"/>
    </row>
    <row r="558" spans="1:7" x14ac:dyDescent="0.25">
      <c r="A558" s="136"/>
      <c r="B558" s="80"/>
      <c r="C558" s="79"/>
      <c r="D558" s="20"/>
      <c r="E558" s="20"/>
      <c r="F558" s="20"/>
      <c r="G558" s="83"/>
    </row>
    <row r="559" spans="1:7" x14ac:dyDescent="0.25">
      <c r="A559" s="136"/>
      <c r="B559" s="80"/>
      <c r="C559" s="79"/>
      <c r="D559" s="20"/>
      <c r="E559" s="20"/>
      <c r="F559" s="20"/>
      <c r="G559" s="83"/>
    </row>
    <row r="560" spans="1:7" x14ac:dyDescent="0.25">
      <c r="A560" s="136"/>
      <c r="B560" s="80"/>
      <c r="C560" s="79"/>
      <c r="D560" s="20"/>
      <c r="E560" s="20"/>
      <c r="F560" s="20"/>
      <c r="G560" s="83"/>
    </row>
    <row r="561" spans="1:7" x14ac:dyDescent="0.25">
      <c r="A561" s="136"/>
      <c r="B561" s="80"/>
      <c r="C561" s="79"/>
      <c r="D561" s="20"/>
      <c r="E561" s="20"/>
      <c r="F561" s="20"/>
      <c r="G561" s="83"/>
    </row>
    <row r="562" spans="1:7" x14ac:dyDescent="0.25">
      <c r="A562" s="136"/>
      <c r="B562" s="80"/>
      <c r="C562" s="79"/>
      <c r="D562" s="20"/>
      <c r="E562" s="20"/>
      <c r="F562" s="20"/>
      <c r="G562" s="83"/>
    </row>
    <row r="563" spans="1:7" x14ac:dyDescent="0.25">
      <c r="A563" s="136"/>
      <c r="B563" s="80"/>
      <c r="C563" s="79"/>
      <c r="D563" s="20"/>
      <c r="E563" s="20"/>
      <c r="F563" s="20"/>
      <c r="G563" s="83"/>
    </row>
    <row r="564" spans="1:7" x14ac:dyDescent="0.25">
      <c r="A564" s="136"/>
      <c r="B564" s="80"/>
      <c r="C564" s="79"/>
      <c r="D564" s="20"/>
      <c r="E564" s="20"/>
      <c r="F564" s="20"/>
      <c r="G564" s="83"/>
    </row>
    <row r="565" spans="1:7" x14ac:dyDescent="0.25">
      <c r="A565" s="136"/>
      <c r="B565" s="80"/>
      <c r="C565" s="79"/>
      <c r="D565" s="20"/>
      <c r="E565" s="20"/>
      <c r="F565" s="20"/>
      <c r="G565" s="83"/>
    </row>
    <row r="566" spans="1:7" x14ac:dyDescent="0.25">
      <c r="A566" s="136"/>
      <c r="B566" s="80"/>
      <c r="C566" s="79"/>
      <c r="D566" s="20"/>
      <c r="E566" s="20"/>
      <c r="F566" s="20"/>
      <c r="G566" s="83"/>
    </row>
    <row r="567" spans="1:7" x14ac:dyDescent="0.25">
      <c r="A567" s="136"/>
      <c r="B567" s="80"/>
      <c r="C567" s="79"/>
      <c r="D567" s="20"/>
      <c r="E567" s="20"/>
      <c r="F567" s="20"/>
      <c r="G567" s="83"/>
    </row>
    <row r="568" spans="1:7" x14ac:dyDescent="0.25">
      <c r="A568" s="136"/>
      <c r="B568" s="80"/>
      <c r="C568" s="79"/>
      <c r="D568" s="20"/>
      <c r="E568" s="20"/>
      <c r="F568" s="20"/>
      <c r="G568" s="83"/>
    </row>
    <row r="569" spans="1:7" ht="15" customHeight="1" x14ac:dyDescent="0.25">
      <c r="A569" s="136"/>
      <c r="B569" s="80"/>
      <c r="C569" s="79"/>
      <c r="D569" s="20"/>
      <c r="E569" s="20"/>
      <c r="F569" s="20"/>
      <c r="G569" s="83"/>
    </row>
    <row r="570" spans="1:7" x14ac:dyDescent="0.25">
      <c r="A570" s="136"/>
      <c r="B570" s="80"/>
      <c r="C570" s="79"/>
      <c r="D570" s="20"/>
      <c r="E570" s="20"/>
      <c r="F570" s="20"/>
      <c r="G570" s="83"/>
    </row>
    <row r="571" spans="1:7" x14ac:dyDescent="0.25">
      <c r="A571" s="136"/>
      <c r="B571" s="80"/>
      <c r="C571" s="79"/>
      <c r="D571" s="20"/>
      <c r="E571" s="20"/>
      <c r="F571" s="20"/>
      <c r="G571" s="83"/>
    </row>
    <row r="572" spans="1:7" x14ac:dyDescent="0.25">
      <c r="A572" s="136"/>
      <c r="B572" s="80"/>
      <c r="C572" s="79"/>
      <c r="D572" s="20"/>
      <c r="E572" s="20"/>
      <c r="F572" s="20"/>
      <c r="G572" s="83"/>
    </row>
    <row r="573" spans="1:7" x14ac:dyDescent="0.25">
      <c r="A573" s="136"/>
      <c r="B573" s="80"/>
      <c r="C573" s="79"/>
      <c r="D573" s="20"/>
      <c r="E573" s="20"/>
      <c r="F573" s="20"/>
      <c r="G573" s="83"/>
    </row>
    <row r="574" spans="1:7" x14ac:dyDescent="0.25">
      <c r="A574" s="136"/>
      <c r="B574" s="80"/>
      <c r="C574" s="79"/>
      <c r="D574" s="20"/>
      <c r="E574" s="20"/>
      <c r="F574" s="20"/>
      <c r="G574" s="83"/>
    </row>
    <row r="575" spans="1:7" x14ac:dyDescent="0.25">
      <c r="A575" s="136"/>
      <c r="B575" s="80"/>
      <c r="C575" s="79"/>
      <c r="D575" s="20"/>
      <c r="E575" s="20"/>
      <c r="F575" s="20"/>
      <c r="G575" s="83"/>
    </row>
    <row r="576" spans="1:7" x14ac:dyDescent="0.25">
      <c r="A576" s="136"/>
      <c r="B576" s="80"/>
      <c r="C576" s="79"/>
      <c r="D576" s="20"/>
      <c r="E576" s="20"/>
      <c r="F576" s="20"/>
      <c r="G576" s="83"/>
    </row>
    <row r="577" spans="1:7" x14ac:dyDescent="0.25">
      <c r="A577" s="136"/>
      <c r="B577" s="80"/>
      <c r="C577" s="79"/>
      <c r="D577" s="20"/>
      <c r="E577" s="20"/>
      <c r="F577" s="20"/>
      <c r="G577" s="83"/>
    </row>
    <row r="578" spans="1:7" x14ac:dyDescent="0.25">
      <c r="A578" s="136"/>
      <c r="B578" s="80"/>
      <c r="C578" s="79"/>
      <c r="D578" s="20"/>
      <c r="E578" s="20"/>
      <c r="F578" s="20"/>
      <c r="G578" s="83"/>
    </row>
    <row r="579" spans="1:7" x14ac:dyDescent="0.25">
      <c r="A579" s="136"/>
      <c r="B579" s="80"/>
      <c r="C579" s="79"/>
      <c r="D579" s="20"/>
      <c r="E579" s="20"/>
      <c r="F579" s="20"/>
      <c r="G579" s="83"/>
    </row>
    <row r="580" spans="1:7" x14ac:dyDescent="0.25">
      <c r="A580" s="136"/>
      <c r="B580" s="80"/>
      <c r="C580" s="79"/>
      <c r="D580" s="20"/>
      <c r="E580" s="20"/>
      <c r="F580" s="20"/>
      <c r="G580" s="83"/>
    </row>
    <row r="581" spans="1:7" x14ac:dyDescent="0.25">
      <c r="A581" s="136"/>
      <c r="B581" s="80"/>
      <c r="C581" s="79"/>
      <c r="D581" s="20"/>
      <c r="E581" s="20"/>
      <c r="F581" s="20"/>
      <c r="G581" s="83"/>
    </row>
    <row r="582" spans="1:7" x14ac:dyDescent="0.25">
      <c r="A582" s="136"/>
      <c r="B582" s="80"/>
      <c r="C582" s="79"/>
      <c r="D582" s="20"/>
      <c r="E582" s="20"/>
      <c r="F582" s="20"/>
      <c r="G582" s="83"/>
    </row>
    <row r="583" spans="1:7" x14ac:dyDescent="0.25">
      <c r="A583" s="136"/>
      <c r="B583" s="80"/>
      <c r="C583" s="79"/>
      <c r="D583" s="20"/>
      <c r="E583" s="20"/>
      <c r="F583" s="20"/>
      <c r="G583" s="83"/>
    </row>
    <row r="584" spans="1:7" x14ac:dyDescent="0.25">
      <c r="A584" s="136"/>
      <c r="B584" s="80"/>
      <c r="C584" s="79"/>
      <c r="D584" s="20"/>
      <c r="E584" s="20"/>
      <c r="F584" s="20"/>
      <c r="G584" s="83"/>
    </row>
    <row r="585" spans="1:7" x14ac:dyDescent="0.25">
      <c r="A585" s="136"/>
      <c r="B585" s="80"/>
      <c r="C585" s="79"/>
      <c r="D585" s="20"/>
      <c r="E585" s="20"/>
      <c r="F585" s="20"/>
      <c r="G585" s="83"/>
    </row>
    <row r="586" spans="1:7" x14ac:dyDescent="0.25">
      <c r="A586" s="136"/>
      <c r="B586" s="80"/>
      <c r="C586" s="79"/>
      <c r="D586" s="20"/>
      <c r="E586" s="20"/>
      <c r="F586" s="20"/>
      <c r="G586" s="83"/>
    </row>
    <row r="587" spans="1:7" x14ac:dyDescent="0.25">
      <c r="A587" s="136"/>
      <c r="B587" s="80"/>
      <c r="C587" s="79"/>
      <c r="D587" s="20"/>
      <c r="E587" s="20"/>
      <c r="F587" s="20"/>
      <c r="G587" s="83"/>
    </row>
    <row r="588" spans="1:7" x14ac:dyDescent="0.25">
      <c r="A588" s="136"/>
      <c r="B588" s="80"/>
      <c r="C588" s="79"/>
      <c r="D588" s="20"/>
      <c r="E588" s="20"/>
      <c r="F588" s="20"/>
      <c r="G588" s="83"/>
    </row>
    <row r="589" spans="1:7" x14ac:dyDescent="0.25">
      <c r="A589" s="136"/>
      <c r="B589" s="80"/>
      <c r="C589" s="79"/>
      <c r="D589" s="20"/>
      <c r="E589" s="20"/>
      <c r="F589" s="20"/>
      <c r="G589" s="83"/>
    </row>
    <row r="590" spans="1:7" x14ac:dyDescent="0.25">
      <c r="A590" s="136"/>
      <c r="B590" s="80"/>
      <c r="C590" s="79"/>
      <c r="D590" s="20"/>
      <c r="E590" s="20"/>
      <c r="F590" s="20"/>
      <c r="G590" s="83"/>
    </row>
    <row r="591" spans="1:7" x14ac:dyDescent="0.25">
      <c r="A591" s="136"/>
      <c r="B591" s="80"/>
      <c r="C591" s="79"/>
      <c r="D591" s="20"/>
      <c r="E591" s="20"/>
      <c r="F591" s="20"/>
      <c r="G591" s="83"/>
    </row>
    <row r="592" spans="1:7" x14ac:dyDescent="0.25">
      <c r="A592" s="136"/>
      <c r="B592" s="80"/>
      <c r="C592" s="79"/>
      <c r="D592" s="20"/>
      <c r="E592" s="20"/>
      <c r="F592" s="20"/>
      <c r="G592" s="83"/>
    </row>
    <row r="593" spans="1:7" x14ac:dyDescent="0.25">
      <c r="A593" s="136"/>
      <c r="B593" s="80"/>
      <c r="C593" s="79"/>
      <c r="D593" s="20"/>
      <c r="E593" s="20"/>
      <c r="F593" s="20"/>
      <c r="G593" s="83"/>
    </row>
    <row r="594" spans="1:7" x14ac:dyDescent="0.25">
      <c r="A594" s="136"/>
      <c r="B594" s="80"/>
      <c r="C594" s="79"/>
      <c r="D594" s="20"/>
      <c r="E594" s="20"/>
      <c r="F594" s="20"/>
      <c r="G594" s="83"/>
    </row>
    <row r="595" spans="1:7" x14ac:dyDescent="0.25">
      <c r="A595" s="136"/>
      <c r="B595" s="80"/>
      <c r="C595" s="79"/>
      <c r="D595" s="20"/>
      <c r="E595" s="20"/>
      <c r="F595" s="20"/>
      <c r="G595" s="83"/>
    </row>
    <row r="596" spans="1:7" x14ac:dyDescent="0.25">
      <c r="A596" s="136"/>
      <c r="B596" s="80"/>
      <c r="C596" s="79"/>
      <c r="D596" s="20"/>
      <c r="E596" s="20"/>
      <c r="F596" s="20"/>
      <c r="G596" s="83"/>
    </row>
    <row r="597" spans="1:7" x14ac:dyDescent="0.25">
      <c r="A597" s="136"/>
      <c r="B597" s="80"/>
      <c r="C597" s="79"/>
      <c r="D597" s="20"/>
      <c r="E597" s="20"/>
      <c r="F597" s="20"/>
      <c r="G597" s="83"/>
    </row>
    <row r="598" spans="1:7" x14ac:dyDescent="0.25">
      <c r="A598" s="136"/>
      <c r="B598" s="80"/>
      <c r="C598" s="79"/>
      <c r="D598" s="20"/>
      <c r="E598" s="20"/>
      <c r="F598" s="20"/>
      <c r="G598" s="83"/>
    </row>
    <row r="599" spans="1:7" x14ac:dyDescent="0.25">
      <c r="A599" s="136"/>
      <c r="B599" s="80"/>
      <c r="C599" s="79"/>
      <c r="D599" s="20"/>
      <c r="E599" s="20"/>
      <c r="F599" s="20"/>
      <c r="G599" s="83"/>
    </row>
    <row r="600" spans="1:7" x14ac:dyDescent="0.25">
      <c r="A600" s="136"/>
      <c r="B600" s="80"/>
      <c r="C600" s="79"/>
      <c r="D600" s="20"/>
      <c r="E600" s="20"/>
      <c r="F600" s="20"/>
      <c r="G600" s="83"/>
    </row>
    <row r="601" spans="1:7" x14ac:dyDescent="0.25">
      <c r="A601" s="136"/>
      <c r="B601" s="80"/>
      <c r="C601" s="79"/>
      <c r="D601" s="20"/>
      <c r="E601" s="20"/>
      <c r="F601" s="20"/>
      <c r="G601" s="83"/>
    </row>
    <row r="602" spans="1:7" x14ac:dyDescent="0.25">
      <c r="A602" s="136"/>
      <c r="B602" s="80"/>
      <c r="C602" s="79"/>
      <c r="D602" s="20"/>
      <c r="E602" s="20"/>
      <c r="F602" s="20"/>
      <c r="G602" s="83"/>
    </row>
    <row r="603" spans="1:7" x14ac:dyDescent="0.25">
      <c r="A603" s="136"/>
      <c r="B603" s="80"/>
      <c r="C603" s="79"/>
      <c r="D603" s="20"/>
      <c r="E603" s="20"/>
      <c r="F603" s="20"/>
      <c r="G603" s="83"/>
    </row>
    <row r="604" spans="1:7" x14ac:dyDescent="0.25">
      <c r="A604" s="136"/>
      <c r="B604" s="80"/>
      <c r="C604" s="79"/>
      <c r="D604" s="20"/>
      <c r="E604" s="20"/>
      <c r="F604" s="20"/>
      <c r="G604" s="83"/>
    </row>
    <row r="605" spans="1:7" x14ac:dyDescent="0.25">
      <c r="A605" s="136"/>
      <c r="B605" s="80"/>
      <c r="C605" s="79"/>
      <c r="D605" s="20"/>
      <c r="E605" s="20"/>
      <c r="F605" s="20"/>
      <c r="G605" s="83"/>
    </row>
    <row r="606" spans="1:7" x14ac:dyDescent="0.25">
      <c r="A606" s="136"/>
      <c r="B606" s="80"/>
      <c r="C606" s="79"/>
      <c r="D606" s="20"/>
      <c r="E606" s="20"/>
      <c r="F606" s="20"/>
      <c r="G606" s="83"/>
    </row>
    <row r="607" spans="1:7" x14ac:dyDescent="0.25">
      <c r="A607" s="136"/>
      <c r="B607" s="80"/>
      <c r="C607" s="79"/>
      <c r="D607" s="20"/>
      <c r="E607" s="20"/>
      <c r="F607" s="20"/>
      <c r="G607" s="83"/>
    </row>
    <row r="608" spans="1:7" x14ac:dyDescent="0.25">
      <c r="A608" s="136"/>
      <c r="B608" s="80"/>
      <c r="C608" s="79"/>
      <c r="D608" s="20"/>
      <c r="E608" s="20"/>
      <c r="F608" s="20"/>
      <c r="G608" s="83"/>
    </row>
    <row r="609" spans="1:7" x14ac:dyDescent="0.25">
      <c r="A609" s="136"/>
      <c r="B609" s="80"/>
      <c r="C609" s="79"/>
      <c r="D609" s="20"/>
      <c r="E609" s="20"/>
      <c r="F609" s="20"/>
      <c r="G609" s="83"/>
    </row>
    <row r="610" spans="1:7" x14ac:dyDescent="0.25">
      <c r="A610" s="136"/>
      <c r="B610" s="80"/>
      <c r="C610" s="79"/>
      <c r="D610" s="20"/>
      <c r="E610" s="20"/>
      <c r="F610" s="20"/>
      <c r="G610" s="83"/>
    </row>
    <row r="611" spans="1:7" x14ac:dyDescent="0.25">
      <c r="A611" s="136"/>
      <c r="B611" s="80"/>
      <c r="C611" s="79"/>
      <c r="D611" s="20"/>
      <c r="E611" s="20"/>
      <c r="F611" s="20"/>
      <c r="G611" s="83"/>
    </row>
    <row r="612" spans="1:7" x14ac:dyDescent="0.25">
      <c r="A612" s="136"/>
      <c r="B612" s="80"/>
      <c r="C612" s="79"/>
      <c r="D612" s="20"/>
      <c r="E612" s="20"/>
      <c r="F612" s="20"/>
      <c r="G612" s="83"/>
    </row>
    <row r="613" spans="1:7" x14ac:dyDescent="0.25">
      <c r="A613" s="136"/>
      <c r="B613" s="80"/>
      <c r="C613" s="79"/>
      <c r="D613" s="93"/>
      <c r="E613" s="20"/>
      <c r="F613" s="20"/>
      <c r="G613" s="83"/>
    </row>
    <row r="614" spans="1:7" x14ac:dyDescent="0.25">
      <c r="A614" s="136"/>
      <c r="B614" s="80"/>
      <c r="C614" s="79"/>
      <c r="D614" s="93"/>
      <c r="E614" s="20"/>
      <c r="F614" s="20"/>
      <c r="G614" s="83"/>
    </row>
    <row r="615" spans="1:7" x14ac:dyDescent="0.25">
      <c r="A615" s="136"/>
      <c r="B615" s="80"/>
      <c r="C615" s="79"/>
      <c r="D615" s="93"/>
      <c r="E615" s="20"/>
      <c r="F615" s="20"/>
      <c r="G615" s="83"/>
    </row>
    <row r="616" spans="1:7" x14ac:dyDescent="0.25">
      <c r="A616" s="136"/>
      <c r="B616" s="80"/>
      <c r="C616" s="79"/>
      <c r="D616" s="20"/>
      <c r="E616" s="20"/>
      <c r="F616" s="20"/>
      <c r="G616" s="83"/>
    </row>
    <row r="617" spans="1:7" x14ac:dyDescent="0.25">
      <c r="A617" s="136"/>
      <c r="B617" s="80"/>
      <c r="C617" s="79"/>
      <c r="D617" s="20"/>
      <c r="E617" s="20"/>
      <c r="F617" s="20"/>
      <c r="G617" s="83"/>
    </row>
    <row r="618" spans="1:7" x14ac:dyDescent="0.25">
      <c r="A618" s="136"/>
      <c r="B618" s="80"/>
      <c r="C618" s="79"/>
      <c r="D618" s="20"/>
      <c r="E618" s="20"/>
      <c r="F618" s="20"/>
      <c r="G618" s="83"/>
    </row>
    <row r="619" spans="1:7" x14ac:dyDescent="0.25">
      <c r="A619" s="136"/>
      <c r="B619" s="80"/>
      <c r="C619" s="79"/>
      <c r="D619" s="20"/>
      <c r="E619" s="20"/>
      <c r="F619" s="20"/>
      <c r="G619" s="83"/>
    </row>
    <row r="620" spans="1:7" x14ac:dyDescent="0.25">
      <c r="A620" s="136"/>
      <c r="B620" s="80"/>
      <c r="C620" s="79"/>
      <c r="D620" s="20"/>
      <c r="E620" s="20"/>
      <c r="F620" s="20"/>
      <c r="G620" s="83"/>
    </row>
    <row r="621" spans="1:7" x14ac:dyDescent="0.25">
      <c r="A621" s="136"/>
      <c r="B621" s="80"/>
      <c r="C621" s="79"/>
      <c r="D621" s="20"/>
      <c r="E621" s="20"/>
      <c r="F621" s="20"/>
      <c r="G621" s="83"/>
    </row>
    <row r="622" spans="1:7" x14ac:dyDescent="0.25">
      <c r="A622" s="136"/>
      <c r="B622" s="80"/>
      <c r="C622" s="79"/>
      <c r="D622" s="20"/>
      <c r="E622" s="20"/>
      <c r="F622" s="20"/>
      <c r="G622" s="83"/>
    </row>
    <row r="623" spans="1:7" x14ac:dyDescent="0.25">
      <c r="A623" s="136"/>
      <c r="B623" s="80"/>
      <c r="C623" s="79"/>
      <c r="D623" s="20"/>
      <c r="E623" s="20"/>
      <c r="F623" s="20"/>
      <c r="G623" s="83"/>
    </row>
    <row r="624" spans="1:7" x14ac:dyDescent="0.25">
      <c r="A624" s="136"/>
      <c r="B624" s="80"/>
      <c r="C624" s="79"/>
      <c r="D624" s="20"/>
      <c r="E624" s="20"/>
      <c r="F624" s="20"/>
      <c r="G624" s="83"/>
    </row>
    <row r="625" spans="1:7" x14ac:dyDescent="0.25">
      <c r="A625" s="136"/>
      <c r="B625" s="80"/>
      <c r="C625" s="79"/>
      <c r="D625" s="20"/>
      <c r="E625" s="20"/>
      <c r="F625" s="20"/>
      <c r="G625" s="83"/>
    </row>
    <row r="626" spans="1:7" x14ac:dyDescent="0.25">
      <c r="A626" s="136"/>
      <c r="B626" s="80"/>
      <c r="C626" s="79"/>
      <c r="D626" s="20"/>
      <c r="E626" s="20"/>
      <c r="F626" s="20"/>
      <c r="G626" s="83"/>
    </row>
    <row r="627" spans="1:7" x14ac:dyDescent="0.25">
      <c r="A627" s="136"/>
      <c r="B627" s="80"/>
      <c r="C627" s="79"/>
      <c r="D627" s="20"/>
      <c r="E627" s="20"/>
      <c r="F627" s="20"/>
      <c r="G627" s="83"/>
    </row>
    <row r="628" spans="1:7" x14ac:dyDescent="0.25">
      <c r="A628" s="136"/>
      <c r="B628" s="80"/>
      <c r="C628" s="79"/>
      <c r="D628" s="20"/>
      <c r="E628" s="20"/>
      <c r="F628" s="20"/>
      <c r="G628" s="83"/>
    </row>
    <row r="629" spans="1:7" x14ac:dyDescent="0.25">
      <c r="A629" s="136"/>
      <c r="B629" s="80"/>
      <c r="C629" s="79"/>
      <c r="D629" s="20"/>
      <c r="E629" s="20"/>
      <c r="F629" s="20"/>
      <c r="G629" s="83"/>
    </row>
    <row r="630" spans="1:7" x14ac:dyDescent="0.25">
      <c r="A630" s="136"/>
      <c r="B630" s="80"/>
      <c r="C630" s="79"/>
      <c r="D630" s="20"/>
      <c r="E630" s="20"/>
      <c r="F630" s="20"/>
      <c r="G630" s="83"/>
    </row>
    <row r="631" spans="1:7" x14ac:dyDescent="0.25">
      <c r="A631" s="136"/>
      <c r="B631" s="80"/>
      <c r="C631" s="79"/>
      <c r="D631" s="20"/>
      <c r="E631" s="20"/>
      <c r="F631" s="20"/>
      <c r="G631" s="83"/>
    </row>
    <row r="632" spans="1:7" x14ac:dyDescent="0.25">
      <c r="A632" s="136"/>
      <c r="B632" s="80"/>
      <c r="C632" s="79"/>
      <c r="D632" s="20"/>
      <c r="E632" s="20"/>
      <c r="F632" s="20"/>
      <c r="G632" s="83"/>
    </row>
    <row r="633" spans="1:7" x14ac:dyDescent="0.25">
      <c r="A633" s="136"/>
      <c r="B633" s="80"/>
      <c r="C633" s="79"/>
      <c r="D633" s="20"/>
      <c r="E633" s="20"/>
      <c r="F633" s="20"/>
      <c r="G633" s="83"/>
    </row>
    <row r="634" spans="1:7" x14ac:dyDescent="0.25">
      <c r="A634" s="136"/>
      <c r="B634" s="80"/>
      <c r="C634" s="79"/>
      <c r="D634" s="20"/>
      <c r="E634" s="20"/>
      <c r="F634" s="20"/>
      <c r="G634" s="83"/>
    </row>
    <row r="635" spans="1:7" x14ac:dyDescent="0.25">
      <c r="A635" s="136"/>
      <c r="B635" s="80"/>
      <c r="C635" s="79"/>
      <c r="D635" s="20"/>
      <c r="E635" s="20"/>
      <c r="F635" s="20"/>
      <c r="G635" s="83"/>
    </row>
    <row r="636" spans="1:7" x14ac:dyDescent="0.25">
      <c r="A636" s="136"/>
      <c r="B636" s="80"/>
      <c r="C636" s="79"/>
      <c r="D636" s="20"/>
      <c r="E636" s="20"/>
      <c r="F636" s="20"/>
      <c r="G636" s="83"/>
    </row>
    <row r="637" spans="1:7" x14ac:dyDescent="0.25">
      <c r="A637" s="136"/>
      <c r="B637" s="80"/>
      <c r="C637" s="79"/>
      <c r="D637" s="20"/>
      <c r="E637" s="20"/>
      <c r="F637" s="20"/>
      <c r="G637" s="83"/>
    </row>
    <row r="638" spans="1:7" x14ac:dyDescent="0.25">
      <c r="A638" s="136"/>
      <c r="B638" s="80"/>
      <c r="C638" s="79"/>
      <c r="D638" s="20"/>
      <c r="E638" s="20"/>
      <c r="F638" s="20"/>
      <c r="G638" s="83"/>
    </row>
    <row r="639" spans="1:7" x14ac:dyDescent="0.25">
      <c r="A639" s="136"/>
      <c r="B639" s="80"/>
      <c r="C639" s="79"/>
      <c r="D639" s="20"/>
      <c r="E639" s="20"/>
      <c r="F639" s="20"/>
      <c r="G639" s="83"/>
    </row>
    <row r="640" spans="1:7" x14ac:dyDescent="0.25">
      <c r="A640" s="136"/>
      <c r="B640" s="80"/>
      <c r="C640" s="79"/>
      <c r="D640" s="20"/>
      <c r="E640" s="20"/>
      <c r="F640" s="20"/>
      <c r="G640" s="83"/>
    </row>
    <row r="641" spans="1:7" x14ac:dyDescent="0.25">
      <c r="A641" s="136"/>
      <c r="B641" s="80"/>
      <c r="C641" s="79"/>
      <c r="D641" s="20"/>
      <c r="E641" s="20"/>
      <c r="F641" s="20"/>
      <c r="G641" s="83"/>
    </row>
    <row r="642" spans="1:7" x14ac:dyDescent="0.25">
      <c r="A642" s="136"/>
      <c r="B642" s="80"/>
      <c r="C642" s="79"/>
      <c r="D642" s="20"/>
      <c r="E642" s="20"/>
      <c r="F642" s="20"/>
      <c r="G642" s="83"/>
    </row>
    <row r="643" spans="1:7" x14ac:dyDescent="0.25">
      <c r="A643" s="136"/>
      <c r="B643" s="80"/>
      <c r="C643" s="79"/>
      <c r="D643" s="20"/>
      <c r="E643" s="20"/>
      <c r="F643" s="20"/>
      <c r="G643" s="83"/>
    </row>
    <row r="644" spans="1:7" x14ac:dyDescent="0.25">
      <c r="A644" s="136"/>
      <c r="B644" s="80"/>
      <c r="C644" s="79"/>
      <c r="D644" s="20"/>
      <c r="E644" s="20"/>
      <c r="F644" s="20"/>
      <c r="G644" s="83"/>
    </row>
    <row r="645" spans="1:7" x14ac:dyDescent="0.25">
      <c r="A645" s="136"/>
      <c r="B645" s="80"/>
      <c r="C645" s="79"/>
      <c r="D645" s="20"/>
      <c r="E645" s="20"/>
      <c r="F645" s="20"/>
      <c r="G645" s="83"/>
    </row>
    <row r="646" spans="1:7" x14ac:dyDescent="0.25">
      <c r="A646" s="136"/>
      <c r="B646" s="80"/>
      <c r="C646" s="79"/>
      <c r="D646" s="20"/>
      <c r="E646" s="20"/>
      <c r="F646" s="20"/>
      <c r="G646" s="83"/>
    </row>
    <row r="647" spans="1:7" x14ac:dyDescent="0.25">
      <c r="A647" s="136"/>
      <c r="B647" s="80"/>
      <c r="C647" s="79"/>
      <c r="D647" s="20"/>
      <c r="E647" s="20"/>
      <c r="F647" s="20"/>
      <c r="G647" s="83"/>
    </row>
    <row r="648" spans="1:7" x14ac:dyDescent="0.25">
      <c r="A648" s="136"/>
      <c r="B648" s="80"/>
      <c r="C648" s="79"/>
      <c r="D648" s="20"/>
      <c r="E648" s="20"/>
      <c r="F648" s="20"/>
      <c r="G648" s="83"/>
    </row>
    <row r="649" spans="1:7" x14ac:dyDescent="0.25">
      <c r="A649" s="136"/>
      <c r="B649" s="80"/>
      <c r="C649" s="79"/>
      <c r="D649" s="20"/>
      <c r="E649" s="20"/>
      <c r="F649" s="20"/>
      <c r="G649" s="83"/>
    </row>
    <row r="650" spans="1:7" x14ac:dyDescent="0.25">
      <c r="A650" s="136"/>
      <c r="B650" s="80"/>
      <c r="C650" s="79"/>
      <c r="D650" s="20"/>
      <c r="E650" s="20"/>
      <c r="F650" s="20"/>
      <c r="G650" s="83"/>
    </row>
    <row r="651" spans="1:7" x14ac:dyDescent="0.25">
      <c r="A651" s="136"/>
      <c r="B651" s="80"/>
      <c r="C651" s="79"/>
      <c r="D651" s="20"/>
      <c r="E651" s="20"/>
      <c r="F651" s="20"/>
      <c r="G651" s="83"/>
    </row>
    <row r="652" spans="1:7" x14ac:dyDescent="0.25">
      <c r="A652" s="136"/>
      <c r="B652" s="80"/>
      <c r="C652" s="79"/>
      <c r="D652" s="20"/>
      <c r="E652" s="20"/>
      <c r="F652" s="20"/>
      <c r="G652" s="83"/>
    </row>
    <row r="653" spans="1:7" x14ac:dyDescent="0.25">
      <c r="A653" s="136"/>
      <c r="B653" s="80"/>
      <c r="C653" s="79"/>
      <c r="D653" s="20"/>
      <c r="E653" s="20"/>
      <c r="F653" s="20"/>
      <c r="G653" s="83"/>
    </row>
    <row r="654" spans="1:7" x14ac:dyDescent="0.25">
      <c r="A654" s="136"/>
      <c r="B654" s="80"/>
      <c r="C654" s="79"/>
      <c r="D654" s="20"/>
      <c r="E654" s="20"/>
      <c r="F654" s="20"/>
      <c r="G654" s="83"/>
    </row>
    <row r="655" spans="1:7" x14ac:dyDescent="0.25">
      <c r="A655" s="136"/>
      <c r="B655" s="80"/>
      <c r="C655" s="79"/>
      <c r="D655" s="20"/>
      <c r="E655" s="20"/>
      <c r="F655" s="20"/>
      <c r="G655" s="83"/>
    </row>
    <row r="656" spans="1:7" x14ac:dyDescent="0.25">
      <c r="A656" s="136"/>
      <c r="B656" s="80"/>
      <c r="C656" s="79"/>
      <c r="D656" s="20"/>
      <c r="E656" s="20"/>
      <c r="F656" s="20"/>
      <c r="G656" s="83"/>
    </row>
    <row r="657" spans="1:7" x14ac:dyDescent="0.25">
      <c r="A657" s="136"/>
      <c r="B657" s="80"/>
      <c r="C657" s="79"/>
      <c r="D657" s="20"/>
      <c r="E657" s="20"/>
      <c r="F657" s="20"/>
      <c r="G657" s="83"/>
    </row>
    <row r="658" spans="1:7" x14ac:dyDescent="0.25">
      <c r="A658" s="136"/>
      <c r="B658" s="80"/>
      <c r="C658" s="79"/>
      <c r="D658" s="20"/>
      <c r="E658" s="20"/>
      <c r="F658" s="20"/>
      <c r="G658" s="83"/>
    </row>
    <row r="659" spans="1:7" x14ac:dyDescent="0.25">
      <c r="A659" s="136"/>
      <c r="B659" s="80"/>
      <c r="C659" s="79"/>
      <c r="D659" s="20"/>
      <c r="E659" s="20"/>
      <c r="F659" s="20"/>
      <c r="G659" s="83"/>
    </row>
    <row r="660" spans="1:7" x14ac:dyDescent="0.25">
      <c r="A660" s="136"/>
      <c r="B660" s="80"/>
      <c r="C660" s="79"/>
      <c r="D660" s="20"/>
      <c r="E660" s="20"/>
      <c r="F660" s="20"/>
      <c r="G660" s="83"/>
    </row>
    <row r="661" spans="1:7" x14ac:dyDescent="0.25">
      <c r="A661" s="136"/>
      <c r="B661" s="80"/>
      <c r="C661" s="79"/>
      <c r="D661" s="20"/>
      <c r="E661" s="20"/>
      <c r="F661" s="20"/>
      <c r="G661" s="83"/>
    </row>
    <row r="662" spans="1:7" x14ac:dyDescent="0.25">
      <c r="A662" s="136"/>
      <c r="B662" s="80"/>
      <c r="C662" s="79"/>
      <c r="D662" s="20"/>
      <c r="E662" s="20"/>
      <c r="F662" s="20"/>
      <c r="G662" s="83"/>
    </row>
    <row r="663" spans="1:7" x14ac:dyDescent="0.25">
      <c r="A663" s="136"/>
      <c r="B663" s="80"/>
      <c r="C663" s="79"/>
      <c r="D663" s="20"/>
      <c r="E663" s="20"/>
      <c r="F663" s="20"/>
      <c r="G663" s="83"/>
    </row>
    <row r="664" spans="1:7" x14ac:dyDescent="0.25">
      <c r="A664" s="136"/>
      <c r="B664" s="80"/>
      <c r="C664" s="79"/>
      <c r="D664" s="20"/>
      <c r="E664" s="20"/>
      <c r="F664" s="20"/>
      <c r="G664" s="83"/>
    </row>
    <row r="665" spans="1:7" x14ac:dyDescent="0.25">
      <c r="A665" s="136"/>
      <c r="B665" s="80"/>
      <c r="C665" s="79"/>
      <c r="D665" s="20"/>
      <c r="E665" s="20"/>
      <c r="F665" s="20"/>
      <c r="G665" s="83"/>
    </row>
    <row r="666" spans="1:7" x14ac:dyDescent="0.25">
      <c r="A666" s="136"/>
      <c r="B666" s="80"/>
      <c r="C666" s="79"/>
      <c r="D666" s="20"/>
      <c r="E666" s="20"/>
      <c r="F666" s="20"/>
      <c r="G666" s="83"/>
    </row>
    <row r="667" spans="1:7" x14ac:dyDescent="0.25">
      <c r="A667" s="136"/>
      <c r="B667" s="80"/>
      <c r="C667" s="79"/>
      <c r="D667" s="20"/>
      <c r="E667" s="20"/>
      <c r="F667" s="20"/>
      <c r="G667" s="83"/>
    </row>
    <row r="668" spans="1:7" x14ac:dyDescent="0.25">
      <c r="A668" s="136"/>
      <c r="B668" s="80"/>
      <c r="C668" s="79"/>
      <c r="D668" s="20"/>
      <c r="E668" s="20"/>
      <c r="F668" s="20"/>
      <c r="G668" s="83"/>
    </row>
    <row r="669" spans="1:7" x14ac:dyDescent="0.25">
      <c r="A669" s="136"/>
      <c r="B669" s="80"/>
      <c r="C669" s="79"/>
      <c r="D669" s="20"/>
      <c r="E669" s="20"/>
      <c r="F669" s="20"/>
      <c r="G669" s="83"/>
    </row>
    <row r="670" spans="1:7" x14ac:dyDescent="0.25">
      <c r="A670" s="136"/>
      <c r="B670" s="80"/>
      <c r="C670" s="79"/>
      <c r="D670" s="20"/>
      <c r="E670" s="20"/>
      <c r="F670" s="20"/>
      <c r="G670" s="83"/>
    </row>
    <row r="671" spans="1:7" x14ac:dyDescent="0.25">
      <c r="A671" s="136"/>
      <c r="B671" s="80"/>
      <c r="C671" s="79"/>
      <c r="D671" s="20"/>
      <c r="E671" s="20"/>
      <c r="F671" s="20"/>
      <c r="G671" s="83"/>
    </row>
    <row r="672" spans="1:7" x14ac:dyDescent="0.25">
      <c r="A672" s="136"/>
      <c r="B672" s="80"/>
      <c r="C672" s="79"/>
      <c r="D672" s="20"/>
      <c r="E672" s="20"/>
      <c r="F672" s="20"/>
      <c r="G672" s="83"/>
    </row>
    <row r="673" spans="1:7" x14ac:dyDescent="0.25">
      <c r="A673" s="136"/>
      <c r="B673" s="80"/>
      <c r="C673" s="79"/>
      <c r="D673" s="20"/>
      <c r="E673" s="20"/>
      <c r="F673" s="20"/>
      <c r="G673" s="83"/>
    </row>
    <row r="674" spans="1:7" x14ac:dyDescent="0.25">
      <c r="A674" s="136"/>
      <c r="B674" s="80"/>
      <c r="C674" s="79"/>
      <c r="D674" s="20"/>
      <c r="E674" s="20"/>
      <c r="F674" s="20"/>
      <c r="G674" s="83"/>
    </row>
    <row r="675" spans="1:7" x14ac:dyDescent="0.25">
      <c r="A675" s="136"/>
      <c r="B675" s="80"/>
      <c r="C675" s="79"/>
      <c r="D675" s="20"/>
      <c r="E675" s="20"/>
      <c r="F675" s="20"/>
      <c r="G675" s="83"/>
    </row>
    <row r="676" spans="1:7" x14ac:dyDescent="0.25">
      <c r="A676" s="136"/>
      <c r="B676" s="80"/>
      <c r="C676" s="79"/>
      <c r="D676" s="20"/>
      <c r="E676" s="20"/>
      <c r="F676" s="20"/>
      <c r="G676" s="83"/>
    </row>
    <row r="677" spans="1:7" x14ac:dyDescent="0.25">
      <c r="A677" s="136"/>
      <c r="B677" s="80"/>
      <c r="C677" s="79"/>
      <c r="D677" s="20"/>
      <c r="E677" s="20"/>
      <c r="F677" s="20"/>
      <c r="G677" s="83"/>
    </row>
    <row r="678" spans="1:7" x14ac:dyDescent="0.25">
      <c r="A678" s="136"/>
      <c r="B678" s="80"/>
      <c r="C678" s="79"/>
      <c r="D678" s="20"/>
      <c r="E678" s="20"/>
      <c r="F678" s="20"/>
      <c r="G678" s="83"/>
    </row>
    <row r="679" spans="1:7" x14ac:dyDescent="0.25">
      <c r="A679" s="136"/>
      <c r="B679" s="80"/>
      <c r="C679" s="79"/>
      <c r="D679" s="20"/>
      <c r="E679" s="20"/>
      <c r="F679" s="20"/>
      <c r="G679" s="83"/>
    </row>
    <row r="680" spans="1:7" x14ac:dyDescent="0.25">
      <c r="A680" s="136"/>
      <c r="B680" s="80"/>
      <c r="C680" s="79"/>
      <c r="D680" s="20"/>
      <c r="E680" s="20"/>
      <c r="F680" s="20"/>
      <c r="G680" s="83"/>
    </row>
    <row r="681" spans="1:7" x14ac:dyDescent="0.25">
      <c r="A681" s="136"/>
      <c r="B681" s="80"/>
      <c r="C681" s="79"/>
      <c r="D681" s="20"/>
      <c r="E681" s="20"/>
      <c r="F681" s="20"/>
      <c r="G681" s="83"/>
    </row>
    <row r="682" spans="1:7" x14ac:dyDescent="0.25">
      <c r="A682" s="136"/>
      <c r="B682" s="80"/>
      <c r="C682" s="79"/>
      <c r="D682" s="20"/>
      <c r="E682" s="20"/>
      <c r="F682" s="20"/>
      <c r="G682" s="83"/>
    </row>
    <row r="683" spans="1:7" x14ac:dyDescent="0.25">
      <c r="A683" s="136"/>
      <c r="B683" s="80"/>
      <c r="C683" s="79"/>
      <c r="D683" s="20"/>
      <c r="E683" s="20"/>
      <c r="F683" s="20"/>
      <c r="G683" s="83"/>
    </row>
    <row r="684" spans="1:7" x14ac:dyDescent="0.25">
      <c r="A684" s="136"/>
      <c r="B684" s="80"/>
      <c r="C684" s="79"/>
      <c r="D684" s="20"/>
      <c r="E684" s="20"/>
      <c r="F684" s="20"/>
      <c r="G684" s="83"/>
    </row>
    <row r="685" spans="1:7" x14ac:dyDescent="0.25">
      <c r="A685" s="136"/>
      <c r="B685" s="80"/>
      <c r="C685" s="79"/>
      <c r="D685" s="20"/>
      <c r="E685" s="20"/>
      <c r="F685" s="20"/>
      <c r="G685" s="83"/>
    </row>
    <row r="686" spans="1:7" x14ac:dyDescent="0.25">
      <c r="A686" s="136"/>
      <c r="B686" s="80"/>
      <c r="C686" s="79"/>
      <c r="D686" s="20"/>
      <c r="E686" s="20"/>
      <c r="F686" s="20"/>
      <c r="G686" s="83"/>
    </row>
    <row r="687" spans="1:7" x14ac:dyDescent="0.25">
      <c r="A687" s="136"/>
      <c r="B687" s="80"/>
      <c r="C687" s="79"/>
      <c r="D687" s="20"/>
      <c r="E687" s="20"/>
      <c r="F687" s="20"/>
      <c r="G687" s="83"/>
    </row>
    <row r="688" spans="1:7" x14ac:dyDescent="0.25">
      <c r="A688" s="136"/>
      <c r="B688" s="80"/>
      <c r="C688" s="79"/>
      <c r="D688" s="20"/>
      <c r="E688" s="20"/>
      <c r="F688" s="20"/>
      <c r="G688" s="83"/>
    </row>
    <row r="689" spans="1:7" x14ac:dyDescent="0.25">
      <c r="A689" s="136"/>
      <c r="B689" s="80"/>
      <c r="C689" s="79"/>
      <c r="D689" s="20"/>
      <c r="E689" s="20"/>
      <c r="F689" s="20"/>
      <c r="G689" s="83"/>
    </row>
    <row r="690" spans="1:7" x14ac:dyDescent="0.25">
      <c r="A690" s="136"/>
      <c r="B690" s="80"/>
      <c r="C690" s="79"/>
      <c r="D690" s="20"/>
      <c r="E690" s="20"/>
      <c r="F690" s="20"/>
      <c r="G690" s="83"/>
    </row>
    <row r="691" spans="1:7" x14ac:dyDescent="0.25">
      <c r="A691" s="136"/>
      <c r="B691" s="80"/>
      <c r="C691" s="79"/>
      <c r="D691" s="20"/>
      <c r="E691" s="20"/>
      <c r="F691" s="20"/>
      <c r="G691" s="83"/>
    </row>
    <row r="692" spans="1:7" x14ac:dyDescent="0.25">
      <c r="A692" s="136"/>
      <c r="B692" s="80"/>
      <c r="C692" s="79"/>
      <c r="D692" s="20"/>
      <c r="E692" s="20"/>
      <c r="F692" s="20"/>
      <c r="G692" s="83"/>
    </row>
    <row r="693" spans="1:7" x14ac:dyDescent="0.25">
      <c r="A693" s="136"/>
      <c r="B693" s="80"/>
      <c r="C693" s="79"/>
      <c r="D693" s="20"/>
      <c r="E693" s="20"/>
      <c r="F693" s="20"/>
      <c r="G693" s="83"/>
    </row>
    <row r="694" spans="1:7" x14ac:dyDescent="0.25">
      <c r="A694" s="136"/>
      <c r="B694" s="80"/>
      <c r="C694" s="79"/>
      <c r="D694" s="20"/>
      <c r="E694" s="20"/>
      <c r="F694" s="20"/>
      <c r="G694" s="83"/>
    </row>
    <row r="695" spans="1:7" x14ac:dyDescent="0.25">
      <c r="A695" s="136"/>
      <c r="B695" s="80"/>
      <c r="C695" s="79"/>
      <c r="D695" s="20"/>
      <c r="E695" s="20"/>
      <c r="F695" s="20"/>
      <c r="G695" s="83"/>
    </row>
    <row r="696" spans="1:7" x14ac:dyDescent="0.25">
      <c r="A696" s="136"/>
      <c r="B696" s="80"/>
      <c r="C696" s="79"/>
      <c r="D696" s="20"/>
      <c r="E696" s="20"/>
      <c r="F696" s="20"/>
      <c r="G696" s="83"/>
    </row>
    <row r="697" spans="1:7" x14ac:dyDescent="0.25">
      <c r="A697" s="136"/>
      <c r="B697" s="80"/>
      <c r="C697" s="79"/>
      <c r="D697" s="20"/>
      <c r="E697" s="20"/>
      <c r="F697" s="20"/>
      <c r="G697" s="83"/>
    </row>
    <row r="698" spans="1:7" x14ac:dyDescent="0.25">
      <c r="A698" s="136"/>
      <c r="B698" s="80"/>
      <c r="C698" s="79"/>
      <c r="D698" s="20"/>
      <c r="E698" s="20"/>
      <c r="F698" s="20"/>
      <c r="G698" s="83"/>
    </row>
    <row r="699" spans="1:7" x14ac:dyDescent="0.25">
      <c r="A699" s="136"/>
      <c r="B699" s="80"/>
      <c r="C699" s="79"/>
      <c r="D699" s="20"/>
      <c r="E699" s="20"/>
      <c r="F699" s="20"/>
      <c r="G699" s="83"/>
    </row>
    <row r="700" spans="1:7" x14ac:dyDescent="0.25">
      <c r="A700" s="136"/>
      <c r="B700" s="80"/>
      <c r="C700" s="79"/>
      <c r="D700" s="20"/>
      <c r="E700" s="20"/>
      <c r="F700" s="20"/>
      <c r="G700" s="83"/>
    </row>
    <row r="701" spans="1:7" x14ac:dyDescent="0.25">
      <c r="A701" s="136"/>
      <c r="B701" s="80"/>
      <c r="C701" s="79"/>
      <c r="D701" s="20"/>
      <c r="E701" s="20"/>
      <c r="F701" s="20"/>
      <c r="G701" s="83"/>
    </row>
    <row r="702" spans="1:7" x14ac:dyDescent="0.25">
      <c r="A702" s="136"/>
      <c r="B702" s="80"/>
      <c r="C702" s="79"/>
      <c r="D702" s="20"/>
      <c r="E702" s="20"/>
      <c r="F702" s="20"/>
      <c r="G702" s="83"/>
    </row>
    <row r="703" spans="1:7" x14ac:dyDescent="0.25">
      <c r="A703" s="136"/>
      <c r="B703" s="80"/>
      <c r="C703" s="79"/>
      <c r="D703" s="20"/>
      <c r="E703" s="20"/>
      <c r="F703" s="20"/>
      <c r="G703" s="83"/>
    </row>
    <row r="704" spans="1:7" x14ac:dyDescent="0.25">
      <c r="A704" s="136"/>
      <c r="B704" s="80"/>
      <c r="C704" s="79"/>
      <c r="D704" s="20"/>
      <c r="E704" s="20"/>
      <c r="F704" s="20"/>
      <c r="G704" s="83"/>
    </row>
    <row r="705" spans="1:7" x14ac:dyDescent="0.25">
      <c r="A705" s="136"/>
      <c r="B705" s="80"/>
      <c r="C705" s="79"/>
      <c r="D705" s="20"/>
      <c r="E705" s="20"/>
      <c r="F705" s="20"/>
      <c r="G705" s="83"/>
    </row>
    <row r="706" spans="1:7" x14ac:dyDescent="0.25">
      <c r="A706" s="136"/>
      <c r="B706" s="80"/>
      <c r="C706" s="79"/>
      <c r="D706" s="20"/>
      <c r="E706" s="20"/>
      <c r="F706" s="20"/>
      <c r="G706" s="83"/>
    </row>
    <row r="707" spans="1:7" x14ac:dyDescent="0.25">
      <c r="A707" s="136"/>
      <c r="B707" s="80"/>
      <c r="C707" s="79"/>
      <c r="D707" s="20"/>
      <c r="E707" s="20"/>
      <c r="F707" s="20"/>
      <c r="G707" s="83"/>
    </row>
    <row r="708" spans="1:7" x14ac:dyDescent="0.25">
      <c r="A708" s="136"/>
      <c r="B708" s="80"/>
      <c r="C708" s="79"/>
      <c r="D708" s="20"/>
      <c r="E708" s="20"/>
      <c r="F708" s="20"/>
      <c r="G708" s="83"/>
    </row>
    <row r="709" spans="1:7" x14ac:dyDescent="0.25">
      <c r="A709" s="136"/>
      <c r="B709" s="80"/>
      <c r="C709" s="79"/>
      <c r="D709" s="20"/>
      <c r="E709" s="20"/>
      <c r="F709" s="20"/>
      <c r="G709" s="83"/>
    </row>
    <row r="710" spans="1:7" x14ac:dyDescent="0.25">
      <c r="A710" s="136"/>
      <c r="B710" s="80"/>
      <c r="C710" s="79"/>
      <c r="D710" s="20"/>
      <c r="E710" s="20"/>
      <c r="F710" s="20"/>
      <c r="G710" s="83"/>
    </row>
    <row r="711" spans="1:7" x14ac:dyDescent="0.25">
      <c r="A711" s="136"/>
      <c r="B711" s="80"/>
      <c r="C711" s="79"/>
      <c r="D711" s="20"/>
      <c r="E711" s="20"/>
      <c r="F711" s="20"/>
      <c r="G711" s="83"/>
    </row>
    <row r="712" spans="1:7" x14ac:dyDescent="0.25">
      <c r="A712" s="136"/>
      <c r="B712" s="80"/>
      <c r="C712" s="79"/>
      <c r="D712" s="20"/>
      <c r="E712" s="20"/>
      <c r="F712" s="20"/>
      <c r="G712" s="83"/>
    </row>
    <row r="713" spans="1:7" x14ac:dyDescent="0.25">
      <c r="A713" s="136"/>
      <c r="B713" s="80"/>
      <c r="C713" s="79"/>
      <c r="D713" s="20"/>
      <c r="E713" s="20"/>
      <c r="F713" s="20"/>
      <c r="G713" s="83"/>
    </row>
    <row r="714" spans="1:7" x14ac:dyDescent="0.25">
      <c r="A714" s="136"/>
      <c r="B714" s="80"/>
      <c r="C714" s="79"/>
      <c r="D714" s="20"/>
      <c r="E714" s="20"/>
      <c r="F714" s="20"/>
      <c r="G714" s="83"/>
    </row>
    <row r="715" spans="1:7" x14ac:dyDescent="0.25">
      <c r="A715" s="136"/>
      <c r="B715" s="80"/>
      <c r="C715" s="79"/>
      <c r="D715" s="20"/>
      <c r="E715" s="20"/>
      <c r="F715" s="20"/>
      <c r="G715" s="83"/>
    </row>
    <row r="716" spans="1:7" x14ac:dyDescent="0.25">
      <c r="A716" s="136"/>
      <c r="B716" s="80"/>
      <c r="C716" s="79"/>
      <c r="D716" s="20"/>
      <c r="E716" s="20"/>
      <c r="F716" s="20"/>
      <c r="G716" s="83"/>
    </row>
    <row r="717" spans="1:7" x14ac:dyDescent="0.25">
      <c r="A717" s="136"/>
      <c r="B717" s="80"/>
      <c r="C717" s="79"/>
      <c r="D717" s="20"/>
      <c r="E717" s="20"/>
      <c r="F717" s="20"/>
      <c r="G717" s="83"/>
    </row>
    <row r="718" spans="1:7" x14ac:dyDescent="0.25">
      <c r="A718" s="136"/>
      <c r="B718" s="80"/>
      <c r="C718" s="79"/>
      <c r="D718" s="20"/>
      <c r="E718" s="20"/>
      <c r="F718" s="20"/>
      <c r="G718" s="83"/>
    </row>
    <row r="719" spans="1:7" x14ac:dyDescent="0.25">
      <c r="A719" s="136"/>
      <c r="B719" s="80"/>
      <c r="C719" s="79"/>
      <c r="D719" s="20"/>
      <c r="E719" s="20"/>
      <c r="F719" s="20"/>
      <c r="G719" s="83"/>
    </row>
    <row r="720" spans="1:7" x14ac:dyDescent="0.25">
      <c r="A720" s="136"/>
      <c r="B720" s="80"/>
      <c r="C720" s="79"/>
      <c r="D720" s="20"/>
      <c r="E720" s="20"/>
      <c r="F720" s="20"/>
      <c r="G720" s="83"/>
    </row>
    <row r="721" spans="1:11" x14ac:dyDescent="0.25">
      <c r="A721" s="136"/>
      <c r="B721" s="80"/>
      <c r="C721" s="79"/>
      <c r="D721" s="20"/>
      <c r="E721" s="20"/>
      <c r="F721" s="20"/>
      <c r="G721" s="83"/>
    </row>
    <row r="722" spans="1:11" x14ac:dyDescent="0.25">
      <c r="A722" s="136"/>
      <c r="B722" s="80"/>
      <c r="C722" s="79"/>
      <c r="D722" s="20"/>
      <c r="E722" s="20"/>
      <c r="F722" s="20"/>
      <c r="G722" s="83"/>
    </row>
    <row r="723" spans="1:11" x14ac:dyDescent="0.25">
      <c r="A723" s="136"/>
      <c r="B723" s="80"/>
      <c r="C723" s="79"/>
      <c r="D723" s="20"/>
      <c r="E723" s="20"/>
      <c r="F723" s="20"/>
      <c r="G723" s="83"/>
    </row>
    <row r="724" spans="1:11" x14ac:dyDescent="0.25">
      <c r="A724" s="136"/>
      <c r="B724" s="80"/>
      <c r="C724" s="79"/>
      <c r="D724" s="20"/>
      <c r="E724" s="20"/>
      <c r="F724" s="20"/>
      <c r="G724" s="83"/>
    </row>
    <row r="725" spans="1:11" x14ac:dyDescent="0.25">
      <c r="A725" s="136"/>
      <c r="B725" s="80"/>
      <c r="C725" s="79"/>
      <c r="D725" s="20"/>
      <c r="E725" s="20"/>
      <c r="F725" s="20"/>
      <c r="G725" s="83"/>
    </row>
    <row r="726" spans="1:11" x14ac:dyDescent="0.25">
      <c r="A726" s="136"/>
      <c r="B726" s="80"/>
      <c r="C726" s="79"/>
      <c r="D726" s="20"/>
      <c r="E726" s="20"/>
      <c r="F726" s="20"/>
      <c r="G726" s="83"/>
    </row>
    <row r="727" spans="1:11" x14ac:dyDescent="0.25">
      <c r="A727" s="136"/>
      <c r="B727" s="80"/>
      <c r="C727" s="79"/>
      <c r="D727" s="20"/>
      <c r="E727" s="20"/>
      <c r="F727" s="20"/>
      <c r="G727" s="83"/>
    </row>
    <row r="728" spans="1:11" x14ac:dyDescent="0.25">
      <c r="A728" s="136"/>
      <c r="B728" s="80"/>
      <c r="C728" s="79"/>
      <c r="D728" s="20"/>
      <c r="E728" s="20"/>
      <c r="F728" s="20"/>
      <c r="G728" s="83"/>
    </row>
    <row r="729" spans="1:11" x14ac:dyDescent="0.25">
      <c r="A729" s="136"/>
      <c r="B729" s="80"/>
      <c r="C729" s="79"/>
      <c r="D729" s="20"/>
      <c r="E729" s="20"/>
      <c r="F729" s="20"/>
      <c r="G729" s="83"/>
    </row>
    <row r="730" spans="1:11" x14ac:dyDescent="0.25">
      <c r="A730" s="136"/>
      <c r="B730" s="80"/>
      <c r="C730" s="79"/>
      <c r="D730" s="20"/>
      <c r="E730" s="20"/>
      <c r="F730" s="20"/>
      <c r="G730" s="83"/>
    </row>
    <row r="731" spans="1:11" x14ac:dyDescent="0.25">
      <c r="A731" s="136"/>
      <c r="B731" s="80"/>
      <c r="C731" s="79"/>
      <c r="D731" s="20"/>
      <c r="E731" s="20"/>
      <c r="F731" s="20"/>
      <c r="G731" s="83"/>
    </row>
    <row r="732" spans="1:11" x14ac:dyDescent="0.25">
      <c r="A732" s="136"/>
      <c r="B732" s="80"/>
      <c r="C732" s="79"/>
      <c r="D732" s="20"/>
      <c r="E732" s="20"/>
      <c r="F732" s="20"/>
      <c r="G732" s="83"/>
    </row>
    <row r="733" spans="1:11" s="60" customFormat="1" x14ac:dyDescent="0.25">
      <c r="A733" s="136"/>
      <c r="B733" s="80"/>
      <c r="C733" s="79"/>
      <c r="D733" s="20"/>
      <c r="E733" s="20"/>
      <c r="F733" s="20"/>
      <c r="G733" s="83"/>
      <c r="H733" s="59"/>
      <c r="I733" s="59"/>
      <c r="J733" s="59"/>
      <c r="K733" s="59"/>
    </row>
    <row r="734" spans="1:11" x14ac:dyDescent="0.25">
      <c r="A734" s="136"/>
      <c r="B734" s="80"/>
      <c r="C734" s="79"/>
      <c r="D734" s="20"/>
      <c r="E734" s="20"/>
      <c r="F734" s="20"/>
      <c r="G734" s="83"/>
    </row>
    <row r="735" spans="1:11" x14ac:dyDescent="0.25">
      <c r="A735" s="136"/>
      <c r="B735" s="80"/>
      <c r="C735" s="79"/>
      <c r="D735" s="20"/>
      <c r="E735" s="20"/>
      <c r="F735" s="20"/>
      <c r="G735" s="83"/>
    </row>
    <row r="736" spans="1:11" x14ac:dyDescent="0.25">
      <c r="A736" s="136"/>
      <c r="B736" s="80"/>
      <c r="C736" s="79"/>
      <c r="D736" s="20"/>
      <c r="E736" s="20"/>
      <c r="F736" s="20"/>
      <c r="G736" s="83"/>
    </row>
    <row r="737" spans="1:7" x14ac:dyDescent="0.25">
      <c r="A737" s="136"/>
      <c r="B737" s="80"/>
      <c r="C737" s="79"/>
      <c r="D737" s="20"/>
      <c r="E737" s="20"/>
      <c r="F737" s="20"/>
      <c r="G737" s="83"/>
    </row>
    <row r="738" spans="1:7" x14ac:dyDescent="0.25">
      <c r="A738" s="136"/>
      <c r="B738" s="80"/>
      <c r="C738" s="79"/>
      <c r="D738" s="20"/>
      <c r="E738" s="20"/>
      <c r="F738" s="20"/>
      <c r="G738" s="83"/>
    </row>
    <row r="739" spans="1:7" x14ac:dyDescent="0.25">
      <c r="A739" s="136"/>
      <c r="B739" s="80"/>
      <c r="C739" s="79"/>
      <c r="D739" s="20"/>
      <c r="E739" s="20"/>
      <c r="F739" s="20"/>
      <c r="G739" s="83"/>
    </row>
    <row r="740" spans="1:7" x14ac:dyDescent="0.25">
      <c r="A740" s="136"/>
      <c r="B740" s="80"/>
      <c r="C740" s="79"/>
      <c r="D740" s="20"/>
      <c r="E740" s="20"/>
      <c r="F740" s="20"/>
      <c r="G740" s="83"/>
    </row>
    <row r="741" spans="1:7" x14ac:dyDescent="0.25">
      <c r="A741" s="136"/>
      <c r="B741" s="80"/>
      <c r="C741" s="79"/>
      <c r="D741" s="20"/>
      <c r="E741" s="20"/>
      <c r="F741" s="20"/>
      <c r="G741" s="83"/>
    </row>
    <row r="742" spans="1:7" x14ac:dyDescent="0.25">
      <c r="A742" s="136"/>
      <c r="B742" s="80"/>
      <c r="C742" s="79"/>
      <c r="D742" s="20"/>
      <c r="E742" s="20"/>
      <c r="F742" s="20"/>
      <c r="G742" s="83"/>
    </row>
    <row r="743" spans="1:7" x14ac:dyDescent="0.25">
      <c r="A743" s="136"/>
      <c r="B743" s="80"/>
      <c r="C743" s="79"/>
      <c r="D743" s="20"/>
      <c r="E743" s="20"/>
      <c r="F743" s="20"/>
      <c r="G743" s="83"/>
    </row>
    <row r="744" spans="1:7" x14ac:dyDescent="0.25">
      <c r="A744" s="136"/>
      <c r="B744" s="80"/>
      <c r="C744" s="79"/>
      <c r="D744" s="20"/>
      <c r="E744" s="20"/>
      <c r="F744" s="20"/>
      <c r="G744" s="83"/>
    </row>
    <row r="745" spans="1:7" x14ac:dyDescent="0.25">
      <c r="A745" s="136"/>
      <c r="B745" s="80"/>
      <c r="C745" s="79"/>
      <c r="D745" s="20"/>
      <c r="E745" s="20"/>
      <c r="F745" s="20"/>
      <c r="G745" s="83"/>
    </row>
    <row r="746" spans="1:7" x14ac:dyDescent="0.25">
      <c r="A746" s="136"/>
      <c r="B746" s="80"/>
      <c r="C746" s="79"/>
      <c r="D746" s="20"/>
      <c r="E746" s="20"/>
      <c r="F746" s="20"/>
      <c r="G746" s="83"/>
    </row>
    <row r="747" spans="1:7" x14ac:dyDescent="0.25">
      <c r="A747" s="136"/>
      <c r="B747" s="80"/>
      <c r="C747" s="79"/>
      <c r="D747" s="20"/>
      <c r="E747" s="20"/>
      <c r="F747" s="20"/>
      <c r="G747" s="83"/>
    </row>
    <row r="748" spans="1:7" x14ac:dyDescent="0.25">
      <c r="A748" s="136"/>
      <c r="B748" s="80"/>
      <c r="C748" s="79"/>
      <c r="D748" s="20"/>
      <c r="E748" s="20"/>
      <c r="F748" s="20"/>
      <c r="G748" s="83"/>
    </row>
    <row r="749" spans="1:7" x14ac:dyDescent="0.25">
      <c r="A749" s="136"/>
      <c r="B749" s="80"/>
      <c r="C749" s="79"/>
      <c r="D749" s="20"/>
      <c r="E749" s="20"/>
      <c r="F749" s="20"/>
      <c r="G749" s="83"/>
    </row>
    <row r="750" spans="1:7" x14ac:dyDescent="0.25">
      <c r="A750" s="136"/>
      <c r="B750" s="80"/>
      <c r="C750" s="79"/>
      <c r="D750" s="20"/>
      <c r="E750" s="20"/>
      <c r="F750" s="20"/>
      <c r="G750" s="83"/>
    </row>
    <row r="751" spans="1:7" x14ac:dyDescent="0.25">
      <c r="A751" s="136"/>
      <c r="B751" s="80"/>
      <c r="C751" s="79"/>
      <c r="D751" s="20"/>
      <c r="E751" s="20"/>
      <c r="F751" s="20"/>
      <c r="G751" s="83"/>
    </row>
    <row r="752" spans="1:7" x14ac:dyDescent="0.25">
      <c r="A752" s="136"/>
      <c r="B752" s="80"/>
      <c r="C752" s="79"/>
      <c r="D752" s="20"/>
      <c r="E752" s="20"/>
      <c r="F752" s="20"/>
      <c r="G752" s="83"/>
    </row>
    <row r="753" spans="1:7" x14ac:dyDescent="0.25">
      <c r="A753" s="136"/>
      <c r="B753" s="80"/>
      <c r="C753" s="79"/>
      <c r="D753" s="20"/>
      <c r="E753" s="20"/>
      <c r="F753" s="20"/>
      <c r="G753" s="83"/>
    </row>
    <row r="754" spans="1:7" x14ac:dyDescent="0.25">
      <c r="A754" s="136"/>
      <c r="B754" s="80"/>
      <c r="C754" s="79"/>
      <c r="D754" s="20"/>
      <c r="E754" s="20"/>
      <c r="F754" s="20"/>
      <c r="G754" s="83"/>
    </row>
    <row r="755" spans="1:7" x14ac:dyDescent="0.25">
      <c r="A755" s="136"/>
      <c r="B755" s="80"/>
      <c r="C755" s="79"/>
      <c r="D755" s="20"/>
      <c r="E755" s="20"/>
      <c r="F755" s="20"/>
      <c r="G755" s="83"/>
    </row>
    <row r="756" spans="1:7" x14ac:dyDescent="0.25">
      <c r="A756" s="136"/>
      <c r="B756" s="80"/>
      <c r="C756" s="79"/>
      <c r="D756" s="20"/>
      <c r="E756" s="20"/>
      <c r="F756" s="20"/>
      <c r="G756" s="83"/>
    </row>
    <row r="757" spans="1:7" x14ac:dyDescent="0.25">
      <c r="A757" s="136"/>
      <c r="B757" s="80"/>
      <c r="C757" s="79"/>
      <c r="D757" s="20"/>
      <c r="E757" s="20"/>
      <c r="F757" s="20"/>
      <c r="G757" s="83"/>
    </row>
    <row r="758" spans="1:7" x14ac:dyDescent="0.25">
      <c r="A758" s="136"/>
      <c r="B758" s="80"/>
      <c r="C758" s="79"/>
      <c r="D758" s="20"/>
      <c r="E758" s="20"/>
      <c r="F758" s="20"/>
      <c r="G758" s="83"/>
    </row>
    <row r="759" spans="1:7" x14ac:dyDescent="0.25">
      <c r="A759" s="136"/>
      <c r="B759" s="80"/>
      <c r="C759" s="79"/>
      <c r="D759" s="20"/>
      <c r="E759" s="20"/>
      <c r="F759" s="20"/>
      <c r="G759" s="83"/>
    </row>
    <row r="760" spans="1:7" x14ac:dyDescent="0.25">
      <c r="A760" s="136"/>
      <c r="B760" s="80"/>
      <c r="C760" s="79"/>
      <c r="D760" s="20"/>
      <c r="E760" s="20"/>
      <c r="F760" s="20"/>
      <c r="G760" s="83"/>
    </row>
    <row r="761" spans="1:7" x14ac:dyDescent="0.25">
      <c r="A761" s="136"/>
      <c r="B761" s="80"/>
      <c r="C761" s="79"/>
      <c r="D761" s="20"/>
      <c r="E761" s="20"/>
      <c r="F761" s="20"/>
      <c r="G761" s="83"/>
    </row>
    <row r="762" spans="1:7" x14ac:dyDescent="0.25">
      <c r="A762" s="136"/>
      <c r="B762" s="80"/>
      <c r="C762" s="79"/>
      <c r="D762" s="20"/>
      <c r="E762" s="20"/>
      <c r="F762" s="20"/>
      <c r="G762" s="83"/>
    </row>
    <row r="763" spans="1:7" x14ac:dyDescent="0.25">
      <c r="A763" s="136"/>
      <c r="B763" s="80"/>
      <c r="C763" s="79"/>
      <c r="D763" s="20"/>
      <c r="E763" s="20"/>
      <c r="F763" s="20"/>
      <c r="G763" s="83"/>
    </row>
    <row r="764" spans="1:7" x14ac:dyDescent="0.25">
      <c r="A764" s="136"/>
      <c r="B764" s="80"/>
      <c r="C764" s="79"/>
      <c r="D764" s="20"/>
      <c r="E764" s="20"/>
      <c r="F764" s="20"/>
      <c r="G764" s="83"/>
    </row>
    <row r="765" spans="1:7" x14ac:dyDescent="0.25">
      <c r="A765" s="136"/>
      <c r="B765" s="80"/>
      <c r="C765" s="79"/>
      <c r="D765" s="20"/>
      <c r="E765" s="20"/>
      <c r="F765" s="20"/>
      <c r="G765" s="83"/>
    </row>
    <row r="766" spans="1:7" x14ac:dyDescent="0.25">
      <c r="A766" s="136"/>
      <c r="B766" s="80"/>
      <c r="C766" s="79"/>
      <c r="D766" s="20"/>
      <c r="E766" s="20"/>
      <c r="F766" s="20"/>
      <c r="G766" s="83"/>
    </row>
    <row r="767" spans="1:7" x14ac:dyDescent="0.25">
      <c r="A767" s="136"/>
      <c r="B767" s="80"/>
      <c r="C767" s="79"/>
      <c r="D767" s="20"/>
      <c r="E767" s="20"/>
      <c r="F767" s="20"/>
      <c r="G767" s="83"/>
    </row>
    <row r="768" spans="1:7" x14ac:dyDescent="0.25">
      <c r="A768" s="136"/>
      <c r="B768" s="80"/>
      <c r="C768" s="79"/>
      <c r="D768" s="20"/>
      <c r="E768" s="20"/>
      <c r="F768" s="20"/>
      <c r="G768" s="83"/>
    </row>
    <row r="769" spans="1:7" x14ac:dyDescent="0.25">
      <c r="A769" s="136"/>
      <c r="B769" s="80"/>
      <c r="C769" s="79"/>
      <c r="D769" s="20"/>
      <c r="E769" s="20"/>
      <c r="F769" s="20"/>
      <c r="G769" s="83"/>
    </row>
    <row r="770" spans="1:7" x14ac:dyDescent="0.25">
      <c r="A770" s="136"/>
      <c r="B770" s="80"/>
      <c r="C770" s="79"/>
      <c r="D770" s="20"/>
      <c r="E770" s="20"/>
      <c r="F770" s="20"/>
      <c r="G770" s="83"/>
    </row>
    <row r="771" spans="1:7" x14ac:dyDescent="0.25">
      <c r="A771" s="136"/>
      <c r="B771" s="80"/>
      <c r="C771" s="79"/>
      <c r="D771" s="20"/>
      <c r="E771" s="20"/>
      <c r="F771" s="20"/>
      <c r="G771" s="83"/>
    </row>
    <row r="772" spans="1:7" x14ac:dyDescent="0.25">
      <c r="A772" s="136"/>
      <c r="B772" s="80"/>
      <c r="C772" s="79"/>
      <c r="D772" s="20"/>
      <c r="E772" s="20"/>
      <c r="F772" s="20"/>
      <c r="G772" s="83"/>
    </row>
    <row r="773" spans="1:7" x14ac:dyDescent="0.25">
      <c r="A773" s="136"/>
      <c r="B773" s="80"/>
      <c r="C773" s="79"/>
      <c r="D773" s="20"/>
      <c r="E773" s="20"/>
      <c r="F773" s="20"/>
      <c r="G773" s="83"/>
    </row>
    <row r="774" spans="1:7" x14ac:dyDescent="0.25">
      <c r="A774" s="136"/>
      <c r="B774" s="80"/>
      <c r="C774" s="79"/>
      <c r="D774" s="20"/>
      <c r="E774" s="20"/>
      <c r="F774" s="20"/>
      <c r="G774" s="83"/>
    </row>
    <row r="775" spans="1:7" x14ac:dyDescent="0.25">
      <c r="A775" s="136"/>
      <c r="B775" s="80"/>
      <c r="C775" s="79"/>
      <c r="D775" s="20"/>
      <c r="E775" s="20"/>
      <c r="F775" s="20"/>
      <c r="G775" s="83"/>
    </row>
    <row r="776" spans="1:7" x14ac:dyDescent="0.25">
      <c r="A776" s="136"/>
      <c r="B776" s="80"/>
      <c r="C776" s="79"/>
      <c r="D776" s="20"/>
      <c r="E776" s="20"/>
      <c r="F776" s="20"/>
      <c r="G776" s="83"/>
    </row>
    <row r="777" spans="1:7" x14ac:dyDescent="0.25">
      <c r="A777" s="136"/>
      <c r="B777" s="80"/>
      <c r="C777" s="79"/>
      <c r="D777" s="20"/>
      <c r="E777" s="20"/>
      <c r="F777" s="20"/>
      <c r="G777" s="83"/>
    </row>
    <row r="778" spans="1:7" x14ac:dyDescent="0.25">
      <c r="A778" s="136"/>
      <c r="B778" s="80"/>
      <c r="C778" s="79"/>
      <c r="D778" s="20"/>
      <c r="E778" s="20"/>
      <c r="F778" s="20"/>
      <c r="G778" s="83"/>
    </row>
    <row r="779" spans="1:7" x14ac:dyDescent="0.25">
      <c r="A779" s="136"/>
      <c r="B779" s="80"/>
      <c r="C779" s="79"/>
      <c r="D779" s="20"/>
      <c r="E779" s="20"/>
      <c r="F779" s="20"/>
      <c r="G779" s="83"/>
    </row>
    <row r="780" spans="1:7" x14ac:dyDescent="0.25">
      <c r="A780" s="136"/>
      <c r="B780" s="80"/>
      <c r="C780" s="79"/>
      <c r="D780" s="20"/>
      <c r="E780" s="20"/>
      <c r="F780" s="20"/>
      <c r="G780" s="83"/>
    </row>
    <row r="781" spans="1:7" x14ac:dyDescent="0.25">
      <c r="A781" s="136"/>
      <c r="B781" s="80"/>
      <c r="C781" s="79"/>
      <c r="D781" s="20"/>
      <c r="E781" s="20"/>
      <c r="F781" s="20"/>
      <c r="G781" s="83"/>
    </row>
    <row r="782" spans="1:7" x14ac:dyDescent="0.25">
      <c r="A782" s="136"/>
      <c r="B782" s="80"/>
      <c r="C782" s="79"/>
      <c r="D782" s="20"/>
      <c r="E782" s="20"/>
      <c r="F782" s="20"/>
      <c r="G782" s="83"/>
    </row>
    <row r="783" spans="1:7" x14ac:dyDescent="0.25">
      <c r="A783" s="136"/>
      <c r="B783" s="80"/>
      <c r="C783" s="79"/>
      <c r="D783" s="20"/>
      <c r="E783" s="20"/>
      <c r="F783" s="20"/>
      <c r="G783" s="83"/>
    </row>
    <row r="784" spans="1:7" x14ac:dyDescent="0.25">
      <c r="A784" s="136"/>
      <c r="B784" s="80"/>
      <c r="C784" s="79"/>
      <c r="D784" s="20"/>
      <c r="E784" s="20"/>
      <c r="F784" s="20"/>
      <c r="G784" s="83"/>
    </row>
    <row r="785" spans="1:7" x14ac:dyDescent="0.25">
      <c r="A785" s="136"/>
      <c r="B785" s="80"/>
      <c r="C785" s="79"/>
      <c r="D785" s="20"/>
      <c r="E785" s="20"/>
      <c r="F785" s="20"/>
      <c r="G785" s="83"/>
    </row>
    <row r="786" spans="1:7" x14ac:dyDescent="0.25">
      <c r="A786" s="136"/>
      <c r="B786" s="80"/>
      <c r="C786" s="79"/>
      <c r="D786" s="20"/>
      <c r="E786" s="20"/>
      <c r="F786" s="20"/>
      <c r="G786" s="83"/>
    </row>
    <row r="787" spans="1:7" x14ac:dyDescent="0.25">
      <c r="A787" s="136"/>
      <c r="B787" s="80"/>
      <c r="C787" s="79"/>
      <c r="D787" s="20"/>
      <c r="E787" s="20"/>
      <c r="F787" s="20"/>
      <c r="G787" s="83"/>
    </row>
    <row r="788" spans="1:7" x14ac:dyDescent="0.25">
      <c r="A788" s="136"/>
      <c r="B788" s="80"/>
      <c r="C788" s="79"/>
      <c r="D788" s="20"/>
      <c r="E788" s="20"/>
      <c r="F788" s="20"/>
      <c r="G788" s="83"/>
    </row>
    <row r="789" spans="1:7" x14ac:dyDescent="0.25">
      <c r="A789" s="136"/>
      <c r="B789" s="80"/>
      <c r="C789" s="79"/>
      <c r="D789" s="20"/>
      <c r="E789" s="20"/>
      <c r="F789" s="20"/>
      <c r="G789" s="83"/>
    </row>
    <row r="790" spans="1:7" x14ac:dyDescent="0.25">
      <c r="A790" s="136"/>
      <c r="B790" s="80"/>
      <c r="C790" s="79"/>
      <c r="D790" s="20"/>
      <c r="E790" s="20"/>
      <c r="F790" s="20"/>
      <c r="G790" s="83"/>
    </row>
    <row r="791" spans="1:7" x14ac:dyDescent="0.25">
      <c r="A791" s="136"/>
      <c r="B791" s="80"/>
      <c r="C791" s="79"/>
      <c r="D791" s="20"/>
      <c r="E791" s="20"/>
      <c r="F791" s="20"/>
      <c r="G791" s="83"/>
    </row>
    <row r="792" spans="1:7" x14ac:dyDescent="0.25">
      <c r="A792" s="136"/>
      <c r="B792" s="80"/>
      <c r="C792" s="79"/>
      <c r="D792" s="20"/>
      <c r="E792" s="20"/>
      <c r="F792" s="20"/>
      <c r="G792" s="83"/>
    </row>
    <row r="793" spans="1:7" x14ac:dyDescent="0.25">
      <c r="A793" s="136"/>
      <c r="B793" s="80"/>
      <c r="C793" s="79"/>
      <c r="D793" s="20"/>
      <c r="E793" s="20"/>
      <c r="F793" s="20"/>
      <c r="G793" s="83"/>
    </row>
    <row r="794" spans="1:7" x14ac:dyDescent="0.25">
      <c r="A794" s="136"/>
      <c r="B794" s="80"/>
      <c r="C794" s="79"/>
      <c r="D794" s="20"/>
      <c r="E794" s="20"/>
      <c r="F794" s="20"/>
      <c r="G794" s="83"/>
    </row>
    <row r="795" spans="1:7" x14ac:dyDescent="0.25">
      <c r="A795" s="136"/>
      <c r="B795" s="80"/>
      <c r="C795" s="79"/>
      <c r="D795" s="20"/>
      <c r="E795" s="20"/>
      <c r="F795" s="20"/>
      <c r="G795" s="83"/>
    </row>
    <row r="796" spans="1:7" x14ac:dyDescent="0.25">
      <c r="A796" s="136"/>
      <c r="B796" s="80"/>
      <c r="C796" s="79"/>
      <c r="D796" s="20"/>
      <c r="E796" s="20"/>
      <c r="F796" s="20"/>
      <c r="G796" s="83"/>
    </row>
    <row r="797" spans="1:7" x14ac:dyDescent="0.25">
      <c r="A797" s="136"/>
      <c r="B797" s="80"/>
      <c r="C797" s="79"/>
      <c r="D797" s="20"/>
      <c r="E797" s="20"/>
      <c r="F797" s="20"/>
      <c r="G797" s="83"/>
    </row>
    <row r="798" spans="1:7" x14ac:dyDescent="0.25">
      <c r="A798" s="136"/>
      <c r="B798" s="80"/>
      <c r="C798" s="79"/>
      <c r="D798" s="20"/>
      <c r="E798" s="20"/>
      <c r="F798" s="20"/>
      <c r="G798" s="83"/>
    </row>
    <row r="799" spans="1:7" x14ac:dyDescent="0.25">
      <c r="A799" s="136"/>
      <c r="B799" s="80"/>
      <c r="C799" s="79"/>
      <c r="D799" s="20"/>
      <c r="E799" s="20"/>
      <c r="F799" s="20"/>
      <c r="G799" s="83"/>
    </row>
    <row r="800" spans="1:7" x14ac:dyDescent="0.25">
      <c r="A800" s="136"/>
      <c r="B800" s="80"/>
      <c r="C800" s="79"/>
      <c r="D800" s="20"/>
      <c r="E800" s="20"/>
      <c r="F800" s="20"/>
      <c r="G800" s="83"/>
    </row>
    <row r="801" spans="1:7" x14ac:dyDescent="0.25">
      <c r="A801" s="136"/>
      <c r="B801" s="80"/>
      <c r="C801" s="79"/>
      <c r="D801" s="20"/>
      <c r="E801" s="20"/>
      <c r="F801" s="20"/>
      <c r="G801" s="83"/>
    </row>
    <row r="802" spans="1:7" x14ac:dyDescent="0.25">
      <c r="A802" s="136"/>
      <c r="B802" s="80"/>
      <c r="C802" s="79"/>
      <c r="D802" s="20"/>
      <c r="E802" s="20"/>
      <c r="F802" s="20"/>
      <c r="G802" s="83"/>
    </row>
    <row r="803" spans="1:7" x14ac:dyDescent="0.25">
      <c r="A803" s="136"/>
      <c r="B803" s="80"/>
      <c r="C803" s="79"/>
      <c r="D803" s="20"/>
      <c r="E803" s="20"/>
      <c r="F803" s="20"/>
      <c r="G803" s="83"/>
    </row>
    <row r="804" spans="1:7" x14ac:dyDescent="0.25">
      <c r="A804" s="136"/>
      <c r="B804" s="80"/>
      <c r="C804" s="79"/>
      <c r="D804" s="20"/>
      <c r="E804" s="20"/>
      <c r="F804" s="20"/>
      <c r="G804" s="83"/>
    </row>
    <row r="805" spans="1:7" x14ac:dyDescent="0.25">
      <c r="A805" s="136"/>
      <c r="B805" s="80"/>
      <c r="C805" s="79"/>
      <c r="D805" s="20"/>
      <c r="E805" s="20"/>
      <c r="F805" s="20"/>
      <c r="G805" s="83"/>
    </row>
    <row r="806" spans="1:7" x14ac:dyDescent="0.25">
      <c r="A806" s="136"/>
      <c r="B806" s="80"/>
      <c r="C806" s="79"/>
      <c r="D806" s="20"/>
      <c r="E806" s="20"/>
      <c r="F806" s="20"/>
      <c r="G806" s="83"/>
    </row>
    <row r="807" spans="1:7" x14ac:dyDescent="0.25">
      <c r="A807" s="136"/>
      <c r="B807" s="80"/>
      <c r="C807" s="79"/>
      <c r="D807" s="20"/>
      <c r="E807" s="20"/>
      <c r="F807" s="20"/>
      <c r="G807" s="83"/>
    </row>
    <row r="808" spans="1:7" x14ac:dyDescent="0.25">
      <c r="A808" s="136"/>
      <c r="B808" s="80"/>
      <c r="C808" s="79"/>
      <c r="D808" s="20"/>
      <c r="E808" s="20"/>
      <c r="F808" s="20"/>
      <c r="G808" s="83"/>
    </row>
    <row r="809" spans="1:7" x14ac:dyDescent="0.25">
      <c r="A809" s="136"/>
      <c r="B809" s="80"/>
      <c r="C809" s="79"/>
      <c r="D809" s="20"/>
      <c r="E809" s="20"/>
      <c r="F809" s="20"/>
      <c r="G809" s="83"/>
    </row>
    <row r="810" spans="1:7" x14ac:dyDescent="0.25">
      <c r="A810" s="136"/>
      <c r="B810" s="80"/>
      <c r="C810" s="79"/>
      <c r="D810" s="20"/>
      <c r="E810" s="20"/>
      <c r="F810" s="20"/>
      <c r="G810" s="83"/>
    </row>
    <row r="811" spans="1:7" x14ac:dyDescent="0.25">
      <c r="A811" s="136"/>
      <c r="B811" s="80"/>
      <c r="C811" s="79"/>
      <c r="D811" s="20"/>
      <c r="E811" s="20"/>
      <c r="F811" s="20"/>
      <c r="G811" s="83"/>
    </row>
    <row r="812" spans="1:7" x14ac:dyDescent="0.25">
      <c r="A812" s="136"/>
      <c r="B812" s="80"/>
      <c r="C812" s="79"/>
      <c r="D812" s="20"/>
      <c r="E812" s="20"/>
      <c r="F812" s="20"/>
      <c r="G812" s="83"/>
    </row>
    <row r="813" spans="1:7" x14ac:dyDescent="0.25">
      <c r="A813" s="136"/>
      <c r="B813" s="80"/>
      <c r="C813" s="79"/>
      <c r="D813" s="20"/>
      <c r="E813" s="20"/>
      <c r="F813" s="20"/>
      <c r="G813" s="83"/>
    </row>
    <row r="814" spans="1:7" x14ac:dyDescent="0.25">
      <c r="A814" s="136"/>
      <c r="B814" s="80"/>
      <c r="C814" s="79"/>
      <c r="D814" s="20"/>
      <c r="E814" s="20"/>
      <c r="F814" s="20"/>
      <c r="G814" s="83"/>
    </row>
    <row r="815" spans="1:7" x14ac:dyDescent="0.25">
      <c r="A815" s="136"/>
      <c r="B815" s="80"/>
      <c r="C815" s="79"/>
      <c r="D815" s="20"/>
      <c r="E815" s="20"/>
      <c r="F815" s="20"/>
      <c r="G815" s="83"/>
    </row>
    <row r="816" spans="1:7" x14ac:dyDescent="0.25">
      <c r="A816" s="136"/>
      <c r="B816" s="80"/>
      <c r="C816" s="79"/>
      <c r="D816" s="20"/>
      <c r="E816" s="20"/>
      <c r="F816" s="20"/>
      <c r="G816" s="83"/>
    </row>
    <row r="817" spans="1:7" x14ac:dyDescent="0.25">
      <c r="A817" s="136"/>
      <c r="B817" s="80"/>
      <c r="C817" s="79"/>
      <c r="D817" s="20"/>
      <c r="E817" s="20"/>
      <c r="F817" s="20"/>
      <c r="G817" s="83"/>
    </row>
    <row r="818" spans="1:7" x14ac:dyDescent="0.25">
      <c r="A818" s="136"/>
      <c r="B818" s="80"/>
      <c r="C818" s="79"/>
      <c r="D818" s="20"/>
      <c r="E818" s="20"/>
      <c r="F818" s="20"/>
      <c r="G818" s="83"/>
    </row>
    <row r="819" spans="1:7" x14ac:dyDescent="0.25">
      <c r="A819" s="136"/>
      <c r="B819" s="80"/>
      <c r="C819" s="79"/>
      <c r="D819" s="20"/>
      <c r="E819" s="20"/>
      <c r="F819" s="20"/>
      <c r="G819" s="83"/>
    </row>
    <row r="820" spans="1:7" x14ac:dyDescent="0.25">
      <c r="A820" s="136"/>
      <c r="B820" s="80"/>
      <c r="C820" s="79"/>
      <c r="D820" s="20"/>
      <c r="E820" s="20"/>
      <c r="F820" s="20"/>
      <c r="G820" s="83"/>
    </row>
    <row r="821" spans="1:7" x14ac:dyDescent="0.25">
      <c r="A821" s="136"/>
      <c r="B821" s="80"/>
      <c r="C821" s="79"/>
      <c r="D821" s="20"/>
      <c r="E821" s="20"/>
      <c r="F821" s="20"/>
      <c r="G821" s="83"/>
    </row>
    <row r="822" spans="1:7" x14ac:dyDescent="0.25">
      <c r="A822" s="136"/>
      <c r="B822" s="80"/>
      <c r="C822" s="79"/>
      <c r="D822" s="20"/>
      <c r="E822" s="20"/>
      <c r="F822" s="20"/>
      <c r="G822" s="83"/>
    </row>
    <row r="823" spans="1:7" x14ac:dyDescent="0.25">
      <c r="A823" s="136"/>
      <c r="B823" s="80"/>
      <c r="C823" s="79"/>
      <c r="D823" s="20"/>
      <c r="E823" s="20"/>
      <c r="F823" s="20"/>
      <c r="G823" s="83"/>
    </row>
    <row r="824" spans="1:7" x14ac:dyDescent="0.25">
      <c r="A824" s="136"/>
      <c r="B824" s="80"/>
      <c r="C824" s="79"/>
      <c r="D824" s="20"/>
      <c r="E824" s="20"/>
      <c r="F824" s="20"/>
      <c r="G824" s="83"/>
    </row>
    <row r="825" spans="1:7" x14ac:dyDescent="0.25">
      <c r="A825" s="136"/>
      <c r="B825" s="80"/>
      <c r="C825" s="79"/>
      <c r="D825" s="20"/>
      <c r="E825" s="20"/>
      <c r="F825" s="20"/>
      <c r="G825" s="83"/>
    </row>
    <row r="826" spans="1:7" x14ac:dyDescent="0.25">
      <c r="A826" s="136"/>
      <c r="B826" s="80"/>
      <c r="C826" s="79"/>
      <c r="D826" s="20"/>
      <c r="E826" s="20"/>
      <c r="F826" s="20"/>
      <c r="G826" s="83"/>
    </row>
    <row r="827" spans="1:7" x14ac:dyDescent="0.25">
      <c r="A827" s="136"/>
      <c r="B827" s="80"/>
      <c r="C827" s="79"/>
      <c r="D827" s="20"/>
      <c r="E827" s="20"/>
      <c r="F827" s="20"/>
      <c r="G827" s="83"/>
    </row>
    <row r="828" spans="1:7" x14ac:dyDescent="0.25">
      <c r="A828" s="136"/>
      <c r="B828" s="80"/>
      <c r="C828" s="79"/>
      <c r="D828" s="20"/>
      <c r="E828" s="20"/>
      <c r="F828" s="20"/>
      <c r="G828" s="83"/>
    </row>
    <row r="829" spans="1:7" x14ac:dyDescent="0.25">
      <c r="A829" s="136"/>
      <c r="B829" s="80"/>
      <c r="C829" s="79"/>
      <c r="D829" s="20"/>
      <c r="E829" s="20"/>
      <c r="F829" s="20"/>
      <c r="G829" s="83"/>
    </row>
    <row r="830" spans="1:7" x14ac:dyDescent="0.25">
      <c r="A830" s="136"/>
      <c r="B830" s="80"/>
      <c r="C830" s="79"/>
      <c r="D830" s="20"/>
      <c r="E830" s="20"/>
      <c r="F830" s="20"/>
      <c r="G830" s="83"/>
    </row>
    <row r="831" spans="1:7" x14ac:dyDescent="0.25">
      <c r="A831" s="136"/>
      <c r="B831" s="80"/>
      <c r="C831" s="79"/>
      <c r="D831" s="20"/>
      <c r="E831" s="20"/>
      <c r="F831" s="20"/>
      <c r="G831" s="83"/>
    </row>
    <row r="832" spans="1:7" x14ac:dyDescent="0.25">
      <c r="A832" s="136"/>
      <c r="B832" s="80"/>
      <c r="C832" s="79"/>
      <c r="D832" s="20"/>
      <c r="E832" s="20"/>
      <c r="F832" s="20"/>
      <c r="G832" s="83"/>
    </row>
    <row r="833" spans="1:7" x14ac:dyDescent="0.25">
      <c r="A833" s="136"/>
      <c r="B833" s="80"/>
      <c r="C833" s="79"/>
      <c r="D833" s="20"/>
      <c r="E833" s="20"/>
      <c r="F833" s="20"/>
      <c r="G833" s="83"/>
    </row>
    <row r="834" spans="1:7" x14ac:dyDescent="0.25">
      <c r="A834" s="136"/>
      <c r="B834" s="80"/>
      <c r="C834" s="79"/>
      <c r="D834" s="20"/>
      <c r="E834" s="20"/>
      <c r="F834" s="20"/>
      <c r="G834" s="83"/>
    </row>
    <row r="835" spans="1:7" x14ac:dyDescent="0.25">
      <c r="A835" s="136"/>
      <c r="B835" s="80"/>
      <c r="C835" s="79"/>
      <c r="D835" s="20"/>
      <c r="E835" s="20"/>
      <c r="F835" s="20"/>
      <c r="G835" s="83"/>
    </row>
    <row r="836" spans="1:7" x14ac:dyDescent="0.25">
      <c r="A836" s="136"/>
      <c r="B836" s="80"/>
      <c r="C836" s="79"/>
      <c r="D836" s="20"/>
      <c r="E836" s="20"/>
      <c r="F836" s="20"/>
      <c r="G836" s="83"/>
    </row>
    <row r="837" spans="1:7" x14ac:dyDescent="0.25">
      <c r="A837" s="136"/>
      <c r="B837" s="80"/>
      <c r="C837" s="79"/>
      <c r="D837" s="20"/>
      <c r="E837" s="20"/>
      <c r="F837" s="20"/>
      <c r="G837" s="83"/>
    </row>
    <row r="838" spans="1:7" x14ac:dyDescent="0.25">
      <c r="A838" s="136"/>
      <c r="B838" s="80"/>
      <c r="C838" s="79"/>
      <c r="D838" s="20"/>
      <c r="E838" s="20"/>
      <c r="F838" s="20"/>
      <c r="G838" s="83"/>
    </row>
    <row r="839" spans="1:7" x14ac:dyDescent="0.25">
      <c r="A839" s="136"/>
      <c r="B839" s="80"/>
      <c r="C839" s="79"/>
      <c r="D839" s="20"/>
      <c r="E839" s="20"/>
      <c r="F839" s="20"/>
      <c r="G839" s="83"/>
    </row>
    <row r="840" spans="1:7" x14ac:dyDescent="0.25">
      <c r="A840" s="136"/>
      <c r="B840" s="80"/>
      <c r="C840" s="79"/>
      <c r="D840" s="20"/>
      <c r="E840" s="20"/>
      <c r="F840" s="20"/>
      <c r="G840" s="83"/>
    </row>
    <row r="841" spans="1:7" x14ac:dyDescent="0.25">
      <c r="A841" s="136"/>
      <c r="B841" s="80"/>
      <c r="C841" s="79"/>
      <c r="D841" s="20"/>
      <c r="E841" s="20"/>
      <c r="F841" s="20"/>
      <c r="G841" s="83"/>
    </row>
    <row r="842" spans="1:7" x14ac:dyDescent="0.25">
      <c r="A842" s="136"/>
      <c r="B842" s="80"/>
      <c r="C842" s="79"/>
      <c r="D842" s="20"/>
      <c r="E842" s="20"/>
      <c r="F842" s="20"/>
      <c r="G842" s="83"/>
    </row>
    <row r="843" spans="1:7" x14ac:dyDescent="0.25">
      <c r="A843" s="136"/>
      <c r="B843" s="80"/>
      <c r="C843" s="79"/>
      <c r="D843" s="20"/>
      <c r="E843" s="20"/>
      <c r="F843" s="20"/>
      <c r="G843" s="83"/>
    </row>
    <row r="844" spans="1:7" x14ac:dyDescent="0.25">
      <c r="A844" s="136"/>
      <c r="B844" s="80"/>
      <c r="C844" s="79"/>
      <c r="D844" s="20"/>
      <c r="E844" s="20"/>
      <c r="F844" s="20"/>
      <c r="G844" s="83"/>
    </row>
    <row r="845" spans="1:7" x14ac:dyDescent="0.25">
      <c r="A845" s="136"/>
      <c r="B845" s="80"/>
      <c r="C845" s="79"/>
      <c r="D845" s="20"/>
      <c r="E845" s="20"/>
      <c r="F845" s="20"/>
      <c r="G845" s="83"/>
    </row>
    <row r="846" spans="1:7" x14ac:dyDescent="0.25">
      <c r="A846" s="136"/>
      <c r="B846" s="80"/>
      <c r="C846" s="79"/>
      <c r="D846" s="20"/>
      <c r="E846" s="20"/>
      <c r="F846" s="20"/>
      <c r="G846" s="83"/>
    </row>
    <row r="847" spans="1:7" x14ac:dyDescent="0.25">
      <c r="A847" s="136"/>
      <c r="B847" s="80"/>
      <c r="C847" s="79"/>
      <c r="D847" s="20"/>
      <c r="E847" s="20"/>
      <c r="F847" s="20"/>
      <c r="G847" s="83"/>
    </row>
    <row r="848" spans="1:7" x14ac:dyDescent="0.25">
      <c r="A848" s="136"/>
      <c r="B848" s="80"/>
      <c r="C848" s="79"/>
      <c r="D848" s="20"/>
      <c r="E848" s="20"/>
      <c r="F848" s="20"/>
      <c r="G848" s="83"/>
    </row>
    <row r="849" spans="1:7" x14ac:dyDescent="0.25">
      <c r="A849" s="136"/>
      <c r="B849" s="80"/>
      <c r="C849" s="79"/>
      <c r="D849" s="20"/>
      <c r="E849" s="20"/>
      <c r="F849" s="20"/>
      <c r="G849" s="83"/>
    </row>
    <row r="850" spans="1:7" x14ac:dyDescent="0.25">
      <c r="A850" s="136"/>
      <c r="B850" s="80"/>
      <c r="C850" s="79"/>
      <c r="D850" s="20"/>
      <c r="E850" s="20"/>
      <c r="F850" s="20"/>
      <c r="G850" s="83"/>
    </row>
    <row r="851" spans="1:7" x14ac:dyDescent="0.25">
      <c r="A851" s="136"/>
      <c r="B851" s="80"/>
      <c r="C851" s="79"/>
      <c r="D851" s="20"/>
      <c r="E851" s="20"/>
      <c r="F851" s="20"/>
      <c r="G851" s="83"/>
    </row>
    <row r="852" spans="1:7" x14ac:dyDescent="0.25">
      <c r="A852" s="136"/>
      <c r="B852" s="80"/>
      <c r="C852" s="79"/>
      <c r="D852" s="20"/>
      <c r="E852" s="20"/>
      <c r="F852" s="20"/>
      <c r="G852" s="83"/>
    </row>
    <row r="853" spans="1:7" x14ac:dyDescent="0.25">
      <c r="A853" s="136"/>
      <c r="B853" s="80"/>
      <c r="C853" s="79"/>
      <c r="D853" s="20"/>
      <c r="E853" s="20"/>
      <c r="F853" s="20"/>
      <c r="G853" s="83"/>
    </row>
    <row r="854" spans="1:7" x14ac:dyDescent="0.25">
      <c r="A854" s="136"/>
      <c r="B854" s="80"/>
      <c r="C854" s="79"/>
      <c r="D854" s="20"/>
      <c r="E854" s="20"/>
      <c r="F854" s="20"/>
      <c r="G854" s="83"/>
    </row>
    <row r="855" spans="1:7" x14ac:dyDescent="0.25">
      <c r="A855" s="136"/>
      <c r="B855" s="80"/>
      <c r="C855" s="79"/>
      <c r="D855" s="20"/>
      <c r="E855" s="20"/>
      <c r="F855" s="20"/>
      <c r="G855" s="83"/>
    </row>
    <row r="856" spans="1:7" x14ac:dyDescent="0.25">
      <c r="A856" s="136"/>
      <c r="B856" s="80"/>
      <c r="C856" s="79"/>
      <c r="D856" s="20"/>
      <c r="E856" s="20"/>
      <c r="F856" s="20"/>
      <c r="G856" s="83"/>
    </row>
    <row r="857" spans="1:7" x14ac:dyDescent="0.25">
      <c r="A857" s="136"/>
      <c r="B857" s="80"/>
      <c r="C857" s="79"/>
      <c r="D857" s="20"/>
      <c r="E857" s="20"/>
      <c r="F857" s="20"/>
      <c r="G857" s="83"/>
    </row>
    <row r="858" spans="1:7" x14ac:dyDescent="0.25">
      <c r="A858" s="136"/>
      <c r="B858" s="80"/>
      <c r="C858" s="79"/>
      <c r="D858" s="20"/>
      <c r="E858" s="20"/>
      <c r="F858" s="20"/>
      <c r="G858" s="83"/>
    </row>
    <row r="859" spans="1:7" x14ac:dyDescent="0.25">
      <c r="A859" s="136"/>
      <c r="B859" s="80"/>
      <c r="C859" s="79"/>
      <c r="D859" s="20"/>
      <c r="E859" s="20"/>
      <c r="F859" s="20"/>
      <c r="G859" s="83"/>
    </row>
    <row r="860" spans="1:7" x14ac:dyDescent="0.25">
      <c r="A860" s="136"/>
      <c r="B860" s="80"/>
      <c r="C860" s="79"/>
      <c r="D860" s="20"/>
      <c r="E860" s="20"/>
      <c r="F860" s="20"/>
      <c r="G860" s="83"/>
    </row>
    <row r="861" spans="1:7" x14ac:dyDescent="0.25">
      <c r="A861" s="136"/>
      <c r="B861" s="80"/>
      <c r="C861" s="79"/>
      <c r="D861" s="20"/>
      <c r="E861" s="20"/>
      <c r="F861" s="20"/>
      <c r="G861" s="83"/>
    </row>
    <row r="862" spans="1:7" x14ac:dyDescent="0.25">
      <c r="A862" s="136"/>
      <c r="B862" s="80"/>
      <c r="C862" s="79"/>
      <c r="D862" s="20"/>
      <c r="E862" s="20"/>
      <c r="F862" s="20"/>
      <c r="G862" s="83"/>
    </row>
    <row r="863" spans="1:7" x14ac:dyDescent="0.25">
      <c r="A863" s="136"/>
      <c r="B863" s="80"/>
      <c r="C863" s="79"/>
      <c r="D863" s="20"/>
      <c r="E863" s="20"/>
      <c r="F863" s="20"/>
      <c r="G863" s="83"/>
    </row>
    <row r="864" spans="1:7" x14ac:dyDescent="0.25">
      <c r="A864" s="136"/>
      <c r="B864" s="80"/>
      <c r="C864" s="79"/>
      <c r="D864" s="20"/>
      <c r="E864" s="20"/>
      <c r="F864" s="20"/>
      <c r="G864" s="83"/>
    </row>
    <row r="865" spans="1:7" x14ac:dyDescent="0.25">
      <c r="A865" s="136"/>
      <c r="B865" s="80"/>
      <c r="C865" s="79"/>
      <c r="D865" s="20"/>
      <c r="E865" s="20"/>
      <c r="F865" s="20"/>
      <c r="G865" s="83"/>
    </row>
    <row r="866" spans="1:7" x14ac:dyDescent="0.25">
      <c r="A866" s="136"/>
      <c r="B866" s="80"/>
      <c r="C866" s="79"/>
      <c r="D866" s="20"/>
      <c r="E866" s="20"/>
      <c r="F866" s="20"/>
      <c r="G866" s="83"/>
    </row>
    <row r="867" spans="1:7" x14ac:dyDescent="0.25">
      <c r="A867" s="136"/>
      <c r="B867" s="80"/>
      <c r="C867" s="79"/>
      <c r="D867" s="20"/>
      <c r="E867" s="20"/>
      <c r="F867" s="20"/>
      <c r="G867" s="83"/>
    </row>
    <row r="868" spans="1:7" x14ac:dyDescent="0.25">
      <c r="A868" s="136"/>
      <c r="B868" s="80"/>
      <c r="C868" s="79"/>
      <c r="D868" s="20"/>
      <c r="E868" s="20"/>
      <c r="F868" s="20"/>
      <c r="G868" s="83"/>
    </row>
    <row r="869" spans="1:7" x14ac:dyDescent="0.25">
      <c r="A869" s="136"/>
      <c r="B869" s="80"/>
      <c r="C869" s="79"/>
      <c r="D869" s="20"/>
      <c r="E869" s="20"/>
      <c r="F869" s="20"/>
      <c r="G869" s="83"/>
    </row>
    <row r="870" spans="1:7" x14ac:dyDescent="0.25">
      <c r="A870" s="136"/>
      <c r="B870" s="80"/>
      <c r="C870" s="79"/>
      <c r="D870" s="20"/>
      <c r="E870" s="20"/>
      <c r="F870" s="20"/>
      <c r="G870" s="83"/>
    </row>
    <row r="871" spans="1:7" x14ac:dyDescent="0.25">
      <c r="A871" s="136"/>
      <c r="B871" s="80"/>
      <c r="C871" s="79"/>
      <c r="D871" s="20"/>
      <c r="E871" s="20"/>
      <c r="F871" s="20"/>
      <c r="G871" s="83"/>
    </row>
    <row r="872" spans="1:7" x14ac:dyDescent="0.25">
      <c r="A872" s="136"/>
      <c r="B872" s="80"/>
      <c r="C872" s="79"/>
      <c r="D872" s="20"/>
      <c r="E872" s="20"/>
      <c r="F872" s="20"/>
      <c r="G872" s="83"/>
    </row>
    <row r="873" spans="1:7" x14ac:dyDescent="0.25">
      <c r="A873" s="136"/>
      <c r="B873" s="80"/>
      <c r="C873" s="79"/>
      <c r="D873" s="20"/>
      <c r="E873" s="20"/>
      <c r="F873" s="20"/>
      <c r="G873" s="83"/>
    </row>
    <row r="874" spans="1:7" x14ac:dyDescent="0.25">
      <c r="A874" s="136"/>
      <c r="B874" s="80"/>
      <c r="C874" s="79"/>
      <c r="D874" s="20"/>
      <c r="E874" s="20"/>
      <c r="F874" s="20"/>
      <c r="G874" s="83"/>
    </row>
    <row r="875" spans="1:7" x14ac:dyDescent="0.25">
      <c r="A875" s="136"/>
      <c r="B875" s="80"/>
      <c r="C875" s="79"/>
      <c r="D875" s="20"/>
      <c r="E875" s="20"/>
      <c r="F875" s="20"/>
      <c r="G875" s="83"/>
    </row>
    <row r="876" spans="1:7" x14ac:dyDescent="0.25">
      <c r="A876" s="136"/>
      <c r="B876" s="80"/>
      <c r="C876" s="79"/>
      <c r="D876" s="20"/>
      <c r="E876" s="20"/>
      <c r="F876" s="20"/>
      <c r="G876" s="83"/>
    </row>
    <row r="877" spans="1:7" x14ac:dyDescent="0.25">
      <c r="A877" s="136"/>
      <c r="B877" s="80"/>
      <c r="C877" s="79"/>
      <c r="D877" s="20"/>
      <c r="E877" s="20"/>
      <c r="F877" s="20"/>
      <c r="G877" s="83"/>
    </row>
    <row r="878" spans="1:7" x14ac:dyDescent="0.25">
      <c r="A878" s="136"/>
      <c r="B878" s="80"/>
      <c r="C878" s="79"/>
      <c r="D878" s="20"/>
      <c r="E878" s="20"/>
      <c r="F878" s="20"/>
      <c r="G878" s="83"/>
    </row>
    <row r="879" spans="1:7" x14ac:dyDescent="0.25">
      <c r="A879" s="136"/>
      <c r="B879" s="80"/>
      <c r="C879" s="79"/>
      <c r="D879" s="20"/>
      <c r="E879" s="20"/>
      <c r="F879" s="20"/>
      <c r="G879" s="83"/>
    </row>
    <row r="880" spans="1:7" x14ac:dyDescent="0.25">
      <c r="A880" s="136"/>
      <c r="B880" s="80"/>
      <c r="C880" s="79"/>
      <c r="D880" s="20"/>
      <c r="E880" s="20"/>
      <c r="F880" s="20"/>
      <c r="G880" s="83"/>
    </row>
    <row r="881" spans="1:7" x14ac:dyDescent="0.25">
      <c r="A881" s="136"/>
      <c r="B881" s="80"/>
      <c r="C881" s="79"/>
      <c r="D881" s="20"/>
      <c r="E881" s="20"/>
      <c r="F881" s="20"/>
      <c r="G881" s="83"/>
    </row>
    <row r="882" spans="1:7" x14ac:dyDescent="0.25">
      <c r="A882" s="136"/>
      <c r="B882" s="80"/>
      <c r="C882" s="79"/>
      <c r="D882" s="20"/>
      <c r="E882" s="20"/>
      <c r="F882" s="20"/>
      <c r="G882" s="83"/>
    </row>
    <row r="883" spans="1:7" x14ac:dyDescent="0.25">
      <c r="A883" s="136"/>
      <c r="B883" s="80"/>
      <c r="C883" s="79"/>
      <c r="D883" s="20"/>
      <c r="E883" s="20"/>
      <c r="F883" s="20"/>
      <c r="G883" s="83"/>
    </row>
    <row r="884" spans="1:7" x14ac:dyDescent="0.25">
      <c r="A884" s="136"/>
      <c r="B884" s="80"/>
      <c r="C884" s="79"/>
      <c r="D884" s="20"/>
      <c r="E884" s="20"/>
      <c r="F884" s="20"/>
      <c r="G884" s="83"/>
    </row>
    <row r="885" spans="1:7" x14ac:dyDescent="0.25">
      <c r="A885" s="136"/>
      <c r="B885" s="80"/>
      <c r="C885" s="79"/>
      <c r="D885" s="20"/>
      <c r="E885" s="20"/>
      <c r="F885" s="20"/>
      <c r="G885" s="83"/>
    </row>
    <row r="886" spans="1:7" x14ac:dyDescent="0.25">
      <c r="A886" s="136"/>
      <c r="B886" s="80"/>
      <c r="C886" s="79"/>
      <c r="D886" s="20"/>
      <c r="E886" s="20"/>
      <c r="F886" s="20"/>
      <c r="G886" s="83"/>
    </row>
    <row r="887" spans="1:7" x14ac:dyDescent="0.25">
      <c r="A887" s="136"/>
      <c r="B887" s="80"/>
      <c r="C887" s="79"/>
      <c r="D887" s="20"/>
      <c r="E887" s="20"/>
      <c r="F887" s="20"/>
      <c r="G887" s="83"/>
    </row>
    <row r="888" spans="1:7" x14ac:dyDescent="0.25">
      <c r="A888" s="136"/>
      <c r="B888" s="80"/>
      <c r="C888" s="79"/>
      <c r="D888" s="20"/>
      <c r="E888" s="20"/>
      <c r="F888" s="20"/>
      <c r="G888" s="83"/>
    </row>
    <row r="889" spans="1:7" x14ac:dyDescent="0.25">
      <c r="A889" s="136"/>
      <c r="B889" s="80"/>
      <c r="C889" s="79"/>
      <c r="D889" s="20"/>
      <c r="E889" s="20"/>
      <c r="F889" s="20"/>
      <c r="G889" s="83"/>
    </row>
    <row r="890" spans="1:7" x14ac:dyDescent="0.25">
      <c r="A890" s="136"/>
      <c r="B890" s="80"/>
      <c r="C890" s="79"/>
      <c r="D890" s="20"/>
      <c r="E890" s="20"/>
      <c r="F890" s="20"/>
      <c r="G890" s="83"/>
    </row>
    <row r="891" spans="1:7" x14ac:dyDescent="0.25">
      <c r="A891" s="136"/>
      <c r="B891" s="80"/>
      <c r="C891" s="79"/>
      <c r="D891" s="20"/>
      <c r="E891" s="20"/>
      <c r="F891" s="20"/>
      <c r="G891" s="83"/>
    </row>
    <row r="892" spans="1:7" x14ac:dyDescent="0.25">
      <c r="A892" s="136"/>
      <c r="B892" s="80"/>
      <c r="C892" s="79"/>
      <c r="D892" s="20"/>
      <c r="E892" s="20"/>
      <c r="F892" s="20"/>
      <c r="G892" s="83"/>
    </row>
    <row r="893" spans="1:7" x14ac:dyDescent="0.25">
      <c r="A893" s="136"/>
      <c r="B893" s="80"/>
      <c r="C893" s="79"/>
      <c r="D893" s="20"/>
      <c r="E893" s="20"/>
      <c r="F893" s="20"/>
      <c r="G893" s="83"/>
    </row>
    <row r="894" spans="1:7" x14ac:dyDescent="0.25">
      <c r="A894" s="136"/>
      <c r="B894" s="80"/>
      <c r="C894" s="79"/>
      <c r="D894" s="20"/>
      <c r="E894" s="20"/>
      <c r="F894" s="20"/>
      <c r="G894" s="83"/>
    </row>
    <row r="895" spans="1:7" x14ac:dyDescent="0.25">
      <c r="A895" s="136"/>
      <c r="B895" s="80"/>
      <c r="C895" s="79"/>
      <c r="D895" s="20"/>
      <c r="E895" s="20"/>
      <c r="F895" s="20"/>
      <c r="G895" s="83"/>
    </row>
    <row r="896" spans="1:7" x14ac:dyDescent="0.25">
      <c r="A896" s="136"/>
      <c r="B896" s="80"/>
      <c r="C896" s="79"/>
      <c r="D896" s="20"/>
      <c r="E896" s="20"/>
      <c r="F896" s="20"/>
      <c r="G896" s="83"/>
    </row>
    <row r="897" spans="1:7" x14ac:dyDescent="0.25">
      <c r="A897" s="136"/>
      <c r="B897" s="80"/>
      <c r="C897" s="79"/>
      <c r="D897" s="20"/>
      <c r="E897" s="20"/>
      <c r="F897" s="20"/>
      <c r="G897" s="83"/>
    </row>
    <row r="898" spans="1:7" x14ac:dyDescent="0.25">
      <c r="A898" s="136"/>
      <c r="B898" s="80"/>
      <c r="C898" s="79"/>
      <c r="D898" s="20"/>
      <c r="E898" s="20"/>
      <c r="F898" s="20"/>
      <c r="G898" s="83"/>
    </row>
    <row r="899" spans="1:7" x14ac:dyDescent="0.25">
      <c r="A899" s="136"/>
      <c r="B899" s="80"/>
      <c r="C899" s="79"/>
      <c r="D899" s="20"/>
      <c r="E899" s="20"/>
      <c r="F899" s="20"/>
      <c r="G899" s="83"/>
    </row>
    <row r="900" spans="1:7" x14ac:dyDescent="0.25">
      <c r="A900" s="136"/>
      <c r="B900" s="80"/>
      <c r="C900" s="79"/>
      <c r="D900" s="20"/>
      <c r="E900" s="20"/>
      <c r="F900" s="20"/>
      <c r="G900" s="83"/>
    </row>
    <row r="901" spans="1:7" x14ac:dyDescent="0.25">
      <c r="A901" s="136"/>
      <c r="B901" s="80"/>
      <c r="C901" s="79"/>
      <c r="D901" s="20"/>
      <c r="E901" s="20"/>
      <c r="F901" s="20"/>
      <c r="G901" s="83"/>
    </row>
    <row r="902" spans="1:7" x14ac:dyDescent="0.25">
      <c r="A902" s="136"/>
      <c r="B902" s="80"/>
      <c r="C902" s="79"/>
      <c r="D902" s="20"/>
      <c r="E902" s="20"/>
      <c r="F902" s="20"/>
      <c r="G902" s="83"/>
    </row>
    <row r="903" spans="1:7" x14ac:dyDescent="0.25">
      <c r="A903" s="136"/>
      <c r="B903" s="80"/>
      <c r="C903" s="79"/>
      <c r="D903" s="20"/>
      <c r="E903" s="20"/>
      <c r="F903" s="20"/>
      <c r="G903" s="83"/>
    </row>
    <row r="904" spans="1:7" x14ac:dyDescent="0.25">
      <c r="A904" s="136"/>
      <c r="B904" s="80"/>
      <c r="C904" s="79"/>
      <c r="D904" s="20"/>
      <c r="E904" s="20"/>
      <c r="F904" s="20"/>
      <c r="G904" s="83"/>
    </row>
    <row r="905" spans="1:7" x14ac:dyDescent="0.25">
      <c r="A905" s="136"/>
      <c r="B905" s="80"/>
      <c r="C905" s="79"/>
      <c r="D905" s="20"/>
      <c r="E905" s="20"/>
      <c r="F905" s="20"/>
      <c r="G905" s="83"/>
    </row>
    <row r="906" spans="1:7" x14ac:dyDescent="0.25">
      <c r="A906" s="136"/>
      <c r="B906" s="80"/>
      <c r="C906" s="79"/>
      <c r="D906" s="20"/>
      <c r="E906" s="20"/>
      <c r="F906" s="20"/>
      <c r="G906" s="83"/>
    </row>
    <row r="907" spans="1:7" x14ac:dyDescent="0.25">
      <c r="A907" s="136"/>
      <c r="B907" s="80"/>
      <c r="C907" s="79"/>
      <c r="D907" s="20"/>
      <c r="E907" s="20"/>
      <c r="F907" s="20"/>
      <c r="G907" s="83"/>
    </row>
    <row r="908" spans="1:7" x14ac:dyDescent="0.25">
      <c r="A908" s="136"/>
      <c r="B908" s="80"/>
      <c r="C908" s="79"/>
      <c r="D908" s="20"/>
      <c r="E908" s="20"/>
      <c r="F908" s="20"/>
      <c r="G908" s="83"/>
    </row>
    <row r="909" spans="1:7" x14ac:dyDescent="0.25">
      <c r="A909" s="136"/>
      <c r="B909" s="80"/>
      <c r="C909" s="79"/>
      <c r="D909" s="20"/>
      <c r="E909" s="20"/>
      <c r="F909" s="20"/>
      <c r="G909" s="83"/>
    </row>
    <row r="910" spans="1:7" x14ac:dyDescent="0.25">
      <c r="A910" s="136"/>
      <c r="B910" s="80"/>
      <c r="C910" s="79"/>
      <c r="D910" s="20"/>
      <c r="E910" s="20"/>
      <c r="F910" s="20"/>
      <c r="G910" s="83"/>
    </row>
    <row r="911" spans="1:7" x14ac:dyDescent="0.25">
      <c r="A911" s="136"/>
      <c r="B911" s="80"/>
      <c r="C911" s="79"/>
      <c r="D911" s="20"/>
      <c r="E911" s="20"/>
      <c r="F911" s="20"/>
      <c r="G911" s="83"/>
    </row>
    <row r="912" spans="1:7" x14ac:dyDescent="0.25">
      <c r="A912" s="136"/>
      <c r="B912" s="80"/>
      <c r="C912" s="79"/>
      <c r="D912" s="20"/>
      <c r="E912" s="20"/>
      <c r="F912" s="20"/>
      <c r="G912" s="83"/>
    </row>
    <row r="913" spans="1:7" x14ac:dyDescent="0.25">
      <c r="A913" s="136"/>
      <c r="B913" s="80"/>
      <c r="C913" s="79"/>
      <c r="D913" s="20"/>
      <c r="E913" s="20"/>
      <c r="F913" s="20"/>
      <c r="G913" s="83"/>
    </row>
    <row r="914" spans="1:7" x14ac:dyDescent="0.25">
      <c r="A914" s="136"/>
      <c r="B914" s="80"/>
      <c r="C914" s="79"/>
      <c r="D914" s="20"/>
      <c r="E914" s="20"/>
      <c r="F914" s="20"/>
      <c r="G914" s="83"/>
    </row>
    <row r="915" spans="1:7" x14ac:dyDescent="0.25">
      <c r="A915" s="136"/>
      <c r="B915" s="80"/>
      <c r="C915" s="79"/>
      <c r="D915" s="20"/>
      <c r="E915" s="20"/>
      <c r="F915" s="20"/>
      <c r="G915" s="83"/>
    </row>
    <row r="916" spans="1:7" x14ac:dyDescent="0.25">
      <c r="A916" s="136"/>
      <c r="B916" s="80"/>
      <c r="C916" s="79"/>
      <c r="D916" s="20"/>
      <c r="E916" s="20"/>
      <c r="F916" s="20"/>
      <c r="G916" s="83"/>
    </row>
    <row r="917" spans="1:7" x14ac:dyDescent="0.25">
      <c r="A917" s="136"/>
      <c r="B917" s="80"/>
      <c r="C917" s="79"/>
      <c r="D917" s="20"/>
      <c r="E917" s="20"/>
      <c r="F917" s="20"/>
      <c r="G917" s="83"/>
    </row>
    <row r="918" spans="1:7" x14ac:dyDescent="0.25">
      <c r="A918" s="136"/>
      <c r="B918" s="80"/>
      <c r="C918" s="79"/>
      <c r="D918" s="20"/>
      <c r="E918" s="20"/>
      <c r="F918" s="20"/>
      <c r="G918" s="83"/>
    </row>
    <row r="919" spans="1:7" x14ac:dyDescent="0.25">
      <c r="A919" s="136"/>
      <c r="B919" s="80"/>
      <c r="C919" s="79"/>
      <c r="D919" s="20"/>
      <c r="E919" s="20"/>
      <c r="F919" s="20"/>
      <c r="G919" s="83"/>
    </row>
    <row r="920" spans="1:7" x14ac:dyDescent="0.25">
      <c r="A920" s="136"/>
      <c r="B920" s="80"/>
      <c r="C920" s="79"/>
      <c r="D920" s="20"/>
      <c r="E920" s="20"/>
      <c r="F920" s="20"/>
      <c r="G920" s="83"/>
    </row>
    <row r="921" spans="1:7" x14ac:dyDescent="0.25">
      <c r="A921" s="136"/>
      <c r="B921" s="80"/>
      <c r="C921" s="79"/>
      <c r="D921" s="20"/>
      <c r="E921" s="20"/>
      <c r="F921" s="20"/>
      <c r="G921" s="83"/>
    </row>
    <row r="922" spans="1:7" x14ac:dyDescent="0.25">
      <c r="A922" s="136"/>
      <c r="B922" s="80"/>
      <c r="C922" s="79"/>
      <c r="D922" s="20"/>
      <c r="E922" s="20"/>
      <c r="F922" s="20"/>
      <c r="G922" s="83"/>
    </row>
    <row r="923" spans="1:7" x14ac:dyDescent="0.25">
      <c r="A923" s="136"/>
      <c r="B923" s="80"/>
      <c r="C923" s="79"/>
      <c r="D923" s="20"/>
      <c r="E923" s="20"/>
      <c r="F923" s="20"/>
      <c r="G923" s="83"/>
    </row>
    <row r="924" spans="1:7" x14ac:dyDescent="0.25">
      <c r="A924" s="136"/>
      <c r="B924" s="80"/>
      <c r="C924" s="79"/>
      <c r="D924" s="20"/>
      <c r="E924" s="20"/>
      <c r="F924" s="20"/>
      <c r="G924" s="83"/>
    </row>
    <row r="925" spans="1:7" x14ac:dyDescent="0.25">
      <c r="A925" s="136"/>
      <c r="B925" s="80"/>
      <c r="C925" s="79"/>
      <c r="D925" s="20"/>
      <c r="E925" s="20"/>
      <c r="F925" s="20"/>
      <c r="G925" s="83"/>
    </row>
    <row r="926" spans="1:7" x14ac:dyDescent="0.25">
      <c r="A926" s="136"/>
      <c r="B926" s="80"/>
      <c r="C926" s="79"/>
      <c r="D926" s="20"/>
      <c r="E926" s="20"/>
      <c r="F926" s="20"/>
      <c r="G926" s="83"/>
    </row>
    <row r="927" spans="1:7" x14ac:dyDescent="0.25">
      <c r="A927" s="136"/>
      <c r="B927" s="80"/>
      <c r="C927" s="79"/>
      <c r="D927" s="20"/>
      <c r="E927" s="20"/>
      <c r="F927" s="20"/>
      <c r="G927" s="83"/>
    </row>
    <row r="928" spans="1:7" x14ac:dyDescent="0.25">
      <c r="A928" s="136"/>
      <c r="B928" s="80"/>
      <c r="C928" s="79"/>
      <c r="D928" s="20"/>
      <c r="E928" s="20"/>
      <c r="F928" s="20"/>
      <c r="G928" s="83"/>
    </row>
    <row r="929" spans="1:7" x14ac:dyDescent="0.25">
      <c r="A929" s="136"/>
      <c r="B929" s="80"/>
      <c r="C929" s="79"/>
      <c r="D929" s="20"/>
      <c r="E929" s="20"/>
      <c r="F929" s="20"/>
      <c r="G929" s="83"/>
    </row>
    <row r="930" spans="1:7" x14ac:dyDescent="0.25">
      <c r="A930" s="136"/>
      <c r="B930" s="80"/>
      <c r="C930" s="79"/>
      <c r="D930" s="20"/>
      <c r="E930" s="20"/>
      <c r="F930" s="20"/>
      <c r="G930" s="83"/>
    </row>
    <row r="931" spans="1:7" x14ac:dyDescent="0.25">
      <c r="A931" s="136"/>
      <c r="B931" s="80"/>
      <c r="C931" s="79"/>
      <c r="D931" s="20"/>
      <c r="E931" s="20"/>
      <c r="F931" s="20"/>
      <c r="G931" s="83"/>
    </row>
    <row r="932" spans="1:7" x14ac:dyDescent="0.25">
      <c r="A932" s="136"/>
      <c r="B932" s="80"/>
      <c r="C932" s="79"/>
      <c r="D932" s="20"/>
      <c r="E932" s="20"/>
      <c r="F932" s="20"/>
      <c r="G932" s="83"/>
    </row>
    <row r="933" spans="1:7" x14ac:dyDescent="0.25">
      <c r="A933" s="136"/>
      <c r="B933" s="80"/>
      <c r="C933" s="79"/>
      <c r="D933" s="20"/>
      <c r="E933" s="20"/>
      <c r="F933" s="20"/>
      <c r="G933" s="83"/>
    </row>
    <row r="934" spans="1:7" x14ac:dyDescent="0.25">
      <c r="A934" s="136"/>
      <c r="B934" s="80"/>
      <c r="C934" s="79"/>
      <c r="D934" s="20"/>
      <c r="E934" s="20"/>
      <c r="F934" s="20"/>
      <c r="G934" s="83"/>
    </row>
    <row r="935" spans="1:7" x14ac:dyDescent="0.25">
      <c r="A935" s="136"/>
      <c r="B935" s="80"/>
      <c r="C935" s="79"/>
      <c r="D935" s="20"/>
      <c r="E935" s="20"/>
      <c r="F935" s="20"/>
      <c r="G935" s="83"/>
    </row>
    <row r="936" spans="1:7" x14ac:dyDescent="0.25">
      <c r="A936" s="136"/>
      <c r="B936" s="80"/>
      <c r="C936" s="79"/>
      <c r="D936" s="20"/>
      <c r="E936" s="20"/>
      <c r="F936" s="20"/>
      <c r="G936" s="83"/>
    </row>
    <row r="937" spans="1:7" x14ac:dyDescent="0.25">
      <c r="A937" s="136"/>
      <c r="B937" s="80"/>
      <c r="C937" s="79"/>
      <c r="D937" s="20"/>
      <c r="E937" s="20"/>
      <c r="F937" s="20"/>
      <c r="G937" s="83"/>
    </row>
    <row r="938" spans="1:7" x14ac:dyDescent="0.25">
      <c r="A938" s="136"/>
      <c r="B938" s="80"/>
      <c r="C938" s="79"/>
      <c r="D938" s="20"/>
      <c r="E938" s="20"/>
      <c r="F938" s="20"/>
      <c r="G938" s="83"/>
    </row>
    <row r="939" spans="1:7" x14ac:dyDescent="0.25">
      <c r="A939" s="136"/>
      <c r="B939" s="80"/>
      <c r="C939" s="79"/>
      <c r="D939" s="20"/>
      <c r="E939" s="20"/>
      <c r="F939" s="20"/>
      <c r="G939" s="83"/>
    </row>
    <row r="940" spans="1:7" x14ac:dyDescent="0.25">
      <c r="A940" s="136"/>
      <c r="B940" s="80"/>
      <c r="C940" s="79"/>
      <c r="D940" s="20"/>
      <c r="E940" s="20"/>
      <c r="F940" s="20"/>
      <c r="G940" s="83"/>
    </row>
    <row r="941" spans="1:7" x14ac:dyDescent="0.25">
      <c r="A941" s="136"/>
      <c r="B941" s="80"/>
      <c r="C941" s="79"/>
      <c r="D941" s="20"/>
      <c r="E941" s="20"/>
      <c r="F941" s="20"/>
      <c r="G941" s="83"/>
    </row>
    <row r="942" spans="1:7" x14ac:dyDescent="0.25">
      <c r="A942" s="136"/>
      <c r="B942" s="80"/>
      <c r="C942" s="79"/>
      <c r="D942" s="20"/>
      <c r="E942" s="20"/>
      <c r="F942" s="20"/>
      <c r="G942" s="83"/>
    </row>
    <row r="943" spans="1:7" x14ac:dyDescent="0.25">
      <c r="A943" s="136"/>
      <c r="B943" s="80"/>
      <c r="C943" s="79"/>
      <c r="D943" s="20"/>
      <c r="E943" s="20"/>
      <c r="F943" s="20"/>
      <c r="G943" s="83"/>
    </row>
    <row r="944" spans="1:7" x14ac:dyDescent="0.25">
      <c r="A944" s="136"/>
      <c r="B944" s="80"/>
      <c r="C944" s="79"/>
      <c r="D944" s="20"/>
      <c r="E944" s="20"/>
      <c r="F944" s="20"/>
      <c r="G944" s="83"/>
    </row>
    <row r="945" spans="1:7" x14ac:dyDescent="0.25">
      <c r="A945" s="136"/>
      <c r="B945" s="80"/>
      <c r="C945" s="79"/>
      <c r="D945" s="20"/>
      <c r="E945" s="20"/>
      <c r="F945" s="20"/>
      <c r="G945" s="83"/>
    </row>
    <row r="946" spans="1:7" x14ac:dyDescent="0.25">
      <c r="A946" s="136"/>
      <c r="B946" s="80"/>
      <c r="C946" s="79"/>
      <c r="D946" s="20"/>
      <c r="E946" s="20"/>
      <c r="F946" s="20"/>
      <c r="G946" s="83"/>
    </row>
    <row r="947" spans="1:7" x14ac:dyDescent="0.25">
      <c r="A947" s="136"/>
      <c r="B947" s="80"/>
      <c r="C947" s="79"/>
      <c r="D947" s="20"/>
      <c r="E947" s="20"/>
      <c r="F947" s="20"/>
      <c r="G947" s="83"/>
    </row>
    <row r="948" spans="1:7" x14ac:dyDescent="0.25">
      <c r="A948" s="136"/>
      <c r="B948" s="80"/>
      <c r="C948" s="79"/>
      <c r="D948" s="20"/>
      <c r="E948" s="20"/>
      <c r="F948" s="20"/>
      <c r="G948" s="83"/>
    </row>
    <row r="949" spans="1:7" x14ac:dyDescent="0.25">
      <c r="A949" s="136"/>
      <c r="B949" s="80"/>
      <c r="C949" s="79"/>
      <c r="D949" s="20"/>
      <c r="E949" s="20"/>
      <c r="F949" s="20"/>
      <c r="G949" s="83"/>
    </row>
    <row r="950" spans="1:7" x14ac:dyDescent="0.25">
      <c r="A950" s="136"/>
      <c r="B950" s="80"/>
      <c r="C950" s="79"/>
      <c r="D950" s="20"/>
      <c r="E950" s="20"/>
      <c r="F950" s="20"/>
      <c r="G950" s="83"/>
    </row>
    <row r="951" spans="1:7" x14ac:dyDescent="0.25">
      <c r="A951" s="136"/>
      <c r="B951" s="80"/>
      <c r="C951" s="79"/>
      <c r="D951" s="20"/>
      <c r="E951" s="20"/>
      <c r="F951" s="20"/>
      <c r="G951" s="83"/>
    </row>
    <row r="952" spans="1:7" x14ac:dyDescent="0.25">
      <c r="A952" s="136"/>
      <c r="B952" s="80"/>
      <c r="C952" s="79"/>
      <c r="D952" s="20"/>
      <c r="E952" s="20"/>
      <c r="F952" s="20"/>
      <c r="G952" s="83"/>
    </row>
    <row r="953" spans="1:7" x14ac:dyDescent="0.25">
      <c r="A953" s="136"/>
      <c r="B953" s="80"/>
      <c r="C953" s="79"/>
      <c r="D953" s="20"/>
      <c r="E953" s="20"/>
      <c r="F953" s="20"/>
      <c r="G953" s="83"/>
    </row>
    <row r="954" spans="1:7" x14ac:dyDescent="0.25">
      <c r="A954" s="136"/>
      <c r="B954" s="80"/>
      <c r="C954" s="79"/>
      <c r="D954" s="20"/>
      <c r="E954" s="20"/>
      <c r="F954" s="20"/>
      <c r="G954" s="83"/>
    </row>
    <row r="955" spans="1:7" x14ac:dyDescent="0.25">
      <c r="A955" s="136"/>
      <c r="B955" s="80"/>
      <c r="C955" s="79"/>
      <c r="D955" s="20"/>
      <c r="E955" s="20"/>
      <c r="F955" s="20"/>
      <c r="G955" s="83"/>
    </row>
    <row r="956" spans="1:7" x14ac:dyDescent="0.25">
      <c r="A956" s="136"/>
      <c r="B956" s="80"/>
      <c r="C956" s="79"/>
      <c r="D956" s="20"/>
      <c r="E956" s="20"/>
      <c r="F956" s="20"/>
      <c r="G956" s="83"/>
    </row>
    <row r="957" spans="1:7" x14ac:dyDescent="0.25">
      <c r="A957" s="136"/>
      <c r="B957" s="80"/>
      <c r="C957" s="79"/>
      <c r="D957" s="20"/>
      <c r="E957" s="20"/>
      <c r="F957" s="20"/>
      <c r="G957" s="83"/>
    </row>
    <row r="958" spans="1:7" x14ac:dyDescent="0.25">
      <c r="A958" s="136"/>
      <c r="B958" s="80"/>
      <c r="C958" s="79"/>
      <c r="D958" s="20"/>
      <c r="E958" s="20"/>
      <c r="F958" s="20"/>
      <c r="G958" s="83"/>
    </row>
    <row r="959" spans="1:7" x14ac:dyDescent="0.25">
      <c r="A959" s="136"/>
      <c r="B959" s="80"/>
      <c r="C959" s="79"/>
      <c r="D959" s="20"/>
      <c r="E959" s="20"/>
      <c r="F959" s="20"/>
      <c r="G959" s="83"/>
    </row>
    <row r="960" spans="1:7" x14ac:dyDescent="0.25">
      <c r="A960" s="136"/>
      <c r="B960" s="80"/>
      <c r="C960" s="79"/>
      <c r="D960" s="20"/>
      <c r="E960" s="20"/>
      <c r="F960" s="20"/>
      <c r="G960" s="83"/>
    </row>
    <row r="961" spans="1:7" x14ac:dyDescent="0.25">
      <c r="A961" s="136"/>
      <c r="B961" s="80"/>
      <c r="C961" s="79"/>
      <c r="D961" s="20"/>
      <c r="E961" s="20"/>
      <c r="F961" s="20"/>
      <c r="G961" s="83"/>
    </row>
    <row r="962" spans="1:7" x14ac:dyDescent="0.25">
      <c r="A962" s="136"/>
      <c r="B962" s="80"/>
      <c r="C962" s="79"/>
      <c r="D962" s="20"/>
      <c r="E962" s="20"/>
      <c r="F962" s="20"/>
      <c r="G962" s="83"/>
    </row>
    <row r="963" spans="1:7" x14ac:dyDescent="0.25">
      <c r="A963" s="136"/>
      <c r="B963" s="80"/>
      <c r="C963" s="79"/>
      <c r="D963" s="20"/>
      <c r="E963" s="20"/>
      <c r="F963" s="20"/>
      <c r="G963" s="83"/>
    </row>
    <row r="964" spans="1:7" x14ac:dyDescent="0.25">
      <c r="A964" s="136"/>
      <c r="B964" s="80"/>
      <c r="C964" s="79"/>
      <c r="D964" s="20"/>
      <c r="E964" s="20"/>
      <c r="F964" s="20"/>
      <c r="G964" s="83"/>
    </row>
    <row r="965" spans="1:7" x14ac:dyDescent="0.25">
      <c r="A965" s="136"/>
      <c r="B965" s="80"/>
      <c r="C965" s="79"/>
      <c r="D965" s="20"/>
      <c r="E965" s="20"/>
      <c r="F965" s="20"/>
      <c r="G965" s="83"/>
    </row>
    <row r="966" spans="1:7" x14ac:dyDescent="0.25">
      <c r="A966" s="136"/>
      <c r="B966" s="80"/>
      <c r="C966" s="79"/>
      <c r="D966" s="20"/>
      <c r="E966" s="20"/>
      <c r="F966" s="20"/>
      <c r="G966" s="83"/>
    </row>
    <row r="967" spans="1:7" x14ac:dyDescent="0.25">
      <c r="A967" s="136"/>
      <c r="B967" s="80"/>
      <c r="C967" s="79"/>
      <c r="D967" s="20"/>
      <c r="E967" s="20"/>
      <c r="F967" s="20"/>
      <c r="G967" s="83"/>
    </row>
    <row r="968" spans="1:7" x14ac:dyDescent="0.25">
      <c r="A968" s="136"/>
      <c r="B968" s="80"/>
      <c r="C968" s="79"/>
      <c r="D968" s="20"/>
      <c r="E968" s="20"/>
      <c r="F968" s="20"/>
      <c r="G968" s="83"/>
    </row>
    <row r="969" spans="1:7" x14ac:dyDescent="0.25">
      <c r="A969" s="136"/>
      <c r="B969" s="80"/>
      <c r="C969" s="79"/>
      <c r="D969" s="20"/>
      <c r="E969" s="20"/>
      <c r="F969" s="20"/>
      <c r="G969" s="83"/>
    </row>
    <row r="970" spans="1:7" x14ac:dyDescent="0.25">
      <c r="A970" s="136"/>
      <c r="B970" s="80"/>
      <c r="C970" s="79"/>
      <c r="D970" s="20"/>
      <c r="E970" s="20"/>
      <c r="F970" s="20"/>
      <c r="G970" s="83"/>
    </row>
    <row r="971" spans="1:7" x14ac:dyDescent="0.25">
      <c r="A971" s="136"/>
      <c r="B971" s="80"/>
      <c r="C971" s="79"/>
      <c r="D971" s="20"/>
      <c r="E971" s="20"/>
      <c r="F971" s="20"/>
      <c r="G971" s="83"/>
    </row>
    <row r="972" spans="1:7" x14ac:dyDescent="0.25">
      <c r="A972" s="136"/>
      <c r="B972" s="80"/>
      <c r="C972" s="79"/>
      <c r="D972" s="20"/>
      <c r="E972" s="20"/>
      <c r="F972" s="20"/>
      <c r="G972" s="83"/>
    </row>
    <row r="973" spans="1:7" x14ac:dyDescent="0.25">
      <c r="A973" s="136"/>
      <c r="B973" s="80"/>
      <c r="C973" s="79"/>
      <c r="D973" s="20"/>
      <c r="E973" s="20"/>
      <c r="F973" s="20"/>
      <c r="G973" s="83"/>
    </row>
    <row r="974" spans="1:7" x14ac:dyDescent="0.25">
      <c r="A974" s="136"/>
      <c r="B974" s="80"/>
      <c r="C974" s="79"/>
      <c r="D974" s="20"/>
      <c r="E974" s="20"/>
      <c r="F974" s="20"/>
      <c r="G974" s="83"/>
    </row>
    <row r="975" spans="1:7" x14ac:dyDescent="0.25">
      <c r="A975" s="136"/>
      <c r="B975" s="80"/>
      <c r="C975" s="79"/>
      <c r="D975" s="20"/>
      <c r="E975" s="20"/>
      <c r="F975" s="20"/>
      <c r="G975" s="83"/>
    </row>
    <row r="976" spans="1:7" x14ac:dyDescent="0.25">
      <c r="A976" s="136"/>
      <c r="B976" s="80"/>
      <c r="C976" s="79"/>
      <c r="D976" s="20"/>
      <c r="E976" s="20"/>
      <c r="F976" s="20"/>
      <c r="G976" s="83"/>
    </row>
    <row r="977" spans="1:7" x14ac:dyDescent="0.25">
      <c r="A977" s="136"/>
      <c r="B977" s="80"/>
      <c r="C977" s="79"/>
      <c r="D977" s="20"/>
      <c r="E977" s="20"/>
      <c r="F977" s="20"/>
      <c r="G977" s="83"/>
    </row>
    <row r="978" spans="1:7" x14ac:dyDescent="0.25">
      <c r="A978" s="136"/>
      <c r="B978" s="80"/>
      <c r="C978" s="79"/>
      <c r="D978" s="20"/>
      <c r="E978" s="20"/>
      <c r="F978" s="20"/>
      <c r="G978" s="83"/>
    </row>
    <row r="979" spans="1:7" x14ac:dyDescent="0.25">
      <c r="A979" s="136"/>
      <c r="B979" s="80"/>
      <c r="C979" s="79"/>
      <c r="D979" s="20"/>
      <c r="E979" s="20"/>
      <c r="F979" s="20"/>
      <c r="G979" s="83"/>
    </row>
    <row r="980" spans="1:7" x14ac:dyDescent="0.25">
      <c r="A980" s="136"/>
      <c r="B980" s="80"/>
      <c r="C980" s="79"/>
      <c r="D980" s="20"/>
      <c r="E980" s="20"/>
      <c r="F980" s="20"/>
      <c r="G980" s="83"/>
    </row>
    <row r="981" spans="1:7" x14ac:dyDescent="0.25">
      <c r="A981" s="136"/>
      <c r="B981" s="80"/>
      <c r="C981" s="79"/>
      <c r="D981" s="20"/>
      <c r="E981" s="20"/>
      <c r="F981" s="20"/>
      <c r="G981" s="83"/>
    </row>
    <row r="982" spans="1:7" x14ac:dyDescent="0.25">
      <c r="A982" s="136"/>
      <c r="B982" s="80"/>
      <c r="C982" s="79"/>
      <c r="D982" s="20"/>
      <c r="E982" s="20"/>
      <c r="F982" s="20"/>
      <c r="G982" s="83"/>
    </row>
    <row r="983" spans="1:7" x14ac:dyDescent="0.25">
      <c r="A983" s="136"/>
      <c r="B983" s="80"/>
      <c r="C983" s="79"/>
      <c r="D983" s="20"/>
      <c r="E983" s="20"/>
      <c r="F983" s="20"/>
      <c r="G983" s="83"/>
    </row>
    <row r="984" spans="1:7" x14ac:dyDescent="0.25">
      <c r="A984" s="136"/>
      <c r="B984" s="80"/>
      <c r="C984" s="79"/>
      <c r="D984" s="20"/>
      <c r="E984" s="20"/>
      <c r="F984" s="20"/>
      <c r="G984" s="83"/>
    </row>
    <row r="985" spans="1:7" x14ac:dyDescent="0.25">
      <c r="A985" s="136"/>
      <c r="B985" s="80"/>
      <c r="C985" s="79"/>
      <c r="D985" s="20"/>
      <c r="E985" s="20"/>
      <c r="F985" s="20"/>
      <c r="G985" s="83"/>
    </row>
    <row r="986" spans="1:7" x14ac:dyDescent="0.25">
      <c r="A986" s="136"/>
      <c r="B986" s="80"/>
      <c r="C986" s="79"/>
      <c r="D986" s="20"/>
      <c r="E986" s="20"/>
      <c r="F986" s="20"/>
      <c r="G986" s="83"/>
    </row>
    <row r="987" spans="1:7" x14ac:dyDescent="0.25">
      <c r="A987" s="136"/>
      <c r="B987" s="80"/>
      <c r="C987" s="79"/>
      <c r="D987" s="20"/>
      <c r="E987" s="20"/>
      <c r="F987" s="20"/>
      <c r="G987" s="83"/>
    </row>
    <row r="988" spans="1:7" x14ac:dyDescent="0.25">
      <c r="A988" s="136"/>
      <c r="B988" s="80"/>
      <c r="C988" s="79"/>
      <c r="D988" s="20"/>
      <c r="E988" s="20"/>
      <c r="F988" s="20"/>
      <c r="G988" s="83"/>
    </row>
    <row r="989" spans="1:7" x14ac:dyDescent="0.25">
      <c r="A989" s="136"/>
      <c r="B989" s="80"/>
      <c r="C989" s="79"/>
      <c r="D989" s="20"/>
      <c r="E989" s="20"/>
      <c r="F989" s="20"/>
      <c r="G989" s="83"/>
    </row>
    <row r="990" spans="1:7" x14ac:dyDescent="0.25">
      <c r="A990" s="136"/>
      <c r="B990" s="80"/>
      <c r="C990" s="79"/>
      <c r="D990" s="20"/>
      <c r="E990" s="20"/>
      <c r="F990" s="20"/>
      <c r="G990" s="83"/>
    </row>
    <row r="991" spans="1:7" x14ac:dyDescent="0.25">
      <c r="A991" s="136"/>
      <c r="B991" s="80"/>
      <c r="C991" s="79"/>
      <c r="D991" s="20"/>
      <c r="E991" s="20"/>
      <c r="F991" s="20"/>
      <c r="G991" s="83"/>
    </row>
    <row r="992" spans="1:7" x14ac:dyDescent="0.25">
      <c r="A992" s="136"/>
      <c r="B992" s="80"/>
      <c r="C992" s="79"/>
      <c r="D992" s="20"/>
      <c r="E992" s="20"/>
      <c r="F992" s="20"/>
      <c r="G992" s="83"/>
    </row>
    <row r="993" spans="1:7" x14ac:dyDescent="0.25">
      <c r="A993" s="136"/>
      <c r="B993" s="80"/>
      <c r="C993" s="79"/>
      <c r="D993" s="20"/>
      <c r="E993" s="20"/>
      <c r="F993" s="20"/>
      <c r="G993" s="83"/>
    </row>
    <row r="994" spans="1:7" x14ac:dyDescent="0.25">
      <c r="A994" s="136"/>
      <c r="B994" s="80"/>
      <c r="C994" s="79"/>
      <c r="D994" s="20"/>
      <c r="E994" s="20"/>
      <c r="F994" s="20"/>
      <c r="G994" s="83"/>
    </row>
    <row r="995" spans="1:7" x14ac:dyDescent="0.25">
      <c r="A995" s="136"/>
      <c r="B995" s="80"/>
      <c r="C995" s="79"/>
      <c r="D995" s="20"/>
      <c r="E995" s="20"/>
      <c r="F995" s="20"/>
      <c r="G995" s="83"/>
    </row>
    <row r="996" spans="1:7" x14ac:dyDescent="0.25">
      <c r="A996" s="136"/>
      <c r="B996" s="80"/>
      <c r="C996" s="79"/>
      <c r="D996" s="20"/>
      <c r="E996" s="20"/>
      <c r="F996" s="20"/>
      <c r="G996" s="83"/>
    </row>
    <row r="997" spans="1:7" x14ac:dyDescent="0.25">
      <c r="A997" s="136"/>
      <c r="B997" s="80"/>
      <c r="C997" s="79"/>
      <c r="D997" s="20"/>
      <c r="E997" s="20"/>
      <c r="F997" s="20"/>
      <c r="G997" s="83"/>
    </row>
    <row r="998" spans="1:7" x14ac:dyDescent="0.25">
      <c r="A998" s="136"/>
      <c r="B998" s="80"/>
      <c r="C998" s="79"/>
      <c r="D998" s="20"/>
      <c r="E998" s="20"/>
      <c r="F998" s="20"/>
      <c r="G998" s="83"/>
    </row>
    <row r="999" spans="1:7" x14ac:dyDescent="0.25">
      <c r="A999" s="136"/>
      <c r="B999" s="80"/>
      <c r="C999" s="79"/>
      <c r="D999" s="20"/>
      <c r="E999" s="20"/>
      <c r="F999" s="20"/>
      <c r="G999" s="83"/>
    </row>
    <row r="1000" spans="1:7" x14ac:dyDescent="0.25">
      <c r="A1000" s="136"/>
      <c r="B1000" s="80"/>
      <c r="C1000" s="79"/>
      <c r="D1000" s="20"/>
      <c r="E1000" s="20"/>
      <c r="F1000" s="20"/>
      <c r="G1000" s="83"/>
    </row>
    <row r="1001" spans="1:7" x14ac:dyDescent="0.25">
      <c r="A1001" s="136"/>
      <c r="B1001" s="80"/>
      <c r="C1001" s="79"/>
      <c r="D1001" s="20"/>
      <c r="E1001" s="20"/>
      <c r="F1001" s="20"/>
      <c r="G1001" s="83"/>
    </row>
    <row r="1002" spans="1:7" x14ac:dyDescent="0.25">
      <c r="A1002" s="136"/>
      <c r="B1002" s="80"/>
      <c r="C1002" s="79"/>
      <c r="D1002" s="20"/>
      <c r="E1002" s="20"/>
      <c r="F1002" s="20"/>
      <c r="G1002" s="83"/>
    </row>
    <row r="1003" spans="1:7" x14ac:dyDescent="0.25">
      <c r="A1003" s="136"/>
      <c r="B1003" s="80"/>
      <c r="C1003" s="79"/>
      <c r="D1003" s="20"/>
      <c r="E1003" s="20"/>
      <c r="F1003" s="20"/>
      <c r="G1003" s="83"/>
    </row>
    <row r="1004" spans="1:7" x14ac:dyDescent="0.25">
      <c r="A1004" s="136"/>
      <c r="B1004" s="80"/>
      <c r="C1004" s="79"/>
      <c r="D1004" s="20"/>
      <c r="E1004" s="20"/>
      <c r="F1004" s="20"/>
      <c r="G1004" s="83"/>
    </row>
    <row r="1005" spans="1:7" x14ac:dyDescent="0.25">
      <c r="A1005" s="136"/>
      <c r="B1005" s="80"/>
      <c r="C1005" s="79"/>
      <c r="D1005" s="20"/>
      <c r="E1005" s="20"/>
      <c r="F1005" s="20"/>
      <c r="G1005" s="83"/>
    </row>
    <row r="1006" spans="1:7" x14ac:dyDescent="0.25">
      <c r="A1006" s="136"/>
      <c r="B1006" s="80"/>
      <c r="C1006" s="79"/>
      <c r="D1006" s="20"/>
      <c r="E1006" s="20"/>
      <c r="F1006" s="20"/>
      <c r="G1006" s="83"/>
    </row>
    <row r="1007" spans="1:7" x14ac:dyDescent="0.25">
      <c r="A1007" s="136"/>
      <c r="B1007" s="80"/>
      <c r="C1007" s="79"/>
      <c r="D1007" s="20"/>
      <c r="E1007" s="20"/>
      <c r="F1007" s="20"/>
      <c r="G1007" s="83"/>
    </row>
    <row r="1008" spans="1:7" x14ac:dyDescent="0.25">
      <c r="A1008" s="136"/>
      <c r="B1008" s="80"/>
      <c r="C1008" s="79"/>
      <c r="D1008" s="20"/>
      <c r="E1008" s="20"/>
      <c r="F1008" s="20"/>
      <c r="G1008" s="83"/>
    </row>
    <row r="1009" spans="1:7" x14ac:dyDescent="0.25">
      <c r="A1009" s="136"/>
      <c r="B1009" s="80"/>
      <c r="C1009" s="79"/>
      <c r="D1009" s="20"/>
      <c r="E1009" s="20"/>
      <c r="F1009" s="20"/>
      <c r="G1009" s="83"/>
    </row>
    <row r="1010" spans="1:7" x14ac:dyDescent="0.25">
      <c r="A1010" s="136"/>
      <c r="B1010" s="80"/>
      <c r="C1010" s="79"/>
      <c r="D1010" s="20"/>
      <c r="F1010" s="20"/>
      <c r="G1010" s="83"/>
    </row>
    <row r="1011" spans="1:7" x14ac:dyDescent="0.25">
      <c r="A1011" s="136"/>
      <c r="B1011" s="80"/>
      <c r="C1011" s="79"/>
      <c r="D1011" s="20"/>
      <c r="E1011" s="20"/>
      <c r="F1011" s="20"/>
      <c r="G1011" s="83"/>
    </row>
    <row r="1012" spans="1:7" x14ac:dyDescent="0.25">
      <c r="A1012" s="136"/>
      <c r="B1012" s="80"/>
      <c r="C1012" s="79"/>
      <c r="D1012" s="20"/>
      <c r="E1012" s="20"/>
      <c r="F1012" s="20"/>
      <c r="G1012" s="83"/>
    </row>
    <row r="1013" spans="1:7" x14ac:dyDescent="0.25">
      <c r="A1013" s="136"/>
      <c r="B1013" s="80"/>
      <c r="C1013" s="79"/>
      <c r="D1013" s="20"/>
      <c r="E1013" s="20"/>
      <c r="F1013" s="20"/>
      <c r="G1013" s="83"/>
    </row>
    <row r="1014" spans="1:7" x14ac:dyDescent="0.25">
      <c r="A1014" s="136"/>
      <c r="B1014" s="80"/>
      <c r="C1014" s="79"/>
      <c r="D1014" s="20"/>
      <c r="E1014" s="20"/>
      <c r="F1014" s="20"/>
      <c r="G1014" s="83"/>
    </row>
    <row r="1015" spans="1:7" x14ac:dyDescent="0.25">
      <c r="A1015" s="136"/>
      <c r="B1015" s="80"/>
      <c r="C1015" s="79"/>
      <c r="D1015" s="20"/>
      <c r="E1015" s="20"/>
      <c r="F1015" s="20"/>
      <c r="G1015" s="83"/>
    </row>
    <row r="1016" spans="1:7" x14ac:dyDescent="0.25">
      <c r="A1016" s="136"/>
      <c r="B1016" s="80"/>
      <c r="C1016" s="79"/>
      <c r="D1016" s="20"/>
      <c r="E1016" s="20"/>
      <c r="F1016" s="20"/>
      <c r="G1016" s="83"/>
    </row>
    <row r="1017" spans="1:7" x14ac:dyDescent="0.25">
      <c r="A1017" s="136"/>
      <c r="B1017" s="80"/>
      <c r="C1017" s="79"/>
      <c r="D1017" s="20"/>
      <c r="E1017" s="20"/>
      <c r="F1017" s="20"/>
      <c r="G1017" s="83"/>
    </row>
    <row r="1018" spans="1:7" x14ac:dyDescent="0.25">
      <c r="A1018" s="136"/>
      <c r="B1018" s="80"/>
      <c r="C1018" s="79"/>
      <c r="D1018" s="20"/>
      <c r="E1018" s="20"/>
      <c r="F1018" s="20"/>
      <c r="G1018" s="83"/>
    </row>
    <row r="1019" spans="1:7" x14ac:dyDescent="0.25">
      <c r="A1019" s="136"/>
      <c r="B1019" s="80"/>
      <c r="C1019" s="79"/>
      <c r="D1019" s="20"/>
      <c r="E1019" s="20"/>
      <c r="F1019" s="20"/>
      <c r="G1019" s="83"/>
    </row>
    <row r="1020" spans="1:7" x14ac:dyDescent="0.25">
      <c r="A1020" s="136"/>
      <c r="B1020" s="80"/>
      <c r="C1020" s="79"/>
      <c r="D1020" s="20"/>
      <c r="E1020" s="20"/>
      <c r="F1020" s="20"/>
      <c r="G1020" s="83"/>
    </row>
    <row r="1021" spans="1:7" x14ac:dyDescent="0.25">
      <c r="A1021" s="136"/>
      <c r="B1021" s="80"/>
      <c r="C1021" s="79"/>
      <c r="D1021" s="20"/>
      <c r="E1021" s="20"/>
      <c r="F1021" s="20"/>
      <c r="G1021" s="83"/>
    </row>
    <row r="1022" spans="1:7" x14ac:dyDescent="0.25">
      <c r="A1022" s="136"/>
      <c r="B1022" s="80"/>
      <c r="C1022" s="79"/>
      <c r="D1022" s="20"/>
      <c r="E1022" s="20"/>
      <c r="F1022" s="20"/>
      <c r="G1022" s="83"/>
    </row>
    <row r="1023" spans="1:7" x14ac:dyDescent="0.25">
      <c r="A1023" s="136"/>
      <c r="B1023" s="80"/>
      <c r="C1023" s="79"/>
      <c r="D1023" s="20"/>
      <c r="E1023" s="20"/>
      <c r="F1023" s="20"/>
      <c r="G1023" s="83"/>
    </row>
    <row r="1024" spans="1:7" x14ac:dyDescent="0.25">
      <c r="A1024" s="136"/>
      <c r="B1024" s="80"/>
      <c r="C1024" s="79"/>
      <c r="D1024" s="20"/>
      <c r="E1024" s="20"/>
      <c r="F1024" s="20"/>
      <c r="G1024" s="83"/>
    </row>
    <row r="1025" spans="1:7" x14ac:dyDescent="0.25">
      <c r="A1025" s="136"/>
      <c r="B1025" s="80"/>
      <c r="C1025" s="79"/>
      <c r="D1025" s="20"/>
      <c r="E1025" s="20"/>
      <c r="F1025" s="20"/>
      <c r="G1025" s="83"/>
    </row>
    <row r="1026" spans="1:7" x14ac:dyDescent="0.25">
      <c r="A1026" s="136"/>
      <c r="B1026" s="80"/>
      <c r="C1026" s="79"/>
      <c r="D1026" s="20"/>
      <c r="E1026" s="20"/>
      <c r="F1026" s="20"/>
      <c r="G1026" s="83"/>
    </row>
    <row r="1027" spans="1:7" x14ac:dyDescent="0.25">
      <c r="A1027" s="136"/>
      <c r="B1027" s="80"/>
      <c r="C1027" s="79"/>
      <c r="D1027" s="20"/>
      <c r="E1027" s="20"/>
      <c r="F1027" s="20"/>
      <c r="G1027" s="83"/>
    </row>
    <row r="1028" spans="1:7" x14ac:dyDescent="0.25">
      <c r="A1028" s="136"/>
      <c r="B1028" s="80"/>
      <c r="C1028" s="79"/>
      <c r="D1028" s="20"/>
      <c r="E1028" s="20"/>
      <c r="F1028" s="20"/>
      <c r="G1028" s="83"/>
    </row>
    <row r="1029" spans="1:7" x14ac:dyDescent="0.25">
      <c r="A1029" s="136"/>
      <c r="B1029" s="80"/>
      <c r="C1029" s="79"/>
      <c r="D1029" s="20"/>
      <c r="E1029" s="20"/>
      <c r="F1029" s="20"/>
      <c r="G1029" s="83"/>
    </row>
    <row r="1030" spans="1:7" x14ac:dyDescent="0.25">
      <c r="A1030" s="136"/>
      <c r="B1030" s="80"/>
      <c r="C1030" s="79"/>
      <c r="D1030" s="20"/>
      <c r="E1030" s="20"/>
      <c r="F1030" s="20"/>
      <c r="G1030" s="83"/>
    </row>
    <row r="1031" spans="1:7" x14ac:dyDescent="0.25">
      <c r="A1031" s="136"/>
      <c r="B1031" s="80"/>
      <c r="C1031" s="79"/>
      <c r="D1031" s="20"/>
      <c r="E1031" s="20"/>
      <c r="F1031" s="20"/>
      <c r="G1031" s="83"/>
    </row>
    <row r="1032" spans="1:7" x14ac:dyDescent="0.25">
      <c r="A1032" s="136"/>
      <c r="B1032" s="80"/>
      <c r="C1032" s="79"/>
      <c r="D1032" s="20"/>
      <c r="E1032" s="20"/>
      <c r="F1032" s="20"/>
      <c r="G1032" s="83"/>
    </row>
    <row r="1033" spans="1:7" x14ac:dyDescent="0.25">
      <c r="A1033" s="136"/>
      <c r="B1033" s="80"/>
      <c r="C1033" s="79"/>
      <c r="D1033" s="20"/>
      <c r="E1033" s="20"/>
      <c r="F1033" s="20"/>
      <c r="G1033" s="83"/>
    </row>
    <row r="1034" spans="1:7" x14ac:dyDescent="0.25">
      <c r="A1034" s="136"/>
      <c r="B1034" s="80"/>
      <c r="C1034" s="79"/>
      <c r="D1034" s="20"/>
      <c r="E1034" s="20"/>
      <c r="F1034" s="20"/>
      <c r="G1034" s="83"/>
    </row>
    <row r="1035" spans="1:7" x14ac:dyDescent="0.25">
      <c r="A1035" s="136"/>
      <c r="B1035" s="80"/>
      <c r="C1035" s="79"/>
      <c r="D1035" s="20"/>
      <c r="E1035" s="20"/>
      <c r="F1035" s="20"/>
      <c r="G1035" s="83"/>
    </row>
    <row r="1036" spans="1:7" x14ac:dyDescent="0.25">
      <c r="A1036" s="136"/>
      <c r="B1036" s="80"/>
      <c r="C1036" s="79"/>
      <c r="D1036" s="20"/>
      <c r="E1036" s="20"/>
      <c r="F1036" s="20"/>
      <c r="G1036" s="83"/>
    </row>
    <row r="1037" spans="1:7" x14ac:dyDescent="0.25">
      <c r="A1037" s="136"/>
      <c r="B1037" s="80"/>
      <c r="C1037" s="79"/>
      <c r="D1037" s="20"/>
      <c r="E1037" s="20"/>
      <c r="F1037" s="91"/>
      <c r="G1037" s="83"/>
    </row>
    <row r="1038" spans="1:7" x14ac:dyDescent="0.25">
      <c r="A1038" s="136"/>
      <c r="B1038" s="80"/>
      <c r="C1038" s="79"/>
      <c r="D1038" s="20"/>
      <c r="E1038" s="20"/>
      <c r="F1038" s="20"/>
      <c r="G1038" s="83"/>
    </row>
    <row r="1039" spans="1:7" x14ac:dyDescent="0.25">
      <c r="A1039" s="136"/>
      <c r="B1039" s="80"/>
      <c r="C1039" s="79"/>
      <c r="D1039" s="20"/>
      <c r="E1039" s="20"/>
      <c r="F1039" s="20"/>
      <c r="G1039" s="83"/>
    </row>
    <row r="1040" spans="1:7" x14ac:dyDescent="0.25">
      <c r="A1040" s="136"/>
      <c r="B1040" s="80"/>
      <c r="C1040" s="79"/>
      <c r="D1040" s="20"/>
      <c r="E1040" s="20"/>
      <c r="F1040" s="20"/>
      <c r="G1040" s="83"/>
    </row>
    <row r="1041" spans="1:7" x14ac:dyDescent="0.25">
      <c r="A1041" s="136"/>
      <c r="B1041" s="80"/>
      <c r="C1041" s="79"/>
      <c r="D1041" s="20"/>
      <c r="E1041" s="20"/>
      <c r="F1041" s="20"/>
      <c r="G1041" s="83"/>
    </row>
    <row r="1042" spans="1:7" x14ac:dyDescent="0.25">
      <c r="A1042" s="136"/>
      <c r="B1042" s="80"/>
      <c r="C1042" s="79"/>
      <c r="D1042" s="20"/>
      <c r="E1042" s="20"/>
      <c r="F1042" s="20"/>
      <c r="G1042" s="83"/>
    </row>
    <row r="1043" spans="1:7" x14ac:dyDescent="0.25">
      <c r="A1043" s="136"/>
      <c r="B1043" s="80"/>
      <c r="C1043" s="79"/>
      <c r="D1043" s="20"/>
      <c r="E1043" s="20"/>
      <c r="F1043" s="20"/>
      <c r="G1043" s="83"/>
    </row>
    <row r="1044" spans="1:7" x14ac:dyDescent="0.25">
      <c r="A1044" s="136"/>
      <c r="B1044" s="80"/>
      <c r="C1044" s="79"/>
      <c r="D1044" s="20"/>
      <c r="E1044" s="20"/>
      <c r="F1044" s="20"/>
      <c r="G1044" s="83"/>
    </row>
    <row r="1045" spans="1:7" x14ac:dyDescent="0.25">
      <c r="A1045" s="136"/>
      <c r="B1045" s="80"/>
      <c r="C1045" s="79"/>
      <c r="D1045" s="20"/>
      <c r="E1045" s="20"/>
      <c r="F1045" s="20"/>
      <c r="G1045" s="83"/>
    </row>
    <row r="1046" spans="1:7" x14ac:dyDescent="0.25">
      <c r="A1046" s="136"/>
      <c r="B1046" s="80"/>
      <c r="C1046" s="79"/>
      <c r="D1046" s="20"/>
      <c r="E1046" s="20"/>
      <c r="F1046" s="20"/>
      <c r="G1046" s="83"/>
    </row>
    <row r="1047" spans="1:7" x14ac:dyDescent="0.25">
      <c r="A1047" s="136"/>
      <c r="B1047" s="80"/>
      <c r="C1047" s="79"/>
      <c r="D1047" s="20"/>
      <c r="E1047" s="20"/>
      <c r="F1047" s="20"/>
      <c r="G1047" s="83"/>
    </row>
    <row r="1048" spans="1:7" x14ac:dyDescent="0.25">
      <c r="A1048" s="136"/>
      <c r="B1048" s="80"/>
      <c r="C1048" s="79"/>
      <c r="D1048" s="20"/>
      <c r="E1048" s="20"/>
      <c r="F1048" s="20"/>
      <c r="G1048" s="83"/>
    </row>
    <row r="1049" spans="1:7" x14ac:dyDescent="0.25">
      <c r="A1049" s="136"/>
      <c r="B1049" s="80"/>
      <c r="C1049" s="79"/>
      <c r="D1049" s="20"/>
      <c r="E1049" s="20"/>
      <c r="F1049" s="20"/>
      <c r="G1049" s="83"/>
    </row>
    <row r="1050" spans="1:7" x14ac:dyDescent="0.25">
      <c r="A1050" s="136"/>
      <c r="B1050" s="80"/>
      <c r="C1050" s="79"/>
      <c r="D1050" s="20"/>
      <c r="E1050" s="20"/>
      <c r="F1050" s="20"/>
      <c r="G1050" s="83"/>
    </row>
    <row r="1051" spans="1:7" x14ac:dyDescent="0.25">
      <c r="A1051" s="136"/>
      <c r="B1051" s="80"/>
      <c r="C1051" s="79"/>
      <c r="D1051" s="20"/>
      <c r="E1051" s="20"/>
      <c r="F1051" s="20"/>
      <c r="G1051" s="83"/>
    </row>
    <row r="1052" spans="1:7" x14ac:dyDescent="0.25">
      <c r="A1052" s="136"/>
      <c r="B1052" s="80"/>
      <c r="C1052" s="79"/>
      <c r="D1052" s="20"/>
      <c r="E1052" s="20"/>
      <c r="F1052" s="20"/>
      <c r="G1052" s="83"/>
    </row>
    <row r="1053" spans="1:7" x14ac:dyDescent="0.25">
      <c r="A1053" s="136"/>
      <c r="B1053" s="80"/>
      <c r="C1053" s="79"/>
      <c r="D1053" s="20"/>
      <c r="E1053" s="20"/>
      <c r="F1053" s="20"/>
      <c r="G1053" s="83"/>
    </row>
    <row r="1054" spans="1:7" x14ac:dyDescent="0.25">
      <c r="A1054" s="136"/>
      <c r="B1054" s="80"/>
      <c r="C1054" s="79"/>
      <c r="D1054" s="20"/>
      <c r="E1054" s="20"/>
      <c r="F1054" s="20"/>
      <c r="G1054" s="83"/>
    </row>
    <row r="1055" spans="1:7" x14ac:dyDescent="0.25">
      <c r="A1055" s="136"/>
      <c r="B1055" s="80"/>
      <c r="C1055" s="79"/>
      <c r="D1055" s="20"/>
      <c r="E1055" s="20"/>
      <c r="F1055" s="20"/>
      <c r="G1055" s="83"/>
    </row>
    <row r="1056" spans="1:7" x14ac:dyDescent="0.25">
      <c r="A1056" s="136"/>
      <c r="B1056" s="80"/>
      <c r="C1056" s="79"/>
      <c r="D1056" s="20"/>
      <c r="E1056" s="20"/>
      <c r="F1056" s="20"/>
      <c r="G1056" s="83"/>
    </row>
    <row r="1057" spans="1:7" x14ac:dyDescent="0.25">
      <c r="A1057" s="136"/>
      <c r="B1057" s="80"/>
      <c r="C1057" s="79"/>
      <c r="D1057" s="20"/>
      <c r="E1057" s="20"/>
      <c r="F1057" s="20"/>
      <c r="G1057" s="83"/>
    </row>
    <row r="1058" spans="1:7" x14ac:dyDescent="0.25">
      <c r="A1058" s="136"/>
      <c r="B1058" s="80"/>
      <c r="C1058" s="79"/>
      <c r="D1058" s="20"/>
      <c r="E1058" s="20"/>
      <c r="F1058" s="20"/>
      <c r="G1058" s="83"/>
    </row>
    <row r="1059" spans="1:7" x14ac:dyDescent="0.25">
      <c r="A1059" s="136"/>
      <c r="B1059" s="80"/>
      <c r="C1059" s="79"/>
      <c r="D1059" s="20"/>
      <c r="E1059" s="20"/>
      <c r="F1059" s="20"/>
      <c r="G1059" s="83"/>
    </row>
    <row r="1060" spans="1:7" x14ac:dyDescent="0.25">
      <c r="A1060" s="136"/>
      <c r="B1060" s="80"/>
      <c r="C1060" s="79"/>
      <c r="D1060" s="20"/>
      <c r="E1060" s="20"/>
      <c r="F1060" s="20"/>
      <c r="G1060" s="83"/>
    </row>
    <row r="1061" spans="1:7" x14ac:dyDescent="0.25">
      <c r="A1061" s="136"/>
      <c r="B1061" s="80"/>
      <c r="C1061" s="79"/>
      <c r="D1061" s="20"/>
      <c r="E1061" s="20"/>
      <c r="F1061" s="20"/>
      <c r="G1061" s="83"/>
    </row>
    <row r="1062" spans="1:7" x14ac:dyDescent="0.25">
      <c r="A1062" s="136"/>
      <c r="B1062" s="80"/>
      <c r="C1062" s="79"/>
      <c r="D1062" s="20"/>
      <c r="E1062" s="20"/>
      <c r="F1062" s="20"/>
      <c r="G1062" s="83"/>
    </row>
    <row r="1063" spans="1:7" x14ac:dyDescent="0.25">
      <c r="A1063" s="136"/>
      <c r="B1063" s="80"/>
      <c r="C1063" s="79"/>
      <c r="D1063" s="20"/>
      <c r="E1063" s="20"/>
      <c r="F1063" s="20"/>
      <c r="G1063" s="83"/>
    </row>
    <row r="1064" spans="1:7" x14ac:dyDescent="0.25">
      <c r="A1064" s="136"/>
      <c r="B1064" s="80"/>
      <c r="C1064" s="79"/>
      <c r="D1064" s="20"/>
      <c r="E1064" s="20"/>
      <c r="F1064" s="20"/>
      <c r="G1064" s="83"/>
    </row>
    <row r="1065" spans="1:7" x14ac:dyDescent="0.25">
      <c r="A1065" s="136"/>
      <c r="B1065" s="80"/>
      <c r="C1065" s="79"/>
      <c r="D1065" s="20"/>
      <c r="E1065" s="20"/>
      <c r="F1065" s="20"/>
      <c r="G1065" s="83"/>
    </row>
    <row r="1066" spans="1:7" x14ac:dyDescent="0.25">
      <c r="A1066" s="136"/>
      <c r="B1066" s="80"/>
      <c r="C1066" s="79"/>
      <c r="D1066" s="20"/>
      <c r="E1066" s="20"/>
      <c r="F1066" s="20"/>
      <c r="G1066" s="83"/>
    </row>
    <row r="1067" spans="1:7" x14ac:dyDescent="0.25">
      <c r="A1067" s="136"/>
      <c r="B1067" s="80"/>
      <c r="C1067" s="79"/>
      <c r="D1067" s="20"/>
      <c r="E1067" s="20"/>
      <c r="F1067" s="20"/>
      <c r="G1067" s="83"/>
    </row>
    <row r="1068" spans="1:7" x14ac:dyDescent="0.25">
      <c r="A1068" s="136"/>
      <c r="B1068" s="80"/>
      <c r="C1068" s="79"/>
      <c r="D1068" s="20"/>
      <c r="E1068" s="20"/>
      <c r="F1068" s="20"/>
      <c r="G1068" s="83"/>
    </row>
    <row r="1069" spans="1:7" x14ac:dyDescent="0.25">
      <c r="A1069" s="136"/>
      <c r="B1069" s="80"/>
      <c r="C1069" s="79"/>
      <c r="D1069" s="20"/>
      <c r="E1069" s="20"/>
      <c r="F1069" s="20"/>
      <c r="G1069" s="83"/>
    </row>
    <row r="1070" spans="1:7" x14ac:dyDescent="0.25">
      <c r="A1070" s="136"/>
      <c r="B1070" s="80"/>
      <c r="C1070" s="79"/>
      <c r="D1070" s="20"/>
      <c r="E1070" s="20"/>
      <c r="F1070" s="20"/>
      <c r="G1070" s="83"/>
    </row>
    <row r="1071" spans="1:7" x14ac:dyDescent="0.25">
      <c r="A1071" s="136"/>
      <c r="B1071" s="80"/>
      <c r="C1071" s="79"/>
      <c r="D1071" s="20"/>
      <c r="E1071" s="20"/>
      <c r="F1071" s="20"/>
      <c r="G1071" s="83"/>
    </row>
    <row r="1072" spans="1:7" x14ac:dyDescent="0.25">
      <c r="A1072" s="136"/>
      <c r="B1072" s="80"/>
      <c r="C1072" s="79"/>
      <c r="D1072" s="20"/>
      <c r="E1072" s="20"/>
      <c r="F1072" s="20"/>
      <c r="G1072" s="83"/>
    </row>
    <row r="1073" spans="1:7" x14ac:dyDescent="0.25">
      <c r="A1073" s="136"/>
      <c r="B1073" s="80"/>
      <c r="C1073" s="79"/>
      <c r="D1073" s="20"/>
      <c r="E1073" s="20"/>
      <c r="F1073" s="20"/>
      <c r="G1073" s="83"/>
    </row>
    <row r="1074" spans="1:7" x14ac:dyDescent="0.25">
      <c r="A1074" s="136"/>
      <c r="B1074" s="80"/>
      <c r="C1074" s="79"/>
      <c r="D1074" s="20"/>
      <c r="E1074" s="20"/>
      <c r="F1074" s="20"/>
      <c r="G1074" s="83"/>
    </row>
    <row r="1075" spans="1:7" x14ac:dyDescent="0.25">
      <c r="A1075" s="136"/>
      <c r="B1075" s="80"/>
      <c r="C1075" s="79"/>
      <c r="D1075" s="20"/>
      <c r="E1075" s="20"/>
      <c r="F1075" s="20"/>
      <c r="G1075" s="83"/>
    </row>
    <row r="1076" spans="1:7" x14ac:dyDescent="0.25">
      <c r="A1076" s="136"/>
      <c r="B1076" s="80"/>
      <c r="C1076" s="79"/>
      <c r="D1076" s="20"/>
      <c r="E1076" s="20"/>
      <c r="F1076" s="20"/>
      <c r="G1076" s="83"/>
    </row>
    <row r="1077" spans="1:7" x14ac:dyDescent="0.25">
      <c r="A1077" s="136"/>
      <c r="B1077" s="80"/>
      <c r="C1077" s="79"/>
      <c r="D1077" s="20"/>
      <c r="E1077" s="20"/>
      <c r="F1077" s="20"/>
      <c r="G1077" s="83"/>
    </row>
    <row r="1078" spans="1:7" x14ac:dyDescent="0.25">
      <c r="A1078" s="136"/>
      <c r="B1078" s="80"/>
      <c r="C1078" s="79"/>
      <c r="D1078" s="20"/>
      <c r="E1078" s="20"/>
      <c r="F1078" s="20"/>
      <c r="G1078" s="83"/>
    </row>
    <row r="1079" spans="1:7" x14ac:dyDescent="0.25">
      <c r="A1079" s="136"/>
      <c r="B1079" s="80"/>
      <c r="C1079" s="79"/>
      <c r="D1079" s="20"/>
      <c r="E1079" s="20"/>
      <c r="F1079" s="20"/>
      <c r="G1079" s="83"/>
    </row>
    <row r="1080" spans="1:7" x14ac:dyDescent="0.25">
      <c r="A1080" s="136"/>
      <c r="B1080" s="80"/>
      <c r="C1080" s="79"/>
      <c r="D1080" s="20"/>
      <c r="E1080" s="20"/>
      <c r="F1080" s="20"/>
      <c r="G1080" s="83"/>
    </row>
    <row r="1081" spans="1:7" x14ac:dyDescent="0.25">
      <c r="A1081" s="136"/>
      <c r="B1081" s="80"/>
      <c r="C1081" s="79"/>
      <c r="D1081" s="20"/>
      <c r="E1081" s="20"/>
      <c r="F1081" s="20"/>
      <c r="G1081" s="83"/>
    </row>
    <row r="1082" spans="1:7" x14ac:dyDescent="0.25">
      <c r="A1082" s="136"/>
      <c r="B1082" s="80"/>
      <c r="C1082" s="79"/>
      <c r="D1082" s="20"/>
      <c r="E1082" s="20"/>
      <c r="F1082" s="20"/>
      <c r="G1082" s="83"/>
    </row>
    <row r="1083" spans="1:7" x14ac:dyDescent="0.25">
      <c r="A1083" s="136"/>
      <c r="B1083" s="80"/>
      <c r="C1083" s="79"/>
      <c r="D1083" s="20"/>
      <c r="F1083" s="20"/>
      <c r="G1083" s="83"/>
    </row>
    <row r="1084" spans="1:7" x14ac:dyDescent="0.25">
      <c r="A1084" s="136"/>
      <c r="B1084" s="80"/>
      <c r="C1084" s="79"/>
      <c r="D1084" s="20"/>
      <c r="E1084" s="20"/>
      <c r="G1084" s="83"/>
    </row>
    <row r="1085" spans="1:7" x14ac:dyDescent="0.25">
      <c r="A1085" s="136"/>
      <c r="B1085" s="80"/>
      <c r="C1085" s="79"/>
      <c r="D1085" s="20"/>
      <c r="E1085" s="20"/>
      <c r="F1085" s="20"/>
      <c r="G1085" s="83"/>
    </row>
    <row r="1086" spans="1:7" x14ac:dyDescent="0.25">
      <c r="A1086" s="136"/>
      <c r="B1086" s="80"/>
      <c r="C1086" s="79"/>
      <c r="D1086" s="20"/>
      <c r="E1086" s="20"/>
      <c r="F1086" s="20"/>
      <c r="G1086" s="83"/>
    </row>
    <row r="1087" spans="1:7" x14ac:dyDescent="0.25">
      <c r="A1087" s="136"/>
      <c r="B1087" s="80"/>
      <c r="C1087" s="79"/>
      <c r="D1087" s="20"/>
      <c r="E1087" s="20"/>
      <c r="F1087" s="20"/>
      <c r="G1087" s="83"/>
    </row>
    <row r="1088" spans="1:7" x14ac:dyDescent="0.25">
      <c r="A1088" s="136"/>
      <c r="B1088" s="80"/>
      <c r="C1088" s="79"/>
      <c r="D1088" s="20"/>
      <c r="E1088" s="20"/>
      <c r="F1088" s="20"/>
      <c r="G1088" s="83"/>
    </row>
    <row r="1089" spans="1:7" x14ac:dyDescent="0.25">
      <c r="A1089" s="136"/>
      <c r="B1089" s="80"/>
      <c r="C1089" s="79"/>
      <c r="D1089" s="20"/>
      <c r="E1089" s="20"/>
      <c r="F1089" s="20"/>
      <c r="G1089" s="83"/>
    </row>
    <row r="1090" spans="1:7" x14ac:dyDescent="0.25">
      <c r="A1090" s="136"/>
      <c r="B1090" s="80"/>
      <c r="C1090" s="79"/>
      <c r="D1090" s="20"/>
      <c r="E1090" s="20"/>
      <c r="F1090" s="20"/>
      <c r="G1090" s="83"/>
    </row>
    <row r="1091" spans="1:7" x14ac:dyDescent="0.25">
      <c r="A1091" s="136"/>
      <c r="B1091" s="80"/>
      <c r="C1091" s="79"/>
      <c r="D1091" s="20"/>
      <c r="E1091" s="20"/>
      <c r="F1091" s="20"/>
      <c r="G1091" s="83"/>
    </row>
    <row r="1092" spans="1:7" x14ac:dyDescent="0.25">
      <c r="A1092" s="136"/>
      <c r="B1092" s="80"/>
      <c r="C1092" s="79"/>
      <c r="D1092" s="20"/>
      <c r="E1092" s="20"/>
      <c r="F1092" s="20"/>
      <c r="G1092" s="83"/>
    </row>
    <row r="1093" spans="1:7" x14ac:dyDescent="0.25">
      <c r="A1093" s="136"/>
      <c r="B1093" s="80"/>
      <c r="C1093" s="79"/>
      <c r="D1093" s="20"/>
      <c r="E1093" s="20"/>
      <c r="F1093" s="20"/>
      <c r="G1093" s="83"/>
    </row>
    <row r="1094" spans="1:7" x14ac:dyDescent="0.25">
      <c r="A1094" s="136"/>
      <c r="B1094" s="80"/>
      <c r="C1094" s="79"/>
      <c r="G1094" s="83"/>
    </row>
    <row r="1095" spans="1:7" x14ac:dyDescent="0.25">
      <c r="A1095" s="136"/>
      <c r="B1095" s="80"/>
      <c r="C1095" s="79"/>
      <c r="D1095" s="20"/>
      <c r="E1095" s="20"/>
      <c r="F1095" s="20"/>
      <c r="G1095" s="83"/>
    </row>
    <row r="1096" spans="1:7" x14ac:dyDescent="0.25">
      <c r="A1096" s="136"/>
      <c r="B1096" s="80"/>
      <c r="C1096" s="79"/>
      <c r="D1096" s="20"/>
      <c r="E1096" s="20"/>
      <c r="F1096" s="20"/>
      <c r="G1096" s="83"/>
    </row>
    <row r="1097" spans="1:7" x14ac:dyDescent="0.25">
      <c r="A1097" s="136"/>
      <c r="B1097" s="80"/>
      <c r="C1097" s="79"/>
      <c r="D1097" s="20"/>
      <c r="E1097" s="20"/>
      <c r="F1097" s="20"/>
      <c r="G1097" s="83"/>
    </row>
    <row r="1098" spans="1:7" x14ac:dyDescent="0.25">
      <c r="A1098" s="136"/>
      <c r="B1098" s="80"/>
      <c r="C1098" s="79"/>
      <c r="D1098" s="20"/>
      <c r="E1098" s="20"/>
      <c r="F1098" s="20"/>
      <c r="G1098" s="83"/>
    </row>
    <row r="1099" spans="1:7" x14ac:dyDescent="0.25">
      <c r="A1099" s="136"/>
      <c r="B1099" s="80"/>
      <c r="C1099" s="79"/>
      <c r="D1099" s="20"/>
      <c r="E1099" s="20"/>
      <c r="F1099" s="20"/>
      <c r="G1099" s="83"/>
    </row>
    <row r="1100" spans="1:7" x14ac:dyDescent="0.25">
      <c r="A1100" s="136"/>
      <c r="B1100" s="80"/>
      <c r="C1100" s="79"/>
      <c r="D1100" s="20"/>
      <c r="E1100" s="20"/>
      <c r="F1100" s="20"/>
      <c r="G1100" s="83"/>
    </row>
    <row r="1101" spans="1:7" x14ac:dyDescent="0.25">
      <c r="A1101" s="136"/>
      <c r="B1101" s="80"/>
      <c r="C1101" s="79"/>
      <c r="D1101" s="20"/>
      <c r="E1101" s="20"/>
      <c r="G1101" s="83"/>
    </row>
    <row r="1102" spans="1:7" x14ac:dyDescent="0.25">
      <c r="A1102" s="136"/>
      <c r="B1102" s="80"/>
      <c r="C1102" s="79"/>
      <c r="D1102" s="20"/>
      <c r="E1102" s="20"/>
      <c r="F1102" s="20"/>
      <c r="G1102" s="83"/>
    </row>
    <row r="1103" spans="1:7" x14ac:dyDescent="0.25">
      <c r="A1103" s="136"/>
      <c r="B1103" s="80"/>
      <c r="C1103" s="79"/>
      <c r="D1103" s="20"/>
      <c r="E1103" s="20"/>
      <c r="F1103" s="20"/>
      <c r="G1103" s="83"/>
    </row>
    <row r="1104" spans="1:7" x14ac:dyDescent="0.25">
      <c r="A1104" s="136"/>
      <c r="B1104" s="80"/>
      <c r="C1104" s="79"/>
      <c r="D1104" s="20"/>
      <c r="E1104" s="20"/>
      <c r="F1104" s="20"/>
      <c r="G1104" s="83"/>
    </row>
    <row r="1105" spans="1:7" x14ac:dyDescent="0.25">
      <c r="A1105" s="136"/>
      <c r="B1105" s="80"/>
      <c r="C1105" s="79"/>
      <c r="D1105" s="20"/>
      <c r="E1105" s="20"/>
      <c r="F1105" s="20"/>
      <c r="G1105" s="83"/>
    </row>
    <row r="1106" spans="1:7" x14ac:dyDescent="0.25">
      <c r="A1106" s="136"/>
      <c r="B1106" s="80"/>
      <c r="C1106" s="79"/>
      <c r="D1106" s="20"/>
      <c r="E1106" s="20"/>
      <c r="F1106" s="20"/>
      <c r="G1106" s="83"/>
    </row>
    <row r="1107" spans="1:7" x14ac:dyDescent="0.25">
      <c r="A1107" s="136"/>
      <c r="B1107" s="80"/>
      <c r="C1107" s="79"/>
      <c r="D1107" s="20"/>
      <c r="E1107" s="20"/>
      <c r="F1107" s="20"/>
      <c r="G1107" s="83"/>
    </row>
    <row r="1108" spans="1:7" x14ac:dyDescent="0.25">
      <c r="A1108" s="136"/>
      <c r="B1108" s="80"/>
      <c r="C1108" s="79"/>
      <c r="D1108" s="20"/>
      <c r="E1108" s="20"/>
      <c r="F1108" s="20"/>
      <c r="G1108" s="83"/>
    </row>
    <row r="1109" spans="1:7" x14ac:dyDescent="0.25">
      <c r="A1109" s="136"/>
      <c r="B1109" s="80"/>
      <c r="C1109" s="79"/>
      <c r="D1109" s="20"/>
      <c r="E1109" s="20"/>
      <c r="F1109" s="20"/>
      <c r="G1109" s="83"/>
    </row>
    <row r="1110" spans="1:7" x14ac:dyDescent="0.25">
      <c r="A1110" s="136"/>
      <c r="B1110" s="80"/>
      <c r="C1110" s="79"/>
      <c r="D1110" s="20"/>
      <c r="E1110" s="20"/>
      <c r="F1110" s="20"/>
      <c r="G1110" s="83"/>
    </row>
    <row r="1111" spans="1:7" x14ac:dyDescent="0.25">
      <c r="A1111" s="136"/>
      <c r="B1111" s="80"/>
      <c r="C1111" s="79"/>
      <c r="D1111" s="20"/>
      <c r="E1111" s="20"/>
      <c r="F1111" s="20"/>
      <c r="G1111" s="83"/>
    </row>
    <row r="1112" spans="1:7" x14ac:dyDescent="0.25">
      <c r="A1112" s="136"/>
      <c r="B1112" s="80"/>
      <c r="C1112" s="79"/>
      <c r="D1112" s="20"/>
      <c r="E1112" s="20"/>
      <c r="F1112" s="20"/>
      <c r="G1112" s="83"/>
    </row>
    <row r="1113" spans="1:7" x14ac:dyDescent="0.25">
      <c r="A1113" s="136"/>
      <c r="B1113" s="80"/>
      <c r="C1113" s="79"/>
      <c r="D1113" s="20"/>
      <c r="E1113" s="20"/>
      <c r="F1113" s="20"/>
      <c r="G1113" s="83"/>
    </row>
    <row r="1114" spans="1:7" x14ac:dyDescent="0.25">
      <c r="A1114" s="136"/>
      <c r="B1114" s="80"/>
      <c r="C1114" s="79"/>
      <c r="D1114" s="20"/>
      <c r="E1114" s="20"/>
      <c r="F1114" s="20"/>
      <c r="G1114" s="83"/>
    </row>
    <row r="1115" spans="1:7" x14ac:dyDescent="0.25">
      <c r="A1115" s="136"/>
      <c r="B1115" s="80"/>
      <c r="C1115" s="79"/>
      <c r="D1115" s="20"/>
      <c r="E1115" s="20"/>
      <c r="F1115" s="20"/>
      <c r="G1115" s="83"/>
    </row>
    <row r="1116" spans="1:7" x14ac:dyDescent="0.25">
      <c r="A1116" s="136"/>
      <c r="B1116" s="80"/>
      <c r="C1116" s="79"/>
      <c r="D1116" s="20"/>
      <c r="E1116" s="20"/>
      <c r="F1116" s="20"/>
      <c r="G1116" s="83"/>
    </row>
    <row r="1117" spans="1:7" x14ac:dyDescent="0.25">
      <c r="A1117" s="136"/>
      <c r="B1117" s="80"/>
      <c r="C1117" s="79"/>
      <c r="D1117" s="20"/>
      <c r="E1117" s="20"/>
      <c r="F1117" s="20"/>
      <c r="G1117" s="83"/>
    </row>
    <row r="1118" spans="1:7" x14ac:dyDescent="0.25">
      <c r="A1118" s="136"/>
      <c r="B1118" s="80"/>
      <c r="C1118" s="79"/>
      <c r="D1118" s="20"/>
      <c r="E1118" s="20"/>
      <c r="F1118" s="20"/>
      <c r="G1118" s="83"/>
    </row>
    <row r="1119" spans="1:7" x14ac:dyDescent="0.25">
      <c r="A1119" s="136"/>
      <c r="B1119" s="80"/>
      <c r="C1119" s="79"/>
      <c r="D1119" s="20"/>
      <c r="E1119" s="20"/>
      <c r="F1119" s="20"/>
      <c r="G1119" s="83"/>
    </row>
    <row r="1120" spans="1:7" x14ac:dyDescent="0.25">
      <c r="A1120" s="136"/>
      <c r="B1120" s="80"/>
      <c r="C1120" s="79"/>
      <c r="D1120" s="20"/>
      <c r="E1120" s="20"/>
      <c r="F1120" s="20"/>
      <c r="G1120" s="83"/>
    </row>
    <row r="1121" spans="1:7" x14ac:dyDescent="0.25">
      <c r="A1121" s="136"/>
      <c r="B1121" s="80"/>
      <c r="C1121" s="79"/>
      <c r="D1121" s="79"/>
      <c r="E1121" s="79"/>
      <c r="F1121" s="79"/>
      <c r="G1121" s="83"/>
    </row>
    <row r="1122" spans="1:7" x14ac:dyDescent="0.25">
      <c r="A1122" s="136"/>
      <c r="B1122" s="80"/>
      <c r="C1122" s="79"/>
      <c r="D1122" s="79"/>
      <c r="E1122" s="79"/>
      <c r="F1122" s="79"/>
      <c r="G1122" s="83"/>
    </row>
    <row r="1123" spans="1:7" x14ac:dyDescent="0.25">
      <c r="A1123" s="136"/>
      <c r="B1123" s="80"/>
      <c r="C1123" s="79"/>
      <c r="D1123" s="79"/>
      <c r="E1123" s="79"/>
      <c r="F1123" s="79"/>
      <c r="G1123" s="83"/>
    </row>
    <row r="1124" spans="1:7" x14ac:dyDescent="0.25">
      <c r="A1124" s="136"/>
      <c r="B1124" s="80"/>
      <c r="C1124" s="79"/>
      <c r="D1124" s="79"/>
      <c r="E1124" s="79"/>
      <c r="F1124" s="79"/>
      <c r="G1124" s="83"/>
    </row>
    <row r="1125" spans="1:7" x14ac:dyDescent="0.25">
      <c r="A1125" s="136"/>
      <c r="B1125" s="80"/>
      <c r="C1125" s="79"/>
      <c r="D1125" s="79"/>
      <c r="E1125" s="79"/>
      <c r="F1125" s="79"/>
      <c r="G1125" s="83"/>
    </row>
    <row r="1126" spans="1:7" x14ac:dyDescent="0.25">
      <c r="A1126" s="136"/>
      <c r="B1126" s="80"/>
      <c r="C1126" s="79"/>
      <c r="D1126" s="79"/>
      <c r="E1126" s="79"/>
      <c r="F1126" s="79"/>
      <c r="G1126" s="83"/>
    </row>
    <row r="1127" spans="1:7" x14ac:dyDescent="0.25">
      <c r="A1127" s="136"/>
      <c r="B1127" s="80"/>
      <c r="C1127" s="79"/>
      <c r="D1127" s="79"/>
      <c r="E1127" s="79"/>
      <c r="F1127" s="79"/>
      <c r="G1127" s="83"/>
    </row>
    <row r="1128" spans="1:7" x14ac:dyDescent="0.25">
      <c r="A1128" s="136"/>
      <c r="B1128" s="80"/>
      <c r="C1128" s="79"/>
      <c r="D1128" s="79"/>
      <c r="E1128" s="79"/>
      <c r="F1128" s="79"/>
      <c r="G1128" s="83"/>
    </row>
    <row r="1129" spans="1:7" x14ac:dyDescent="0.25">
      <c r="A1129" s="136"/>
      <c r="B1129" s="80"/>
      <c r="C1129" s="79"/>
      <c r="D1129" s="79"/>
      <c r="E1129" s="79"/>
      <c r="F1129" s="79"/>
      <c r="G1129" s="83"/>
    </row>
    <row r="1130" spans="1:7" x14ac:dyDescent="0.25">
      <c r="A1130" s="136"/>
      <c r="B1130" s="80"/>
      <c r="C1130" s="79"/>
      <c r="D1130" s="79"/>
      <c r="E1130" s="79"/>
      <c r="F1130" s="79"/>
      <c r="G1130" s="83"/>
    </row>
    <row r="1131" spans="1:7" x14ac:dyDescent="0.25">
      <c r="A1131" s="136"/>
      <c r="B1131" s="80"/>
      <c r="C1131" s="79"/>
      <c r="D1131" s="79"/>
      <c r="E1131" s="79"/>
      <c r="F1131" s="79"/>
      <c r="G1131" s="83"/>
    </row>
    <row r="1132" spans="1:7" x14ac:dyDescent="0.25">
      <c r="A1132" s="136"/>
      <c r="B1132" s="80"/>
      <c r="C1132" s="79"/>
      <c r="D1132" s="79"/>
      <c r="E1132" s="79"/>
      <c r="F1132" s="79"/>
      <c r="G1132" s="83"/>
    </row>
    <row r="1133" spans="1:7" x14ac:dyDescent="0.25">
      <c r="A1133" s="136"/>
      <c r="B1133" s="80"/>
      <c r="C1133" s="79"/>
      <c r="D1133" s="79"/>
      <c r="E1133" s="79"/>
      <c r="F1133" s="79"/>
      <c r="G1133" s="83"/>
    </row>
    <row r="1134" spans="1:7" x14ac:dyDescent="0.25">
      <c r="A1134" s="136"/>
      <c r="B1134" s="80"/>
      <c r="C1134" s="79"/>
      <c r="D1134" s="79"/>
      <c r="E1134" s="79"/>
      <c r="F1134" s="79"/>
      <c r="G1134" s="83"/>
    </row>
    <row r="1135" spans="1:7" x14ac:dyDescent="0.25">
      <c r="A1135" s="136"/>
      <c r="B1135" s="80"/>
      <c r="C1135" s="79"/>
      <c r="D1135" s="20"/>
      <c r="E1135" s="20"/>
      <c r="F1135" s="20"/>
      <c r="G1135" s="83"/>
    </row>
    <row r="1136" spans="1:7" x14ac:dyDescent="0.25">
      <c r="A1136" s="136"/>
      <c r="B1136" s="80"/>
      <c r="C1136" s="79"/>
      <c r="D1136" s="20"/>
      <c r="E1136" s="20"/>
      <c r="F1136" s="20"/>
      <c r="G1136" s="83"/>
    </row>
    <row r="1137" spans="1:7" x14ac:dyDescent="0.25">
      <c r="A1137" s="136"/>
      <c r="B1137" s="80"/>
      <c r="C1137" s="79"/>
      <c r="D1137" s="20"/>
      <c r="E1137" s="20"/>
      <c r="F1137" s="20"/>
      <c r="G1137" s="83"/>
    </row>
    <row r="1138" spans="1:7" x14ac:dyDescent="0.25">
      <c r="A1138" s="136"/>
      <c r="B1138" s="80"/>
      <c r="C1138" s="79"/>
      <c r="D1138" s="20"/>
      <c r="E1138" s="20"/>
      <c r="F1138" s="20"/>
      <c r="G1138" s="83"/>
    </row>
    <row r="1139" spans="1:7" x14ac:dyDescent="0.25">
      <c r="A1139" s="136"/>
      <c r="B1139" s="80"/>
      <c r="C1139" s="79"/>
      <c r="D1139" s="20"/>
      <c r="E1139" s="20"/>
      <c r="F1139" s="20"/>
      <c r="G1139" s="83"/>
    </row>
    <row r="1140" spans="1:7" x14ac:dyDescent="0.25">
      <c r="A1140" s="137"/>
      <c r="B1140" s="80"/>
      <c r="C1140" s="79"/>
      <c r="D1140" s="20"/>
      <c r="E1140" s="20"/>
      <c r="F1140" s="20"/>
      <c r="G1140" s="83"/>
    </row>
    <row r="1141" spans="1:7" x14ac:dyDescent="0.25">
      <c r="A1141" s="137"/>
      <c r="B1141" s="80"/>
      <c r="C1141" s="79"/>
      <c r="D1141" s="20"/>
      <c r="E1141" s="20"/>
      <c r="F1141" s="20"/>
      <c r="G1141" s="83"/>
    </row>
    <row r="1142" spans="1:7" x14ac:dyDescent="0.25">
      <c r="A1142" s="137"/>
      <c r="B1142" s="80"/>
      <c r="C1142" s="79"/>
      <c r="D1142" s="20"/>
      <c r="E1142" s="20"/>
      <c r="F1142" s="20"/>
      <c r="G1142" s="83"/>
    </row>
    <row r="1143" spans="1:7" x14ac:dyDescent="0.25">
      <c r="A1143" s="136"/>
      <c r="B1143" s="80"/>
      <c r="C1143" s="79"/>
      <c r="D1143" s="20"/>
      <c r="E1143" s="20"/>
      <c r="F1143" s="20"/>
      <c r="G1143" s="83"/>
    </row>
    <row r="1144" spans="1:7" x14ac:dyDescent="0.25">
      <c r="A1144" s="136"/>
      <c r="B1144" s="80"/>
      <c r="C1144" s="79"/>
      <c r="D1144" s="20"/>
      <c r="E1144" s="20"/>
      <c r="F1144" s="20"/>
      <c r="G1144" s="83"/>
    </row>
    <row r="1145" spans="1:7" x14ac:dyDescent="0.25">
      <c r="A1145" s="137"/>
      <c r="B1145" s="80"/>
      <c r="C1145" s="79"/>
      <c r="D1145" s="20"/>
      <c r="E1145" s="20"/>
      <c r="F1145" s="20"/>
      <c r="G1145" s="83"/>
    </row>
    <row r="1146" spans="1:7" x14ac:dyDescent="0.25">
      <c r="A1146" s="137"/>
      <c r="B1146" s="80"/>
      <c r="C1146" s="79"/>
      <c r="D1146" s="20"/>
      <c r="E1146" s="20"/>
      <c r="F1146" s="20"/>
      <c r="G1146" s="83"/>
    </row>
    <row r="1147" spans="1:7" x14ac:dyDescent="0.25">
      <c r="A1147" s="137"/>
      <c r="B1147" s="80"/>
      <c r="C1147" s="79"/>
      <c r="D1147" s="20"/>
      <c r="E1147" s="20"/>
      <c r="F1147" s="20"/>
      <c r="G1147" s="83"/>
    </row>
    <row r="1148" spans="1:7" x14ac:dyDescent="0.25">
      <c r="A1148" s="137"/>
      <c r="B1148" s="80"/>
      <c r="C1148" s="79"/>
      <c r="D1148" s="20"/>
      <c r="E1148" s="20"/>
      <c r="F1148" s="20"/>
      <c r="G1148" s="83"/>
    </row>
    <row r="1149" spans="1:7" x14ac:dyDescent="0.25">
      <c r="A1149" s="137"/>
      <c r="B1149" s="80"/>
      <c r="C1149" s="79"/>
      <c r="D1149" s="20"/>
      <c r="E1149" s="20"/>
      <c r="F1149" s="20"/>
      <c r="G1149" s="83"/>
    </row>
    <row r="1150" spans="1:7" x14ac:dyDescent="0.25">
      <c r="A1150" s="137"/>
      <c r="B1150" s="80"/>
      <c r="C1150" s="79"/>
      <c r="D1150" s="20"/>
      <c r="E1150" s="20"/>
      <c r="F1150" s="20"/>
      <c r="G1150" s="83"/>
    </row>
    <row r="1151" spans="1:7" x14ac:dyDescent="0.25">
      <c r="A1151" s="137"/>
      <c r="B1151" s="80"/>
      <c r="C1151" s="79"/>
      <c r="D1151" s="20"/>
      <c r="E1151" s="20"/>
      <c r="F1151" s="20"/>
      <c r="G1151" s="83"/>
    </row>
    <row r="1152" spans="1:7" x14ac:dyDescent="0.25">
      <c r="A1152" s="137"/>
      <c r="B1152" s="80"/>
      <c r="C1152" s="79"/>
      <c r="D1152" s="20"/>
      <c r="E1152" s="20"/>
      <c r="F1152" s="20"/>
      <c r="G1152" s="83"/>
    </row>
    <row r="1153" spans="1:7" x14ac:dyDescent="0.25">
      <c r="A1153" s="137"/>
      <c r="B1153" s="80"/>
      <c r="C1153" s="79"/>
      <c r="D1153" s="20"/>
      <c r="E1153" s="20"/>
      <c r="F1153" s="20"/>
      <c r="G1153" s="83"/>
    </row>
    <row r="1154" spans="1:7" x14ac:dyDescent="0.25">
      <c r="A1154" s="137"/>
      <c r="B1154" s="80"/>
      <c r="C1154" s="79"/>
      <c r="D1154" s="20"/>
      <c r="E1154" s="20"/>
      <c r="F1154" s="20"/>
      <c r="G1154" s="83"/>
    </row>
    <row r="1155" spans="1:7" x14ac:dyDescent="0.25">
      <c r="A1155" s="136"/>
      <c r="B1155" s="80"/>
      <c r="C1155" s="79"/>
      <c r="D1155" s="20"/>
      <c r="E1155" s="20"/>
      <c r="F1155" s="20"/>
      <c r="G1155" s="83"/>
    </row>
    <row r="1156" spans="1:7" x14ac:dyDescent="0.25">
      <c r="A1156" s="136"/>
      <c r="B1156" s="80"/>
      <c r="C1156" s="79"/>
      <c r="D1156" s="20"/>
      <c r="E1156" s="20"/>
      <c r="F1156" s="20"/>
    </row>
    <row r="1157" spans="1:7" x14ac:dyDescent="0.25">
      <c r="A1157" s="136"/>
      <c r="B1157" s="80"/>
      <c r="C1157" s="79"/>
      <c r="D1157" s="20"/>
      <c r="E1157" s="20"/>
      <c r="F1157" s="20"/>
      <c r="G1157" s="83"/>
    </row>
    <row r="1158" spans="1:7" x14ac:dyDescent="0.25">
      <c r="A1158" s="136"/>
      <c r="B1158" s="80"/>
      <c r="C1158" s="79"/>
      <c r="D1158" s="20"/>
      <c r="E1158" s="20"/>
      <c r="F1158" s="20"/>
      <c r="G1158" s="83"/>
    </row>
    <row r="1159" spans="1:7" x14ac:dyDescent="0.25">
      <c r="A1159" s="136"/>
      <c r="B1159" s="80"/>
      <c r="C1159" s="79"/>
      <c r="D1159" s="20"/>
      <c r="E1159" s="20"/>
      <c r="F1159" s="20"/>
      <c r="G1159" s="83"/>
    </row>
    <row r="1160" spans="1:7" x14ac:dyDescent="0.25">
      <c r="A1160" s="136"/>
      <c r="B1160" s="80"/>
      <c r="C1160" s="79"/>
      <c r="D1160" s="20"/>
      <c r="E1160" s="20"/>
      <c r="F1160" s="20"/>
      <c r="G1160" s="83"/>
    </row>
    <row r="1161" spans="1:7" x14ac:dyDescent="0.25">
      <c r="A1161" s="136"/>
      <c r="B1161" s="80"/>
      <c r="C1161" s="79"/>
      <c r="D1161" s="20"/>
      <c r="E1161" s="20"/>
      <c r="F1161" s="20"/>
      <c r="G1161" s="83"/>
    </row>
    <row r="1162" spans="1:7" x14ac:dyDescent="0.25">
      <c r="A1162" s="136"/>
      <c r="B1162" s="80"/>
      <c r="C1162" s="79"/>
      <c r="D1162" s="20"/>
      <c r="E1162" s="20"/>
      <c r="F1162" s="20"/>
      <c r="G1162" s="83"/>
    </row>
    <row r="1163" spans="1:7" x14ac:dyDescent="0.25">
      <c r="A1163" s="136"/>
      <c r="B1163" s="80"/>
      <c r="C1163" s="79"/>
      <c r="D1163" s="20"/>
      <c r="E1163" s="20"/>
      <c r="F1163" s="20"/>
      <c r="G1163" s="83"/>
    </row>
    <row r="1164" spans="1:7" x14ac:dyDescent="0.25">
      <c r="A1164" s="136"/>
      <c r="B1164" s="80"/>
      <c r="C1164" s="79"/>
      <c r="D1164" s="20"/>
      <c r="E1164" s="20"/>
      <c r="F1164" s="20"/>
      <c r="G1164" s="83"/>
    </row>
    <row r="1165" spans="1:7" x14ac:dyDescent="0.25">
      <c r="A1165" s="136"/>
      <c r="B1165" s="80"/>
      <c r="C1165" s="79"/>
      <c r="D1165" s="20"/>
      <c r="E1165" s="20"/>
      <c r="F1165" s="20"/>
      <c r="G1165" s="83"/>
    </row>
    <row r="1166" spans="1:7" x14ac:dyDescent="0.25">
      <c r="A1166" s="138"/>
      <c r="B1166" s="97"/>
      <c r="C1166" s="96"/>
      <c r="D1166" s="98"/>
      <c r="E1166" s="98"/>
      <c r="F1166" s="98"/>
      <c r="G1166" s="99"/>
    </row>
    <row r="1167" spans="1:7" x14ac:dyDescent="0.25">
      <c r="A1167" s="136"/>
      <c r="B1167" s="80"/>
      <c r="C1167" s="79"/>
      <c r="D1167" s="20"/>
      <c r="E1167" s="20"/>
      <c r="F1167" s="20"/>
      <c r="G1167" s="83"/>
    </row>
    <row r="1168" spans="1:7" x14ac:dyDescent="0.25">
      <c r="A1168" s="136"/>
      <c r="B1168" s="80"/>
      <c r="C1168" s="79"/>
      <c r="D1168" s="20"/>
      <c r="E1168" s="20"/>
      <c r="F1168" s="20"/>
      <c r="G1168" s="83"/>
    </row>
    <row r="1169" spans="1:7" x14ac:dyDescent="0.25">
      <c r="A1169" s="136"/>
      <c r="B1169" s="80"/>
      <c r="C1169" s="79"/>
      <c r="D1169" s="20"/>
      <c r="E1169" s="20"/>
      <c r="F1169" s="20"/>
      <c r="G1169" s="83"/>
    </row>
    <row r="1170" spans="1:7" x14ac:dyDescent="0.25">
      <c r="A1170" s="136"/>
      <c r="B1170" s="80"/>
      <c r="C1170" s="79"/>
      <c r="D1170" s="20"/>
      <c r="E1170" s="20"/>
      <c r="F1170" s="20"/>
      <c r="G1170" s="83"/>
    </row>
    <row r="1171" spans="1:7" x14ac:dyDescent="0.25">
      <c r="A1171" s="136"/>
      <c r="B1171" s="80"/>
      <c r="C1171" s="79"/>
      <c r="D1171" s="20"/>
      <c r="E1171" s="20"/>
      <c r="F1171" s="20"/>
      <c r="G1171" s="83"/>
    </row>
    <row r="1172" spans="1:7" x14ac:dyDescent="0.25">
      <c r="A1172" s="136"/>
      <c r="B1172" s="80"/>
      <c r="C1172" s="79"/>
      <c r="D1172" s="20"/>
      <c r="E1172" s="20"/>
      <c r="F1172" s="20"/>
      <c r="G1172" s="83"/>
    </row>
    <row r="1173" spans="1:7" x14ac:dyDescent="0.25">
      <c r="A1173" s="136"/>
      <c r="B1173" s="80"/>
      <c r="C1173" s="79"/>
      <c r="D1173" s="20"/>
      <c r="E1173" s="20"/>
      <c r="F1173" s="20"/>
      <c r="G1173" s="83"/>
    </row>
    <row r="1174" spans="1:7" x14ac:dyDescent="0.25">
      <c r="A1174" s="136"/>
      <c r="B1174" s="80"/>
      <c r="C1174" s="79"/>
      <c r="D1174" s="20"/>
      <c r="E1174" s="20"/>
      <c r="F1174" s="20"/>
      <c r="G1174" s="83"/>
    </row>
    <row r="1175" spans="1:7" x14ac:dyDescent="0.25">
      <c r="A1175" s="136"/>
      <c r="B1175" s="80"/>
      <c r="C1175" s="79"/>
      <c r="D1175" s="20"/>
      <c r="E1175" s="20"/>
      <c r="F1175" s="20"/>
      <c r="G1175" s="83"/>
    </row>
    <row r="1176" spans="1:7" x14ac:dyDescent="0.25">
      <c r="A1176" s="136"/>
      <c r="B1176" s="80"/>
      <c r="C1176" s="79"/>
      <c r="D1176" s="20"/>
      <c r="E1176" s="20"/>
      <c r="F1176" s="20"/>
      <c r="G1176" s="83"/>
    </row>
    <row r="1177" spans="1:7" x14ac:dyDescent="0.25">
      <c r="A1177" s="136"/>
      <c r="B1177" s="80"/>
      <c r="C1177" s="79"/>
      <c r="D1177" s="20"/>
      <c r="E1177" s="20"/>
      <c r="F1177" s="20"/>
      <c r="G1177" s="83"/>
    </row>
    <row r="1178" spans="1:7" x14ac:dyDescent="0.25">
      <c r="A1178" s="136"/>
      <c r="B1178" s="80"/>
      <c r="C1178" s="79"/>
      <c r="D1178" s="20"/>
      <c r="E1178" s="20"/>
      <c r="F1178" s="20"/>
      <c r="G1178" s="83"/>
    </row>
    <row r="1179" spans="1:7" x14ac:dyDescent="0.25">
      <c r="A1179" s="136"/>
      <c r="B1179" s="80"/>
      <c r="C1179" s="79"/>
      <c r="D1179" s="20"/>
      <c r="E1179" s="20"/>
      <c r="F1179" s="20"/>
      <c r="G1179" s="83"/>
    </row>
    <row r="1180" spans="1:7" x14ac:dyDescent="0.25">
      <c r="A1180" s="136"/>
      <c r="B1180" s="80"/>
      <c r="C1180" s="79"/>
      <c r="D1180" s="20"/>
      <c r="E1180" s="20"/>
      <c r="F1180" s="20"/>
      <c r="G1180" s="83"/>
    </row>
    <row r="1181" spans="1:7" x14ac:dyDescent="0.25">
      <c r="A1181" s="136"/>
      <c r="B1181" s="80"/>
      <c r="C1181" s="79"/>
      <c r="D1181" s="20"/>
      <c r="E1181" s="20"/>
      <c r="F1181" s="20"/>
      <c r="G1181" s="83"/>
    </row>
    <row r="1182" spans="1:7" x14ac:dyDescent="0.25">
      <c r="A1182" s="136"/>
      <c r="B1182" s="80"/>
      <c r="C1182" s="79"/>
      <c r="D1182" s="20"/>
      <c r="E1182" s="20"/>
      <c r="F1182" s="20"/>
      <c r="G1182" s="83"/>
    </row>
    <row r="1183" spans="1:7" x14ac:dyDescent="0.25">
      <c r="A1183" s="136"/>
      <c r="B1183" s="80"/>
      <c r="C1183" s="79"/>
      <c r="D1183" s="20"/>
      <c r="E1183" s="20"/>
      <c r="F1183" s="20"/>
      <c r="G1183" s="83"/>
    </row>
    <row r="1184" spans="1:7" x14ac:dyDescent="0.25">
      <c r="A1184" s="136"/>
      <c r="B1184" s="80"/>
      <c r="C1184" s="79"/>
      <c r="D1184" s="20"/>
      <c r="E1184" s="20"/>
      <c r="F1184" s="20"/>
      <c r="G1184" s="83"/>
    </row>
    <row r="1185" spans="1:7" x14ac:dyDescent="0.25">
      <c r="A1185" s="136"/>
      <c r="B1185" s="80"/>
      <c r="C1185" s="79"/>
      <c r="D1185" s="20"/>
      <c r="E1185" s="20"/>
      <c r="F1185" s="20"/>
      <c r="G1185" s="83"/>
    </row>
    <row r="1186" spans="1:7" x14ac:dyDescent="0.25">
      <c r="A1186" s="136"/>
      <c r="B1186" s="80"/>
      <c r="C1186" s="79"/>
      <c r="D1186" s="20"/>
      <c r="E1186" s="20"/>
      <c r="F1186" s="20"/>
      <c r="G1186" s="83"/>
    </row>
    <row r="1187" spans="1:7" x14ac:dyDescent="0.25">
      <c r="A1187" s="136"/>
      <c r="B1187" s="80"/>
      <c r="C1187" s="79"/>
      <c r="D1187" s="20"/>
      <c r="E1187" s="20"/>
      <c r="F1187" s="20"/>
      <c r="G1187" s="83"/>
    </row>
    <row r="1188" spans="1:7" x14ac:dyDescent="0.25">
      <c r="A1188" s="136"/>
      <c r="B1188" s="80"/>
      <c r="C1188" s="79"/>
      <c r="D1188" s="20"/>
      <c r="E1188" s="20"/>
      <c r="F1188" s="20"/>
      <c r="G1188" s="83"/>
    </row>
    <row r="1189" spans="1:7" x14ac:dyDescent="0.25">
      <c r="A1189" s="136"/>
      <c r="B1189" s="80"/>
      <c r="C1189" s="79"/>
      <c r="D1189" s="20"/>
      <c r="E1189" s="20"/>
      <c r="F1189" s="20"/>
      <c r="G1189" s="83"/>
    </row>
    <row r="1190" spans="1:7" x14ac:dyDescent="0.25">
      <c r="A1190" s="136"/>
      <c r="B1190" s="80"/>
      <c r="C1190" s="79"/>
      <c r="D1190" s="20"/>
      <c r="E1190" s="20"/>
      <c r="F1190" s="20"/>
      <c r="G1190" s="83"/>
    </row>
    <row r="1191" spans="1:7" x14ac:dyDescent="0.25">
      <c r="A1191" s="136"/>
      <c r="B1191" s="80"/>
      <c r="C1191" s="79"/>
      <c r="D1191" s="20"/>
      <c r="E1191" s="20"/>
      <c r="F1191" s="20"/>
      <c r="G1191" s="83"/>
    </row>
    <row r="1192" spans="1:7" x14ac:dyDescent="0.25">
      <c r="A1192" s="136"/>
      <c r="B1192" s="80"/>
      <c r="C1192" s="79"/>
      <c r="D1192" s="20"/>
      <c r="E1192" s="20"/>
      <c r="F1192" s="20"/>
      <c r="G1192" s="83"/>
    </row>
    <row r="1193" spans="1:7" x14ac:dyDescent="0.25">
      <c r="A1193" s="136"/>
      <c r="B1193" s="80"/>
      <c r="C1193" s="79"/>
      <c r="D1193" s="20"/>
      <c r="E1193" s="20"/>
      <c r="F1193" s="20"/>
      <c r="G1193" s="83"/>
    </row>
    <row r="1194" spans="1:7" x14ac:dyDescent="0.25">
      <c r="A1194" s="136"/>
      <c r="B1194" s="80"/>
      <c r="C1194" s="79"/>
      <c r="D1194" s="20"/>
      <c r="E1194" s="20"/>
      <c r="F1194" s="20"/>
      <c r="G1194" s="83"/>
    </row>
    <row r="1195" spans="1:7" x14ac:dyDescent="0.25">
      <c r="A1195" s="136"/>
      <c r="B1195" s="80"/>
      <c r="C1195" s="79"/>
      <c r="D1195" s="20"/>
      <c r="E1195" s="20"/>
      <c r="F1195" s="20"/>
      <c r="G1195" s="83"/>
    </row>
    <row r="1196" spans="1:7" x14ac:dyDescent="0.25">
      <c r="A1196" s="136"/>
      <c r="B1196" s="80"/>
      <c r="C1196" s="79"/>
      <c r="D1196" s="20"/>
      <c r="E1196" s="20"/>
      <c r="F1196" s="20"/>
      <c r="G1196" s="83"/>
    </row>
    <row r="1197" spans="1:7" x14ac:dyDescent="0.25">
      <c r="A1197" s="136"/>
      <c r="B1197" s="80"/>
      <c r="C1197" s="79"/>
      <c r="D1197" s="20"/>
      <c r="E1197" s="20"/>
      <c r="F1197" s="20"/>
      <c r="G1197" s="83"/>
    </row>
    <row r="1198" spans="1:7" x14ac:dyDescent="0.25">
      <c r="A1198" s="136"/>
      <c r="B1198" s="80"/>
      <c r="C1198" s="79"/>
      <c r="D1198" s="20"/>
      <c r="E1198" s="20"/>
      <c r="F1198" s="20"/>
      <c r="G1198" s="83"/>
    </row>
    <row r="1199" spans="1:7" x14ac:dyDescent="0.25">
      <c r="A1199" s="136"/>
      <c r="B1199" s="80"/>
      <c r="C1199" s="79"/>
      <c r="D1199" s="20"/>
      <c r="E1199" s="20"/>
      <c r="F1199" s="20"/>
      <c r="G1199" s="83"/>
    </row>
    <row r="1200" spans="1:7" x14ac:dyDescent="0.25">
      <c r="A1200" s="136"/>
      <c r="B1200" s="80"/>
      <c r="C1200" s="79"/>
      <c r="D1200" s="20"/>
      <c r="E1200" s="20"/>
      <c r="F1200" s="20"/>
      <c r="G1200" s="83"/>
    </row>
    <row r="1201" spans="1:7" x14ac:dyDescent="0.25">
      <c r="A1201" s="136"/>
      <c r="B1201" s="80"/>
      <c r="C1201" s="79"/>
      <c r="D1201" s="20"/>
      <c r="E1201" s="20"/>
      <c r="F1201" s="20"/>
      <c r="G1201" s="83"/>
    </row>
    <row r="1202" spans="1:7" x14ac:dyDescent="0.25">
      <c r="A1202" s="136"/>
      <c r="B1202" s="80"/>
      <c r="C1202" s="79"/>
      <c r="D1202" s="20"/>
      <c r="E1202" s="20"/>
      <c r="F1202" s="20"/>
      <c r="G1202" s="83"/>
    </row>
    <row r="1203" spans="1:7" x14ac:dyDescent="0.25">
      <c r="A1203" s="136"/>
      <c r="B1203" s="80"/>
      <c r="C1203" s="79"/>
      <c r="D1203" s="20"/>
      <c r="E1203" s="20"/>
      <c r="F1203" s="20"/>
      <c r="G1203" s="83"/>
    </row>
    <row r="1204" spans="1:7" x14ac:dyDescent="0.25">
      <c r="A1204" s="136"/>
      <c r="B1204" s="80"/>
      <c r="C1204" s="79"/>
      <c r="D1204" s="20"/>
      <c r="E1204" s="20"/>
      <c r="F1204" s="20"/>
      <c r="G1204" s="83"/>
    </row>
    <row r="1205" spans="1:7" x14ac:dyDescent="0.25">
      <c r="A1205" s="136"/>
      <c r="B1205" s="80"/>
      <c r="C1205" s="79"/>
      <c r="D1205" s="20"/>
      <c r="E1205" s="20"/>
      <c r="F1205" s="20"/>
      <c r="G1205" s="83"/>
    </row>
    <row r="1206" spans="1:7" x14ac:dyDescent="0.25">
      <c r="A1206" s="136"/>
      <c r="B1206" s="80"/>
      <c r="C1206" s="79"/>
      <c r="D1206" s="20"/>
      <c r="E1206" s="20"/>
      <c r="F1206" s="20"/>
      <c r="G1206" s="83"/>
    </row>
    <row r="1207" spans="1:7" x14ac:dyDescent="0.25">
      <c r="A1207" s="136"/>
      <c r="B1207" s="80"/>
      <c r="C1207" s="79"/>
      <c r="D1207" s="20"/>
      <c r="E1207" s="20"/>
      <c r="F1207" s="20"/>
      <c r="G1207" s="83"/>
    </row>
    <row r="1208" spans="1:7" x14ac:dyDescent="0.25">
      <c r="A1208" s="136"/>
      <c r="B1208" s="80"/>
      <c r="C1208" s="79"/>
      <c r="D1208" s="20"/>
      <c r="E1208" s="20"/>
      <c r="F1208" s="20"/>
      <c r="G1208" s="83"/>
    </row>
    <row r="1209" spans="1:7" x14ac:dyDescent="0.25">
      <c r="A1209" s="136"/>
      <c r="B1209" s="80"/>
      <c r="C1209" s="79"/>
      <c r="D1209" s="20"/>
      <c r="E1209" s="20"/>
      <c r="F1209" s="20"/>
      <c r="G1209" s="83"/>
    </row>
    <row r="1210" spans="1:7" x14ac:dyDescent="0.25">
      <c r="A1210" s="136"/>
      <c r="B1210" s="80"/>
      <c r="C1210" s="79"/>
      <c r="D1210" s="20"/>
      <c r="E1210" s="20"/>
      <c r="F1210" s="20"/>
      <c r="G1210" s="83"/>
    </row>
    <row r="1211" spans="1:7" x14ac:dyDescent="0.25">
      <c r="A1211" s="136"/>
      <c r="B1211" s="80"/>
      <c r="C1211" s="79"/>
      <c r="D1211" s="20"/>
      <c r="E1211" s="20"/>
      <c r="F1211" s="20"/>
      <c r="G1211" s="83"/>
    </row>
    <row r="1212" spans="1:7" x14ac:dyDescent="0.25">
      <c r="A1212" s="136"/>
      <c r="B1212" s="80"/>
      <c r="C1212" s="79"/>
      <c r="D1212" s="20"/>
      <c r="E1212" s="20"/>
      <c r="F1212" s="20"/>
      <c r="G1212" s="83"/>
    </row>
    <row r="1213" spans="1:7" x14ac:dyDescent="0.25">
      <c r="A1213" s="136"/>
      <c r="B1213" s="80"/>
      <c r="C1213" s="79"/>
      <c r="D1213" s="20"/>
      <c r="E1213" s="20"/>
      <c r="F1213" s="20"/>
      <c r="G1213" s="83"/>
    </row>
    <row r="1214" spans="1:7" x14ac:dyDescent="0.25">
      <c r="A1214" s="136"/>
      <c r="B1214" s="80"/>
      <c r="C1214" s="79"/>
      <c r="D1214" s="20"/>
      <c r="E1214" s="20"/>
      <c r="F1214" s="20"/>
      <c r="G1214" s="83"/>
    </row>
    <row r="1215" spans="1:7" x14ac:dyDescent="0.25">
      <c r="A1215" s="136"/>
      <c r="B1215" s="80"/>
      <c r="C1215" s="79"/>
      <c r="D1215" s="20"/>
      <c r="E1215" s="20"/>
      <c r="F1215" s="20"/>
      <c r="G1215" s="83"/>
    </row>
    <row r="1216" spans="1:7" x14ac:dyDescent="0.25">
      <c r="A1216" s="136"/>
      <c r="B1216" s="80"/>
      <c r="C1216" s="79"/>
      <c r="D1216" s="20"/>
      <c r="E1216" s="20"/>
      <c r="F1216" s="20"/>
      <c r="G1216" s="83"/>
    </row>
    <row r="1217" spans="1:7" x14ac:dyDescent="0.25">
      <c r="A1217" s="136"/>
      <c r="B1217" s="80"/>
      <c r="C1217" s="79"/>
      <c r="D1217" s="20"/>
      <c r="E1217" s="20"/>
      <c r="F1217" s="20"/>
      <c r="G1217" s="83"/>
    </row>
    <row r="1218" spans="1:7" x14ac:dyDescent="0.25">
      <c r="A1218" s="136"/>
      <c r="B1218" s="80"/>
      <c r="C1218" s="79"/>
      <c r="D1218" s="20"/>
      <c r="E1218" s="20"/>
      <c r="F1218" s="20"/>
      <c r="G1218" s="83"/>
    </row>
    <row r="1219" spans="1:7" x14ac:dyDescent="0.25">
      <c r="A1219" s="136"/>
      <c r="B1219" s="80"/>
      <c r="C1219" s="79"/>
      <c r="D1219" s="20"/>
      <c r="E1219" s="20"/>
      <c r="F1219" s="20"/>
      <c r="G1219" s="83"/>
    </row>
    <row r="1220" spans="1:7" x14ac:dyDescent="0.25">
      <c r="A1220" s="136"/>
      <c r="B1220" s="80"/>
      <c r="C1220" s="79"/>
      <c r="D1220" s="20"/>
      <c r="E1220" s="20"/>
      <c r="F1220" s="20"/>
      <c r="G1220" s="83"/>
    </row>
    <row r="1221" spans="1:7" x14ac:dyDescent="0.25">
      <c r="A1221" s="136"/>
      <c r="B1221" s="80"/>
      <c r="C1221" s="79"/>
      <c r="D1221" s="20"/>
      <c r="E1221" s="20"/>
      <c r="F1221" s="20"/>
      <c r="G1221" s="83"/>
    </row>
    <row r="1222" spans="1:7" x14ac:dyDescent="0.25">
      <c r="A1222" s="136"/>
      <c r="B1222" s="80"/>
      <c r="C1222" s="79"/>
      <c r="D1222" s="20"/>
      <c r="E1222" s="20"/>
      <c r="F1222" s="20"/>
      <c r="G1222" s="83"/>
    </row>
    <row r="1223" spans="1:7" x14ac:dyDescent="0.25">
      <c r="A1223" s="136"/>
      <c r="B1223" s="80"/>
      <c r="C1223" s="79"/>
      <c r="D1223" s="20"/>
      <c r="E1223" s="20"/>
      <c r="F1223" s="20"/>
      <c r="G1223" s="83"/>
    </row>
    <row r="1224" spans="1:7" x14ac:dyDescent="0.25">
      <c r="A1224" s="136"/>
      <c r="B1224" s="80"/>
      <c r="C1224" s="79"/>
      <c r="D1224" s="20"/>
      <c r="E1224" s="20"/>
      <c r="F1224" s="20"/>
      <c r="G1224" s="83"/>
    </row>
    <row r="1225" spans="1:7" x14ac:dyDescent="0.25">
      <c r="A1225" s="136"/>
      <c r="B1225" s="80"/>
      <c r="C1225" s="79"/>
      <c r="D1225" s="20"/>
      <c r="E1225" s="20"/>
      <c r="F1225" s="20"/>
      <c r="G1225" s="83"/>
    </row>
    <row r="1226" spans="1:7" x14ac:dyDescent="0.25">
      <c r="A1226" s="136"/>
      <c r="B1226" s="80"/>
      <c r="C1226" s="79"/>
      <c r="D1226" s="20"/>
      <c r="E1226" s="20"/>
      <c r="F1226" s="20"/>
      <c r="G1226" s="83"/>
    </row>
    <row r="1227" spans="1:7" x14ac:dyDescent="0.25">
      <c r="A1227" s="136"/>
      <c r="B1227" s="80"/>
      <c r="C1227" s="79"/>
      <c r="D1227" s="20"/>
      <c r="E1227" s="20"/>
      <c r="F1227" s="20"/>
      <c r="G1227" s="83"/>
    </row>
    <row r="1228" spans="1:7" x14ac:dyDescent="0.25">
      <c r="A1228" s="136"/>
      <c r="B1228" s="80"/>
      <c r="C1228" s="79"/>
      <c r="E1228" s="20"/>
      <c r="F1228" s="20"/>
      <c r="G1228" s="83"/>
    </row>
    <row r="1229" spans="1:7" x14ac:dyDescent="0.25">
      <c r="A1229" s="136"/>
      <c r="B1229" s="80"/>
      <c r="C1229" s="79"/>
      <c r="D1229" s="20"/>
      <c r="E1229" s="20"/>
      <c r="F1229" s="20"/>
      <c r="G1229" s="83"/>
    </row>
    <row r="1230" spans="1:7" x14ac:dyDescent="0.25">
      <c r="A1230" s="136"/>
      <c r="B1230" s="80"/>
      <c r="C1230" s="79"/>
      <c r="D1230" s="20"/>
      <c r="E1230" s="20"/>
      <c r="F1230" s="20"/>
      <c r="G1230" s="83"/>
    </row>
    <row r="1231" spans="1:7" x14ac:dyDescent="0.25">
      <c r="A1231" s="136"/>
      <c r="B1231" s="80"/>
      <c r="C1231" s="79"/>
      <c r="D1231" s="20"/>
      <c r="E1231" s="20"/>
      <c r="F1231" s="20"/>
      <c r="G1231" s="83"/>
    </row>
    <row r="1232" spans="1:7" x14ac:dyDescent="0.25">
      <c r="A1232" s="136"/>
      <c r="B1232" s="80"/>
      <c r="C1232" s="79"/>
      <c r="D1232" s="20"/>
      <c r="E1232" s="20"/>
      <c r="F1232" s="20"/>
      <c r="G1232" s="83"/>
    </row>
    <row r="1233" spans="1:7" x14ac:dyDescent="0.25">
      <c r="A1233" s="136"/>
      <c r="B1233" s="80"/>
      <c r="C1233" s="79"/>
      <c r="D1233" s="20"/>
      <c r="E1233" s="20"/>
      <c r="F1233" s="20"/>
      <c r="G1233" s="83"/>
    </row>
    <row r="1234" spans="1:7" x14ac:dyDescent="0.25">
      <c r="A1234" s="136"/>
      <c r="B1234" s="80"/>
      <c r="C1234" s="79"/>
      <c r="D1234" s="20"/>
      <c r="E1234" s="20"/>
      <c r="F1234" s="20"/>
      <c r="G1234" s="83"/>
    </row>
    <row r="1235" spans="1:7" x14ac:dyDescent="0.25">
      <c r="A1235" s="136"/>
      <c r="B1235" s="80"/>
      <c r="C1235" s="79"/>
      <c r="D1235" s="20"/>
      <c r="E1235" s="20"/>
      <c r="F1235" s="20"/>
      <c r="G1235" s="83"/>
    </row>
    <row r="1236" spans="1:7" x14ac:dyDescent="0.25">
      <c r="A1236" s="136"/>
      <c r="B1236" s="80"/>
      <c r="C1236" s="79"/>
      <c r="D1236" s="20"/>
      <c r="E1236" s="20"/>
      <c r="F1236" s="20"/>
      <c r="G1236" s="83"/>
    </row>
    <row r="1237" spans="1:7" x14ac:dyDescent="0.25">
      <c r="A1237" s="136"/>
      <c r="B1237" s="80"/>
      <c r="C1237" s="79"/>
      <c r="D1237" s="20"/>
      <c r="E1237" s="20"/>
      <c r="F1237" s="20"/>
      <c r="G1237" s="83"/>
    </row>
    <row r="1238" spans="1:7" x14ac:dyDescent="0.25">
      <c r="A1238" s="136"/>
      <c r="B1238" s="80"/>
      <c r="C1238" s="79"/>
      <c r="D1238" s="20"/>
      <c r="E1238" s="20"/>
      <c r="F1238" s="20"/>
      <c r="G1238" s="83"/>
    </row>
    <row r="1239" spans="1:7" x14ac:dyDescent="0.25">
      <c r="A1239" s="136"/>
      <c r="B1239" s="80"/>
      <c r="C1239" s="79"/>
      <c r="D1239" s="20"/>
      <c r="E1239" s="20"/>
      <c r="F1239" s="20"/>
      <c r="G1239" s="83"/>
    </row>
    <row r="1240" spans="1:7" x14ac:dyDescent="0.25">
      <c r="A1240" s="136"/>
      <c r="B1240" s="80"/>
      <c r="C1240" s="79"/>
      <c r="D1240" s="20"/>
      <c r="E1240" s="20"/>
      <c r="F1240" s="20"/>
      <c r="G1240" s="83"/>
    </row>
    <row r="1241" spans="1:7" x14ac:dyDescent="0.25">
      <c r="A1241" s="136"/>
      <c r="B1241" s="80"/>
      <c r="C1241" s="79"/>
      <c r="D1241" s="20"/>
      <c r="E1241" s="20"/>
      <c r="F1241" s="20"/>
      <c r="G1241" s="83"/>
    </row>
    <row r="1242" spans="1:7" x14ac:dyDescent="0.25">
      <c r="A1242" s="136"/>
      <c r="B1242" s="80"/>
      <c r="C1242" s="79"/>
      <c r="D1242" s="20"/>
      <c r="E1242" s="20"/>
      <c r="F1242" s="20"/>
      <c r="G1242" s="83"/>
    </row>
    <row r="1243" spans="1:7" x14ac:dyDescent="0.25">
      <c r="A1243" s="136"/>
      <c r="B1243" s="80"/>
      <c r="C1243" s="79"/>
      <c r="D1243" s="20"/>
      <c r="E1243" s="20"/>
      <c r="F1243" s="20"/>
      <c r="G1243" s="83"/>
    </row>
    <row r="1244" spans="1:7" x14ac:dyDescent="0.25">
      <c r="A1244" s="136"/>
      <c r="B1244" s="80"/>
      <c r="C1244" s="79"/>
      <c r="D1244" s="20"/>
      <c r="E1244" s="20"/>
      <c r="F1244" s="20"/>
      <c r="G1244" s="83"/>
    </row>
    <row r="1245" spans="1:7" x14ac:dyDescent="0.25">
      <c r="A1245" s="136"/>
      <c r="B1245" s="80"/>
      <c r="C1245" s="79"/>
      <c r="D1245" s="20"/>
      <c r="E1245" s="20"/>
      <c r="F1245" s="20"/>
      <c r="G1245" s="83"/>
    </row>
    <row r="1246" spans="1:7" x14ac:dyDescent="0.25">
      <c r="A1246" s="136"/>
      <c r="B1246" s="80"/>
      <c r="C1246" s="79"/>
      <c r="D1246" s="20"/>
      <c r="E1246" s="20"/>
      <c r="F1246" s="20"/>
      <c r="G1246" s="83"/>
    </row>
    <row r="1247" spans="1:7" x14ac:dyDescent="0.25">
      <c r="A1247" s="136"/>
      <c r="B1247" s="80"/>
      <c r="C1247" s="79"/>
      <c r="D1247" s="20"/>
      <c r="E1247" s="20"/>
      <c r="F1247" s="20"/>
      <c r="G1247" s="83"/>
    </row>
    <row r="1248" spans="1:7" x14ac:dyDescent="0.25">
      <c r="A1248" s="136"/>
      <c r="B1248" s="80"/>
      <c r="C1248" s="79"/>
      <c r="D1248" s="20"/>
      <c r="E1248" s="20"/>
      <c r="F1248" s="20"/>
      <c r="G1248" s="83"/>
    </row>
    <row r="1249" spans="1:7" x14ac:dyDescent="0.25">
      <c r="A1249" s="136"/>
      <c r="B1249" s="80"/>
      <c r="C1249" s="79"/>
      <c r="D1249" s="20"/>
      <c r="E1249" s="20"/>
      <c r="F1249" s="20"/>
      <c r="G1249" s="83"/>
    </row>
    <row r="1250" spans="1:7" x14ac:dyDescent="0.25">
      <c r="A1250" s="136"/>
      <c r="B1250" s="80"/>
      <c r="C1250" s="79"/>
      <c r="D1250" s="20"/>
      <c r="E1250" s="20"/>
      <c r="F1250" s="20"/>
      <c r="G1250" s="83"/>
    </row>
    <row r="1251" spans="1:7" x14ac:dyDescent="0.25">
      <c r="A1251" s="136"/>
      <c r="B1251" s="80"/>
      <c r="C1251" s="79"/>
      <c r="D1251" s="20"/>
      <c r="E1251" s="20"/>
      <c r="F1251" s="20"/>
      <c r="G1251" s="83"/>
    </row>
    <row r="1252" spans="1:7" x14ac:dyDescent="0.25">
      <c r="A1252" s="136"/>
      <c r="B1252" s="80"/>
      <c r="C1252" s="79"/>
      <c r="D1252" s="20"/>
      <c r="E1252" s="20"/>
      <c r="F1252" s="20"/>
      <c r="G1252" s="83"/>
    </row>
    <row r="1253" spans="1:7" x14ac:dyDescent="0.25">
      <c r="A1253" s="136"/>
      <c r="B1253" s="80"/>
      <c r="C1253" s="79"/>
      <c r="D1253" s="20"/>
      <c r="E1253" s="20"/>
      <c r="F1253" s="20"/>
      <c r="G1253" s="83"/>
    </row>
    <row r="1254" spans="1:7" x14ac:dyDescent="0.25">
      <c r="A1254" s="136"/>
      <c r="B1254" s="80"/>
      <c r="C1254" s="79"/>
      <c r="D1254" s="20"/>
      <c r="E1254" s="20"/>
      <c r="F1254" s="20"/>
      <c r="G1254" s="83"/>
    </row>
    <row r="1255" spans="1:7" x14ac:dyDescent="0.25">
      <c r="A1255" s="136"/>
      <c r="B1255" s="80"/>
      <c r="C1255" s="79"/>
      <c r="D1255" s="20"/>
      <c r="E1255" s="20"/>
      <c r="F1255" s="20"/>
      <c r="G1255" s="83"/>
    </row>
    <row r="1256" spans="1:7" x14ac:dyDescent="0.25">
      <c r="A1256" s="136"/>
      <c r="B1256" s="80"/>
      <c r="C1256" s="79"/>
      <c r="D1256" s="20"/>
      <c r="E1256" s="20"/>
      <c r="F1256" s="20"/>
      <c r="G1256" s="83"/>
    </row>
    <row r="1257" spans="1:7" x14ac:dyDescent="0.25">
      <c r="A1257" s="136"/>
      <c r="B1257" s="80"/>
      <c r="C1257" s="79"/>
      <c r="D1257" s="20"/>
      <c r="E1257" s="20"/>
      <c r="F1257" s="20"/>
      <c r="G1257" s="83"/>
    </row>
    <row r="1258" spans="1:7" x14ac:dyDescent="0.25">
      <c r="A1258" s="136"/>
      <c r="B1258" s="80"/>
      <c r="C1258" s="79"/>
      <c r="D1258" s="20"/>
      <c r="E1258" s="20"/>
      <c r="F1258" s="20"/>
      <c r="G1258" s="83"/>
    </row>
    <row r="1259" spans="1:7" x14ac:dyDescent="0.25">
      <c r="A1259" s="136"/>
      <c r="B1259" s="80"/>
      <c r="C1259" s="79"/>
      <c r="D1259" s="20"/>
      <c r="E1259" s="20"/>
      <c r="F1259" s="20"/>
      <c r="G1259" s="83"/>
    </row>
    <row r="1260" spans="1:7" x14ac:dyDescent="0.25">
      <c r="A1260" s="136"/>
      <c r="B1260" s="80"/>
      <c r="C1260" s="79"/>
      <c r="D1260" s="20"/>
      <c r="E1260" s="20"/>
      <c r="F1260" s="20"/>
      <c r="G1260" s="83"/>
    </row>
    <row r="1261" spans="1:7" x14ac:dyDescent="0.25">
      <c r="A1261" s="136"/>
      <c r="B1261" s="80"/>
      <c r="C1261" s="79"/>
      <c r="D1261" s="20"/>
      <c r="E1261" s="20"/>
      <c r="F1261" s="20"/>
      <c r="G1261" s="83"/>
    </row>
    <row r="1262" spans="1:7" x14ac:dyDescent="0.25">
      <c r="A1262" s="136"/>
      <c r="B1262" s="80"/>
      <c r="C1262" s="79"/>
      <c r="D1262" s="20"/>
      <c r="E1262" s="20"/>
      <c r="F1262" s="20"/>
      <c r="G1262" s="83"/>
    </row>
    <row r="1263" spans="1:7" x14ac:dyDescent="0.25">
      <c r="A1263" s="136"/>
      <c r="B1263" s="80"/>
      <c r="C1263" s="79"/>
      <c r="D1263" s="20"/>
      <c r="E1263" s="20"/>
      <c r="F1263" s="20"/>
      <c r="G1263" s="83"/>
    </row>
    <row r="1264" spans="1:7" x14ac:dyDescent="0.25">
      <c r="A1264" s="136"/>
      <c r="B1264" s="80"/>
      <c r="C1264" s="79"/>
      <c r="D1264" s="20"/>
      <c r="E1264" s="20"/>
      <c r="F1264" s="20"/>
      <c r="G1264" s="83"/>
    </row>
    <row r="1265" spans="1:7" x14ac:dyDescent="0.25">
      <c r="A1265" s="136"/>
      <c r="B1265" s="80"/>
      <c r="C1265" s="79"/>
      <c r="D1265" s="20"/>
      <c r="E1265" s="20"/>
      <c r="F1265" s="20"/>
      <c r="G1265" s="83"/>
    </row>
    <row r="1266" spans="1:7" x14ac:dyDescent="0.25">
      <c r="A1266" s="136"/>
      <c r="B1266" s="80"/>
      <c r="C1266" s="79"/>
      <c r="D1266" s="20"/>
      <c r="E1266" s="20"/>
      <c r="F1266" s="20"/>
      <c r="G1266" s="83"/>
    </row>
    <row r="1267" spans="1:7" x14ac:dyDescent="0.25">
      <c r="A1267" s="136"/>
      <c r="B1267" s="80"/>
      <c r="C1267" s="79"/>
      <c r="D1267" s="20"/>
      <c r="E1267" s="20"/>
      <c r="F1267" s="20"/>
      <c r="G1267" s="83"/>
    </row>
    <row r="1268" spans="1:7" x14ac:dyDescent="0.25">
      <c r="A1268" s="136"/>
      <c r="B1268" s="80"/>
      <c r="C1268" s="79"/>
      <c r="D1268" s="20"/>
      <c r="E1268" s="20"/>
      <c r="F1268" s="20"/>
      <c r="G1268" s="83"/>
    </row>
    <row r="1269" spans="1:7" x14ac:dyDescent="0.25">
      <c r="A1269" s="136"/>
      <c r="B1269" s="80"/>
      <c r="C1269" s="79"/>
      <c r="D1269" s="20"/>
      <c r="E1269" s="20"/>
      <c r="F1269" s="20"/>
      <c r="G1269" s="83"/>
    </row>
    <row r="1270" spans="1:7" x14ac:dyDescent="0.25">
      <c r="A1270" s="136"/>
      <c r="B1270" s="80"/>
      <c r="C1270" s="79"/>
      <c r="D1270" s="20"/>
      <c r="E1270" s="20"/>
      <c r="F1270" s="20"/>
      <c r="G1270" s="83"/>
    </row>
    <row r="1271" spans="1:7" x14ac:dyDescent="0.25">
      <c r="A1271" s="136"/>
      <c r="B1271" s="80"/>
      <c r="C1271" s="79"/>
      <c r="D1271" s="20"/>
      <c r="E1271" s="20"/>
      <c r="F1271" s="20"/>
      <c r="G1271" s="83"/>
    </row>
    <row r="1272" spans="1:7" x14ac:dyDescent="0.25">
      <c r="A1272" s="136"/>
      <c r="B1272" s="80"/>
      <c r="C1272" s="79"/>
      <c r="D1272" s="20"/>
      <c r="E1272" s="20"/>
      <c r="F1272" s="20"/>
      <c r="G1272" s="83"/>
    </row>
    <row r="1273" spans="1:7" x14ac:dyDescent="0.25">
      <c r="A1273" s="136"/>
      <c r="B1273" s="80"/>
      <c r="C1273" s="79"/>
      <c r="D1273" s="20"/>
      <c r="E1273" s="20"/>
      <c r="F1273" s="20"/>
      <c r="G1273" s="83"/>
    </row>
    <row r="1274" spans="1:7" x14ac:dyDescent="0.25">
      <c r="A1274" s="136"/>
      <c r="B1274" s="80"/>
      <c r="C1274" s="79"/>
      <c r="D1274" s="20"/>
      <c r="E1274" s="20"/>
      <c r="F1274" s="20"/>
      <c r="G1274" s="83"/>
    </row>
    <row r="1275" spans="1:7" x14ac:dyDescent="0.25">
      <c r="A1275" s="136"/>
      <c r="B1275" s="80"/>
      <c r="C1275" s="79"/>
      <c r="D1275" s="20"/>
      <c r="E1275" s="20"/>
      <c r="F1275" s="20"/>
      <c r="G1275" s="83"/>
    </row>
    <row r="1276" spans="1:7" x14ac:dyDescent="0.25">
      <c r="A1276" s="136"/>
      <c r="B1276" s="80"/>
      <c r="C1276" s="79"/>
      <c r="D1276" s="20"/>
      <c r="E1276" s="20"/>
      <c r="F1276" s="20"/>
      <c r="G1276" s="83"/>
    </row>
    <row r="1277" spans="1:7" x14ac:dyDescent="0.25">
      <c r="A1277" s="136"/>
      <c r="B1277" s="80"/>
      <c r="C1277" s="79"/>
      <c r="D1277" s="20"/>
      <c r="E1277" s="20"/>
      <c r="F1277" s="20"/>
      <c r="G1277" s="83"/>
    </row>
    <row r="1278" spans="1:7" x14ac:dyDescent="0.25">
      <c r="A1278" s="136"/>
      <c r="B1278" s="80"/>
      <c r="C1278" s="79"/>
      <c r="D1278" s="20"/>
      <c r="E1278" s="20"/>
      <c r="F1278" s="20"/>
      <c r="G1278" s="83"/>
    </row>
    <row r="1279" spans="1:7" x14ac:dyDescent="0.25">
      <c r="A1279" s="136"/>
      <c r="B1279" s="80"/>
      <c r="C1279" s="79"/>
      <c r="D1279" s="20"/>
      <c r="E1279" s="20"/>
      <c r="F1279" s="20"/>
      <c r="G1279" s="83"/>
    </row>
    <row r="1280" spans="1:7" x14ac:dyDescent="0.25">
      <c r="A1280" s="136"/>
      <c r="B1280" s="80"/>
      <c r="C1280" s="79"/>
      <c r="D1280" s="20"/>
      <c r="E1280" s="20"/>
      <c r="F1280" s="20"/>
      <c r="G1280" s="83"/>
    </row>
    <row r="1281" spans="1:7" x14ac:dyDescent="0.25">
      <c r="A1281" s="136"/>
      <c r="B1281" s="80"/>
      <c r="C1281" s="79"/>
      <c r="D1281" s="20"/>
      <c r="E1281" s="20"/>
      <c r="F1281" s="20"/>
      <c r="G1281" s="83"/>
    </row>
    <row r="1282" spans="1:7" x14ac:dyDescent="0.25">
      <c r="A1282" s="136"/>
      <c r="B1282" s="80"/>
      <c r="C1282" s="79"/>
      <c r="D1282" s="20"/>
      <c r="E1282" s="20"/>
      <c r="F1282" s="20"/>
      <c r="G1282" s="83"/>
    </row>
    <row r="1283" spans="1:7" x14ac:dyDescent="0.25">
      <c r="A1283" s="136"/>
      <c r="B1283" s="80"/>
      <c r="C1283" s="79"/>
      <c r="D1283" s="20"/>
      <c r="E1283" s="20"/>
      <c r="F1283" s="20"/>
      <c r="G1283" s="83"/>
    </row>
    <row r="1284" spans="1:7" x14ac:dyDescent="0.25">
      <c r="A1284" s="136"/>
      <c r="B1284" s="80"/>
      <c r="C1284" s="79"/>
      <c r="D1284" s="20"/>
      <c r="E1284" s="20"/>
      <c r="F1284" s="20"/>
      <c r="G1284" s="83"/>
    </row>
    <row r="1285" spans="1:7" x14ac:dyDescent="0.25">
      <c r="A1285" s="136"/>
      <c r="B1285" s="80"/>
      <c r="C1285" s="79"/>
      <c r="D1285" s="20"/>
      <c r="E1285" s="20"/>
      <c r="F1285" s="20"/>
      <c r="G1285" s="83"/>
    </row>
    <row r="1286" spans="1:7" x14ac:dyDescent="0.25">
      <c r="A1286" s="136"/>
      <c r="B1286" s="80"/>
      <c r="C1286" s="79"/>
      <c r="D1286" s="20"/>
      <c r="E1286" s="20"/>
      <c r="F1286" s="20"/>
      <c r="G1286" s="83"/>
    </row>
    <row r="1287" spans="1:7" x14ac:dyDescent="0.25">
      <c r="A1287" s="136"/>
      <c r="B1287" s="80"/>
      <c r="C1287" s="79"/>
      <c r="D1287" s="20"/>
      <c r="E1287" s="20"/>
      <c r="F1287" s="20"/>
      <c r="G1287" s="83"/>
    </row>
    <row r="1288" spans="1:7" x14ac:dyDescent="0.25">
      <c r="A1288" s="136"/>
      <c r="B1288" s="80"/>
      <c r="C1288" s="79"/>
      <c r="D1288" s="20"/>
      <c r="E1288" s="20"/>
      <c r="F1288" s="20"/>
      <c r="G1288" s="83"/>
    </row>
    <row r="1289" spans="1:7" x14ac:dyDescent="0.25">
      <c r="A1289" s="136"/>
      <c r="B1289" s="80"/>
      <c r="C1289" s="79"/>
      <c r="D1289" s="20"/>
      <c r="E1289" s="20"/>
      <c r="F1289" s="20"/>
      <c r="G1289" s="83"/>
    </row>
    <row r="1290" spans="1:7" x14ac:dyDescent="0.25">
      <c r="A1290" s="136"/>
      <c r="B1290" s="80"/>
      <c r="C1290" s="79"/>
      <c r="D1290" s="20"/>
      <c r="E1290" s="20"/>
      <c r="F1290" s="20"/>
      <c r="G1290" s="83"/>
    </row>
    <row r="1291" spans="1:7" x14ac:dyDescent="0.25">
      <c r="A1291" s="136"/>
      <c r="B1291" s="80"/>
      <c r="C1291" s="79"/>
      <c r="D1291" s="20"/>
      <c r="E1291" s="20"/>
      <c r="F1291" s="20"/>
      <c r="G1291" s="83"/>
    </row>
    <row r="1292" spans="1:7" x14ac:dyDescent="0.25">
      <c r="A1292" s="136"/>
      <c r="B1292" s="80"/>
      <c r="C1292" s="79"/>
      <c r="D1292" s="20"/>
      <c r="E1292" s="20"/>
      <c r="F1292" s="20"/>
      <c r="G1292" s="83"/>
    </row>
    <row r="1293" spans="1:7" x14ac:dyDescent="0.25">
      <c r="A1293" s="136"/>
      <c r="B1293" s="80"/>
      <c r="C1293" s="79"/>
      <c r="D1293" s="20"/>
      <c r="E1293" s="20"/>
      <c r="F1293" s="20"/>
      <c r="G1293" s="83"/>
    </row>
    <row r="1294" spans="1:7" x14ac:dyDescent="0.25">
      <c r="A1294" s="136"/>
      <c r="B1294" s="80"/>
      <c r="C1294" s="79"/>
      <c r="D1294" s="20"/>
      <c r="E1294" s="20"/>
      <c r="F1294" s="20"/>
      <c r="G1294" s="83"/>
    </row>
    <row r="1295" spans="1:7" x14ac:dyDescent="0.25">
      <c r="A1295" s="136"/>
      <c r="B1295" s="80"/>
      <c r="C1295" s="79"/>
      <c r="D1295" s="20"/>
      <c r="E1295" s="20"/>
      <c r="F1295" s="20"/>
      <c r="G1295" s="83"/>
    </row>
    <row r="1296" spans="1:7" x14ac:dyDescent="0.25">
      <c r="A1296" s="136"/>
      <c r="B1296" s="80"/>
      <c r="C1296" s="79"/>
      <c r="D1296" s="20"/>
      <c r="E1296" s="20"/>
      <c r="F1296" s="20"/>
      <c r="G1296" s="83"/>
    </row>
    <row r="1297" spans="1:7" x14ac:dyDescent="0.25">
      <c r="A1297" s="136"/>
      <c r="B1297" s="80"/>
      <c r="C1297" s="79"/>
      <c r="D1297" s="20"/>
      <c r="E1297" s="20"/>
      <c r="F1297" s="20"/>
      <c r="G1297" s="83"/>
    </row>
    <row r="1298" spans="1:7" x14ac:dyDescent="0.25">
      <c r="A1298" s="136"/>
      <c r="B1298" s="80"/>
      <c r="C1298" s="79"/>
      <c r="D1298" s="20"/>
      <c r="E1298" s="20"/>
      <c r="F1298" s="20"/>
      <c r="G1298" s="83"/>
    </row>
    <row r="1299" spans="1:7" x14ac:dyDescent="0.25">
      <c r="A1299" s="136"/>
      <c r="B1299" s="80"/>
      <c r="C1299" s="79"/>
      <c r="E1299" s="20"/>
      <c r="F1299" s="20"/>
      <c r="G1299" s="83"/>
    </row>
    <row r="1300" spans="1:7" x14ac:dyDescent="0.25">
      <c r="A1300" s="136"/>
      <c r="B1300" s="80"/>
      <c r="C1300" s="79"/>
      <c r="D1300" s="20"/>
      <c r="E1300" s="20"/>
      <c r="F1300" s="20"/>
      <c r="G1300" s="83"/>
    </row>
    <row r="1301" spans="1:7" x14ac:dyDescent="0.25">
      <c r="A1301" s="136"/>
      <c r="B1301" s="80"/>
      <c r="C1301" s="79"/>
      <c r="D1301" s="20"/>
      <c r="E1301" s="20"/>
      <c r="F1301" s="20"/>
      <c r="G1301" s="83"/>
    </row>
    <row r="1302" spans="1:7" x14ac:dyDescent="0.25">
      <c r="A1302" s="136"/>
      <c r="B1302" s="80"/>
      <c r="C1302" s="79"/>
      <c r="D1302" s="20"/>
      <c r="E1302" s="20"/>
      <c r="F1302" s="20"/>
      <c r="G1302" s="83"/>
    </row>
    <row r="1303" spans="1:7" x14ac:dyDescent="0.25">
      <c r="A1303" s="136"/>
      <c r="B1303" s="80"/>
      <c r="C1303" s="79"/>
      <c r="D1303" s="20"/>
      <c r="E1303" s="20"/>
      <c r="F1303" s="20"/>
      <c r="G1303" s="83"/>
    </row>
    <row r="1304" spans="1:7" x14ac:dyDescent="0.25">
      <c r="A1304" s="136"/>
      <c r="B1304" s="80"/>
      <c r="C1304" s="79"/>
      <c r="D1304" s="20"/>
      <c r="E1304" s="20"/>
      <c r="F1304" s="20"/>
      <c r="G1304" s="83"/>
    </row>
    <row r="1305" spans="1:7" x14ac:dyDescent="0.25">
      <c r="A1305" s="136"/>
      <c r="B1305" s="80"/>
      <c r="C1305" s="79"/>
      <c r="D1305" s="20"/>
      <c r="E1305" s="20"/>
      <c r="F1305" s="20"/>
      <c r="G1305" s="83"/>
    </row>
    <row r="1306" spans="1:7" x14ac:dyDescent="0.25">
      <c r="A1306" s="136"/>
      <c r="B1306" s="80"/>
      <c r="C1306" s="79"/>
      <c r="D1306" s="20"/>
      <c r="E1306" s="20"/>
      <c r="F1306" s="20"/>
      <c r="G1306" s="83"/>
    </row>
    <row r="1307" spans="1:7" x14ac:dyDescent="0.25">
      <c r="A1307" s="136"/>
      <c r="B1307" s="80"/>
      <c r="C1307" s="79"/>
      <c r="D1307" s="20"/>
      <c r="E1307" s="20"/>
      <c r="F1307" s="20"/>
      <c r="G1307" s="83"/>
    </row>
    <row r="1308" spans="1:7" x14ac:dyDescent="0.25">
      <c r="A1308" s="136"/>
      <c r="B1308" s="80"/>
      <c r="C1308" s="79"/>
      <c r="D1308" s="20"/>
      <c r="E1308" s="20"/>
      <c r="F1308" s="20"/>
      <c r="G1308" s="83"/>
    </row>
    <row r="1309" spans="1:7" x14ac:dyDescent="0.25">
      <c r="A1309" s="136"/>
      <c r="B1309" s="80"/>
      <c r="C1309" s="79"/>
      <c r="D1309" s="20"/>
      <c r="E1309" s="20"/>
      <c r="F1309" s="20"/>
      <c r="G1309" s="83"/>
    </row>
    <row r="1310" spans="1:7" x14ac:dyDescent="0.25">
      <c r="A1310" s="136"/>
      <c r="B1310" s="80"/>
      <c r="C1310" s="79"/>
      <c r="D1310" s="20"/>
      <c r="E1310" s="20"/>
      <c r="F1310" s="20"/>
      <c r="G1310" s="83"/>
    </row>
    <row r="1311" spans="1:7" x14ac:dyDescent="0.25">
      <c r="A1311" s="136"/>
      <c r="B1311" s="80"/>
      <c r="C1311" s="79"/>
      <c r="D1311" s="20"/>
      <c r="E1311" s="20"/>
      <c r="F1311" s="20"/>
      <c r="G1311" s="83"/>
    </row>
    <row r="1312" spans="1:7" x14ac:dyDescent="0.25">
      <c r="A1312" s="136"/>
      <c r="B1312" s="80"/>
      <c r="C1312" s="79"/>
      <c r="D1312" s="20"/>
      <c r="E1312" s="20"/>
      <c r="F1312" s="20"/>
      <c r="G1312" s="83"/>
    </row>
    <row r="1313" spans="1:7" x14ac:dyDescent="0.25">
      <c r="A1313" s="136"/>
      <c r="B1313" s="80"/>
      <c r="C1313" s="79"/>
      <c r="D1313" s="20"/>
      <c r="E1313" s="20"/>
      <c r="F1313" s="20"/>
      <c r="G1313" s="83"/>
    </row>
    <row r="1314" spans="1:7" x14ac:dyDescent="0.25">
      <c r="A1314" s="136"/>
      <c r="B1314" s="80"/>
      <c r="C1314" s="79"/>
      <c r="D1314" s="20"/>
      <c r="E1314" s="20"/>
      <c r="F1314" s="20"/>
      <c r="G1314" s="83"/>
    </row>
    <row r="1315" spans="1:7" x14ac:dyDescent="0.25">
      <c r="A1315" s="136"/>
      <c r="B1315" s="80"/>
      <c r="C1315" s="79"/>
      <c r="D1315" s="20"/>
      <c r="E1315" s="20"/>
      <c r="F1315" s="20"/>
      <c r="G1315" s="83"/>
    </row>
    <row r="1316" spans="1:7" x14ac:dyDescent="0.25">
      <c r="A1316" s="136"/>
      <c r="B1316" s="80"/>
      <c r="C1316" s="79"/>
      <c r="D1316" s="20"/>
      <c r="E1316" s="20"/>
      <c r="F1316" s="20"/>
      <c r="G1316" s="83"/>
    </row>
    <row r="1317" spans="1:7" x14ac:dyDescent="0.25">
      <c r="A1317" s="136"/>
      <c r="B1317" s="80"/>
      <c r="C1317" s="79"/>
      <c r="D1317" s="20"/>
      <c r="E1317" s="20"/>
      <c r="F1317" s="20"/>
      <c r="G1317" s="83"/>
    </row>
    <row r="1318" spans="1:7" x14ac:dyDescent="0.25">
      <c r="A1318" s="136"/>
      <c r="B1318" s="80"/>
      <c r="C1318" s="79"/>
      <c r="D1318" s="20"/>
      <c r="E1318" s="20"/>
      <c r="F1318" s="20"/>
      <c r="G1318" s="83"/>
    </row>
    <row r="1319" spans="1:7" x14ac:dyDescent="0.25">
      <c r="A1319" s="136"/>
      <c r="B1319" s="80"/>
      <c r="C1319" s="79"/>
      <c r="D1319" s="20"/>
      <c r="E1319" s="20"/>
      <c r="F1319" s="20"/>
      <c r="G1319" s="83"/>
    </row>
    <row r="1320" spans="1:7" x14ac:dyDescent="0.25">
      <c r="A1320" s="136"/>
      <c r="B1320" s="80"/>
      <c r="C1320" s="79"/>
      <c r="D1320" s="20"/>
      <c r="E1320" s="20"/>
      <c r="F1320" s="20"/>
      <c r="G1320" s="83"/>
    </row>
    <row r="1321" spans="1:7" x14ac:dyDescent="0.25">
      <c r="A1321" s="136"/>
      <c r="B1321" s="80"/>
      <c r="C1321" s="79"/>
      <c r="D1321" s="20"/>
      <c r="E1321" s="20"/>
      <c r="F1321" s="20"/>
      <c r="G1321" s="83"/>
    </row>
    <row r="1322" spans="1:7" x14ac:dyDescent="0.25">
      <c r="A1322" s="136"/>
      <c r="B1322" s="80"/>
      <c r="C1322" s="79"/>
      <c r="D1322" s="20"/>
      <c r="E1322" s="20"/>
      <c r="F1322" s="20"/>
      <c r="G1322" s="83"/>
    </row>
    <row r="1323" spans="1:7" x14ac:dyDescent="0.25">
      <c r="A1323" s="136"/>
      <c r="B1323" s="80"/>
      <c r="C1323" s="79"/>
      <c r="D1323" s="20"/>
      <c r="E1323" s="20"/>
      <c r="F1323" s="20"/>
      <c r="G1323" s="83"/>
    </row>
    <row r="1324" spans="1:7" x14ac:dyDescent="0.25">
      <c r="A1324" s="136"/>
      <c r="B1324" s="80"/>
      <c r="C1324" s="79"/>
      <c r="D1324" s="20"/>
      <c r="E1324" s="20"/>
      <c r="F1324" s="20"/>
      <c r="G1324" s="83"/>
    </row>
    <row r="1325" spans="1:7" x14ac:dyDescent="0.25">
      <c r="A1325" s="136"/>
      <c r="B1325" s="80"/>
      <c r="C1325" s="79"/>
      <c r="D1325" s="20"/>
      <c r="E1325" s="20"/>
      <c r="F1325" s="20"/>
      <c r="G1325" s="83"/>
    </row>
    <row r="1326" spans="1:7" x14ac:dyDescent="0.25">
      <c r="A1326" s="136"/>
      <c r="B1326" s="80"/>
      <c r="C1326" s="79"/>
      <c r="D1326" s="20"/>
      <c r="E1326" s="20"/>
      <c r="F1326" s="20"/>
      <c r="G1326" s="83"/>
    </row>
    <row r="1327" spans="1:7" x14ac:dyDescent="0.25">
      <c r="A1327" s="136"/>
      <c r="B1327" s="80"/>
      <c r="C1327" s="79"/>
      <c r="D1327" s="20"/>
      <c r="E1327" s="20"/>
      <c r="F1327" s="20"/>
      <c r="G1327" s="83"/>
    </row>
    <row r="1328" spans="1:7" x14ac:dyDescent="0.25">
      <c r="A1328" s="136"/>
      <c r="B1328" s="80"/>
      <c r="C1328" s="79"/>
      <c r="D1328" s="20"/>
      <c r="E1328" s="20"/>
      <c r="F1328" s="20"/>
      <c r="G1328" s="83"/>
    </row>
    <row r="1329" spans="1:7" x14ac:dyDescent="0.25">
      <c r="A1329" s="136"/>
      <c r="B1329" s="80"/>
      <c r="C1329" s="79"/>
      <c r="D1329" s="20"/>
      <c r="E1329" s="20"/>
      <c r="F1329" s="20"/>
      <c r="G1329" s="83"/>
    </row>
    <row r="1330" spans="1:7" x14ac:dyDescent="0.25">
      <c r="A1330" s="136"/>
      <c r="B1330" s="80"/>
      <c r="C1330" s="79"/>
      <c r="D1330" s="20"/>
      <c r="E1330" s="20"/>
      <c r="F1330" s="20"/>
      <c r="G1330" s="83"/>
    </row>
    <row r="1331" spans="1:7" x14ac:dyDescent="0.25">
      <c r="A1331" s="136"/>
      <c r="B1331" s="80"/>
      <c r="C1331" s="79"/>
      <c r="D1331" s="20"/>
      <c r="E1331" s="20"/>
      <c r="F1331" s="20"/>
      <c r="G1331" s="83"/>
    </row>
    <row r="1332" spans="1:7" x14ac:dyDescent="0.25">
      <c r="A1332" s="136"/>
      <c r="B1332" s="80"/>
      <c r="C1332" s="79"/>
      <c r="D1332" s="20"/>
      <c r="E1332" s="20"/>
      <c r="F1332" s="20"/>
      <c r="G1332" s="83"/>
    </row>
    <row r="1333" spans="1:7" x14ac:dyDescent="0.25">
      <c r="A1333" s="136"/>
      <c r="B1333" s="80"/>
      <c r="C1333" s="79"/>
      <c r="D1333" s="20"/>
      <c r="E1333" s="20"/>
      <c r="F1333" s="20"/>
      <c r="G1333" s="83"/>
    </row>
    <row r="1334" spans="1:7" x14ac:dyDescent="0.25">
      <c r="A1334" s="136"/>
      <c r="B1334" s="80"/>
      <c r="C1334" s="79"/>
      <c r="D1334" s="20"/>
      <c r="E1334" s="20"/>
      <c r="F1334" s="20"/>
      <c r="G1334" s="83"/>
    </row>
    <row r="1335" spans="1:7" x14ac:dyDescent="0.25">
      <c r="A1335" s="136"/>
      <c r="B1335" s="80"/>
      <c r="C1335" s="79"/>
      <c r="D1335" s="20"/>
      <c r="E1335" s="20"/>
      <c r="F1335" s="20"/>
      <c r="G1335" s="83"/>
    </row>
    <row r="1336" spans="1:7" x14ac:dyDescent="0.25">
      <c r="A1336" s="136"/>
      <c r="B1336" s="80"/>
      <c r="C1336" s="79"/>
      <c r="D1336" s="20"/>
      <c r="E1336" s="20"/>
      <c r="F1336" s="20"/>
      <c r="G1336" s="83"/>
    </row>
    <row r="1337" spans="1:7" x14ac:dyDescent="0.25">
      <c r="A1337" s="136"/>
      <c r="B1337" s="80"/>
      <c r="C1337" s="79"/>
      <c r="D1337" s="20"/>
      <c r="E1337" s="20"/>
      <c r="F1337" s="20"/>
      <c r="G1337" s="83"/>
    </row>
    <row r="1338" spans="1:7" ht="15.75" customHeight="1" x14ac:dyDescent="0.25">
      <c r="A1338" s="136"/>
      <c r="B1338" s="80"/>
      <c r="C1338" s="79"/>
      <c r="D1338" s="20"/>
      <c r="E1338" s="20"/>
      <c r="F1338" s="20"/>
      <c r="G1338" s="83"/>
    </row>
    <row r="1339" spans="1:7" ht="15.75" customHeight="1" x14ac:dyDescent="0.25">
      <c r="A1339" s="136"/>
      <c r="B1339" s="80"/>
      <c r="C1339" s="79"/>
      <c r="D1339" s="20"/>
      <c r="E1339" s="20"/>
      <c r="F1339" s="20"/>
      <c r="G1339" s="83"/>
    </row>
    <row r="1340" spans="1:7" x14ac:dyDescent="0.25">
      <c r="A1340" s="136"/>
      <c r="B1340" s="80"/>
      <c r="C1340" s="79"/>
      <c r="D1340" s="20"/>
      <c r="E1340" s="20"/>
      <c r="F1340" s="20"/>
      <c r="G1340" s="83"/>
    </row>
    <row r="1341" spans="1:7" x14ac:dyDescent="0.25">
      <c r="A1341" s="136"/>
      <c r="B1341" s="80"/>
      <c r="C1341" s="79"/>
      <c r="D1341" s="20"/>
      <c r="E1341" s="20"/>
      <c r="F1341" s="20"/>
      <c r="G1341" s="83"/>
    </row>
    <row r="1342" spans="1:7" x14ac:dyDescent="0.25">
      <c r="A1342" s="136"/>
      <c r="B1342" s="80"/>
      <c r="C1342" s="79"/>
      <c r="D1342" s="20"/>
      <c r="E1342" s="20"/>
      <c r="F1342" s="20"/>
      <c r="G1342" s="83"/>
    </row>
    <row r="1343" spans="1:7" x14ac:dyDescent="0.25">
      <c r="A1343" s="136"/>
      <c r="B1343" s="80"/>
      <c r="C1343" s="79"/>
      <c r="D1343" s="20"/>
      <c r="E1343" s="20"/>
      <c r="F1343" s="20"/>
      <c r="G1343" s="83"/>
    </row>
    <row r="1344" spans="1:7" x14ac:dyDescent="0.25">
      <c r="A1344" s="136"/>
      <c r="B1344" s="80"/>
      <c r="C1344" s="79"/>
      <c r="D1344" s="20"/>
      <c r="E1344" s="20"/>
      <c r="F1344" s="20"/>
      <c r="G1344" s="83"/>
    </row>
    <row r="1345" spans="1:7" x14ac:dyDescent="0.25">
      <c r="A1345" s="136"/>
      <c r="B1345" s="80"/>
      <c r="C1345" s="79"/>
      <c r="D1345" s="20"/>
      <c r="E1345" s="20"/>
      <c r="F1345" s="20"/>
      <c r="G1345" s="83"/>
    </row>
    <row r="1346" spans="1:7" x14ac:dyDescent="0.25">
      <c r="A1346" s="136"/>
      <c r="B1346" s="80"/>
      <c r="C1346" s="79"/>
      <c r="D1346" s="20"/>
      <c r="E1346" s="20"/>
      <c r="F1346" s="20"/>
      <c r="G1346" s="83"/>
    </row>
    <row r="1347" spans="1:7" x14ac:dyDescent="0.25">
      <c r="A1347" s="136"/>
      <c r="B1347" s="80"/>
      <c r="C1347" s="79"/>
      <c r="D1347" s="20"/>
      <c r="E1347" s="20"/>
      <c r="F1347" s="20"/>
      <c r="G1347" s="83"/>
    </row>
    <row r="1348" spans="1:7" x14ac:dyDescent="0.25">
      <c r="A1348" s="136"/>
      <c r="B1348" s="80"/>
      <c r="C1348" s="79"/>
      <c r="D1348" s="20"/>
      <c r="E1348" s="20"/>
      <c r="F1348" s="20"/>
      <c r="G1348" s="83"/>
    </row>
    <row r="1349" spans="1:7" ht="15.75" customHeight="1" x14ac:dyDescent="0.25">
      <c r="A1349" s="136"/>
      <c r="B1349" s="80"/>
      <c r="C1349" s="79"/>
      <c r="D1349" s="20"/>
      <c r="E1349" s="20"/>
      <c r="F1349" s="20"/>
      <c r="G1349" s="83"/>
    </row>
    <row r="1350" spans="1:7" ht="15.75" customHeight="1" x14ac:dyDescent="0.25">
      <c r="A1350" s="136"/>
      <c r="B1350" s="80"/>
      <c r="C1350" s="79"/>
      <c r="D1350" s="20"/>
      <c r="E1350" s="20"/>
      <c r="F1350" s="20"/>
      <c r="G1350" s="83"/>
    </row>
    <row r="1351" spans="1:7" x14ac:dyDescent="0.25">
      <c r="A1351" s="136"/>
      <c r="B1351" s="80"/>
      <c r="C1351" s="79"/>
      <c r="D1351" s="20"/>
      <c r="E1351" s="20"/>
      <c r="F1351" s="20"/>
      <c r="G1351" s="83"/>
    </row>
    <row r="1352" spans="1:7" x14ac:dyDescent="0.25">
      <c r="A1352" s="136"/>
      <c r="B1352" s="80"/>
      <c r="C1352" s="79"/>
      <c r="D1352" s="20"/>
      <c r="E1352" s="20"/>
      <c r="F1352" s="20"/>
      <c r="G1352" s="83"/>
    </row>
    <row r="1353" spans="1:7" x14ac:dyDescent="0.25">
      <c r="A1353" s="136"/>
      <c r="B1353" s="80"/>
      <c r="C1353" s="79"/>
      <c r="D1353" s="20"/>
      <c r="E1353" s="20"/>
      <c r="F1353" s="20"/>
      <c r="G1353" s="83"/>
    </row>
    <row r="1354" spans="1:7" x14ac:dyDescent="0.25">
      <c r="A1354" s="136"/>
      <c r="B1354" s="80"/>
      <c r="C1354" s="79"/>
      <c r="D1354" s="20"/>
      <c r="E1354" s="20"/>
      <c r="F1354" s="20"/>
      <c r="G1354" s="83"/>
    </row>
    <row r="1355" spans="1:7" x14ac:dyDescent="0.25">
      <c r="A1355" s="136"/>
      <c r="B1355" s="80"/>
      <c r="C1355" s="79"/>
      <c r="D1355" s="20"/>
      <c r="E1355" s="20"/>
      <c r="F1355" s="20"/>
      <c r="G1355" s="83"/>
    </row>
    <row r="1356" spans="1:7" x14ac:dyDescent="0.25">
      <c r="A1356" s="136"/>
      <c r="B1356" s="80"/>
      <c r="C1356" s="79"/>
      <c r="D1356" s="20"/>
      <c r="E1356" s="20"/>
      <c r="F1356" s="20"/>
      <c r="G1356" s="83"/>
    </row>
    <row r="1357" spans="1:7" x14ac:dyDescent="0.25">
      <c r="A1357" s="136"/>
      <c r="B1357" s="80"/>
      <c r="C1357" s="79"/>
      <c r="D1357" s="20"/>
      <c r="E1357" s="20"/>
      <c r="F1357" s="20"/>
      <c r="G1357" s="83"/>
    </row>
    <row r="1358" spans="1:7" x14ac:dyDescent="0.25">
      <c r="A1358" s="136"/>
      <c r="B1358" s="80"/>
      <c r="C1358" s="79"/>
      <c r="D1358" s="20"/>
      <c r="E1358" s="20"/>
      <c r="F1358" s="20"/>
      <c r="G1358" s="83"/>
    </row>
    <row r="1359" spans="1:7" x14ac:dyDescent="0.25">
      <c r="A1359" s="136"/>
      <c r="B1359" s="80"/>
      <c r="C1359" s="79"/>
      <c r="D1359" s="20"/>
      <c r="E1359" s="20"/>
      <c r="F1359" s="20"/>
      <c r="G1359" s="83"/>
    </row>
    <row r="1360" spans="1:7" x14ac:dyDescent="0.25">
      <c r="A1360" s="136"/>
      <c r="B1360" s="80"/>
      <c r="C1360" s="79"/>
      <c r="D1360" s="20"/>
      <c r="E1360" s="20"/>
      <c r="F1360" s="20"/>
      <c r="G1360" s="83"/>
    </row>
    <row r="1361" spans="1:7" x14ac:dyDescent="0.25">
      <c r="A1361" s="136"/>
      <c r="B1361" s="80"/>
      <c r="C1361" s="79"/>
      <c r="D1361" s="20"/>
      <c r="E1361" s="20"/>
      <c r="F1361" s="20"/>
      <c r="G1361" s="83"/>
    </row>
    <row r="1362" spans="1:7" x14ac:dyDescent="0.25">
      <c r="A1362" s="136"/>
      <c r="B1362" s="80"/>
      <c r="C1362" s="79"/>
      <c r="D1362" s="20"/>
      <c r="E1362" s="20"/>
      <c r="F1362" s="20"/>
      <c r="G1362" s="83"/>
    </row>
    <row r="1363" spans="1:7" x14ac:dyDescent="0.25">
      <c r="A1363" s="136"/>
      <c r="B1363" s="80"/>
      <c r="C1363" s="79"/>
      <c r="D1363" s="20"/>
      <c r="E1363" s="20"/>
      <c r="F1363" s="20"/>
      <c r="G1363" s="83"/>
    </row>
    <row r="1364" spans="1:7" x14ac:dyDescent="0.25">
      <c r="A1364" s="136"/>
      <c r="B1364" s="80"/>
      <c r="C1364" s="79"/>
      <c r="D1364" s="20"/>
      <c r="E1364" s="20"/>
      <c r="F1364" s="20"/>
      <c r="G1364" s="83"/>
    </row>
    <row r="1365" spans="1:7" x14ac:dyDescent="0.25">
      <c r="A1365" s="136"/>
      <c r="B1365" s="80"/>
      <c r="C1365" s="79"/>
      <c r="D1365" s="20"/>
      <c r="E1365" s="20"/>
      <c r="F1365" s="20"/>
      <c r="G1365" s="83"/>
    </row>
    <row r="1366" spans="1:7" x14ac:dyDescent="0.25">
      <c r="A1366" s="136"/>
      <c r="B1366" s="80"/>
      <c r="C1366" s="79"/>
      <c r="D1366" s="20"/>
      <c r="E1366" s="20"/>
      <c r="F1366" s="20"/>
      <c r="G1366" s="83"/>
    </row>
    <row r="1367" spans="1:7" x14ac:dyDescent="0.25">
      <c r="A1367" s="136"/>
      <c r="B1367" s="80"/>
      <c r="C1367" s="79"/>
      <c r="D1367" s="20"/>
      <c r="E1367" s="20"/>
      <c r="F1367" s="20"/>
      <c r="G1367" s="83"/>
    </row>
    <row r="1368" spans="1:7" x14ac:dyDescent="0.25">
      <c r="A1368" s="136"/>
      <c r="B1368" s="80"/>
      <c r="C1368" s="79"/>
      <c r="D1368" s="20"/>
      <c r="E1368" s="20"/>
      <c r="F1368" s="20"/>
      <c r="G1368" s="83"/>
    </row>
    <row r="1369" spans="1:7" x14ac:dyDescent="0.25">
      <c r="A1369" s="136"/>
      <c r="B1369" s="80"/>
      <c r="C1369" s="79"/>
      <c r="D1369" s="20"/>
      <c r="E1369" s="20"/>
      <c r="F1369" s="20"/>
      <c r="G1369" s="83"/>
    </row>
    <row r="1370" spans="1:7" x14ac:dyDescent="0.25">
      <c r="A1370" s="136"/>
      <c r="B1370" s="80"/>
      <c r="C1370" s="79"/>
      <c r="D1370" s="20"/>
      <c r="E1370" s="20"/>
      <c r="F1370" s="20"/>
      <c r="G1370" s="83"/>
    </row>
    <row r="1371" spans="1:7" x14ac:dyDescent="0.25">
      <c r="A1371" s="136"/>
      <c r="B1371" s="80"/>
      <c r="C1371" s="79"/>
      <c r="D1371" s="20"/>
      <c r="E1371" s="20"/>
      <c r="F1371" s="20"/>
      <c r="G1371" s="83"/>
    </row>
    <row r="1372" spans="1:7" x14ac:dyDescent="0.25">
      <c r="A1372" s="136"/>
      <c r="B1372" s="80"/>
      <c r="C1372" s="79"/>
      <c r="D1372" s="20"/>
      <c r="E1372" s="20"/>
      <c r="F1372" s="20"/>
      <c r="G1372" s="83"/>
    </row>
    <row r="1373" spans="1:7" x14ac:dyDescent="0.25">
      <c r="A1373" s="136"/>
      <c r="B1373" s="80"/>
      <c r="C1373" s="79"/>
      <c r="D1373" s="20"/>
      <c r="E1373" s="20"/>
      <c r="F1373" s="20"/>
      <c r="G1373" s="83"/>
    </row>
    <row r="1374" spans="1:7" x14ac:dyDescent="0.25">
      <c r="A1374" s="136"/>
      <c r="B1374" s="100"/>
      <c r="C1374" s="79"/>
      <c r="D1374" s="20"/>
      <c r="E1374" s="101"/>
      <c r="F1374" s="20"/>
      <c r="G1374" s="83"/>
    </row>
    <row r="1375" spans="1:7" x14ac:dyDescent="0.25">
      <c r="A1375" s="137"/>
      <c r="B1375" s="100"/>
      <c r="C1375" s="79"/>
      <c r="D1375" s="20"/>
      <c r="E1375" s="101"/>
      <c r="F1375" s="20"/>
      <c r="G1375" s="83"/>
    </row>
    <row r="1376" spans="1:7" x14ac:dyDescent="0.25">
      <c r="A1376" s="137"/>
      <c r="B1376" s="100"/>
      <c r="C1376" s="79"/>
      <c r="D1376" s="20"/>
      <c r="E1376" s="101"/>
      <c r="F1376" s="20"/>
      <c r="G1376" s="83"/>
    </row>
    <row r="1377" spans="1:7" x14ac:dyDescent="0.25">
      <c r="A1377" s="137"/>
      <c r="B1377" s="100"/>
      <c r="C1377" s="79"/>
      <c r="D1377" s="20"/>
      <c r="E1377" s="101"/>
      <c r="F1377" s="20"/>
      <c r="G1377" s="83"/>
    </row>
    <row r="1378" spans="1:7" x14ac:dyDescent="0.25">
      <c r="A1378" s="137"/>
      <c r="B1378" s="100"/>
      <c r="C1378" s="79"/>
      <c r="D1378" s="20"/>
      <c r="E1378" s="101"/>
      <c r="F1378" s="20"/>
      <c r="G1378" s="83"/>
    </row>
    <row r="1379" spans="1:7" x14ac:dyDescent="0.25">
      <c r="A1379" s="137"/>
      <c r="E1379" s="101"/>
      <c r="G1379" s="83"/>
    </row>
    <row r="1380" spans="1:7" x14ac:dyDescent="0.25">
      <c r="A1380" s="136"/>
      <c r="B1380" s="100"/>
      <c r="C1380" s="79"/>
      <c r="D1380" s="20"/>
      <c r="E1380" s="90"/>
      <c r="F1380" s="20"/>
      <c r="G1380" s="83"/>
    </row>
    <row r="1381" spans="1:7" s="81" customFormat="1" x14ac:dyDescent="0.25">
      <c r="A1381" s="136"/>
      <c r="B1381" s="80"/>
      <c r="C1381" s="79"/>
      <c r="D1381" s="20"/>
      <c r="E1381" s="20"/>
      <c r="F1381" s="20"/>
      <c r="G1381" s="83"/>
    </row>
    <row r="1382" spans="1:7" x14ac:dyDescent="0.25">
      <c r="A1382" s="136"/>
      <c r="B1382" s="80"/>
      <c r="C1382" s="79"/>
      <c r="D1382" s="20"/>
      <c r="E1382" s="20"/>
      <c r="F1382" s="20"/>
      <c r="G1382" s="83"/>
    </row>
    <row r="1383" spans="1:7" x14ac:dyDescent="0.25">
      <c r="A1383" s="136"/>
      <c r="B1383" s="80"/>
      <c r="C1383" s="79"/>
      <c r="D1383" s="20"/>
      <c r="E1383" s="20"/>
      <c r="F1383" s="20"/>
      <c r="G1383" s="83"/>
    </row>
    <row r="1384" spans="1:7" x14ac:dyDescent="0.25">
      <c r="A1384" s="136"/>
      <c r="B1384" s="80"/>
      <c r="C1384" s="79"/>
      <c r="D1384" s="20"/>
      <c r="E1384" s="20"/>
      <c r="F1384" s="20"/>
      <c r="G1384" s="83"/>
    </row>
    <row r="1385" spans="1:7" x14ac:dyDescent="0.25">
      <c r="A1385" s="136"/>
      <c r="B1385" s="80"/>
      <c r="C1385" s="79"/>
      <c r="D1385" s="20"/>
      <c r="E1385" s="20"/>
      <c r="F1385" s="20"/>
      <c r="G1385" s="83"/>
    </row>
    <row r="1386" spans="1:7" x14ac:dyDescent="0.25">
      <c r="A1386" s="136"/>
      <c r="B1386" s="80"/>
      <c r="C1386" s="79"/>
      <c r="D1386" s="20"/>
      <c r="E1386" s="20"/>
      <c r="F1386" s="20"/>
      <c r="G1386" s="83"/>
    </row>
    <row r="1387" spans="1:7" x14ac:dyDescent="0.25">
      <c r="A1387" s="136"/>
      <c r="B1387" s="80"/>
      <c r="C1387" s="79"/>
      <c r="D1387" s="20"/>
      <c r="E1387" s="20"/>
      <c r="F1387" s="20"/>
      <c r="G1387" s="83"/>
    </row>
    <row r="1388" spans="1:7" x14ac:dyDescent="0.25">
      <c r="A1388" s="136"/>
      <c r="B1388" s="80"/>
      <c r="C1388" s="79"/>
      <c r="D1388" s="20"/>
      <c r="E1388" s="20"/>
      <c r="F1388" s="20"/>
      <c r="G1388" s="83"/>
    </row>
    <row r="1389" spans="1:7" x14ac:dyDescent="0.25">
      <c r="A1389" s="136"/>
      <c r="B1389" s="80"/>
      <c r="C1389" s="79"/>
      <c r="D1389" s="20"/>
      <c r="E1389" s="20"/>
      <c r="F1389" s="20"/>
      <c r="G1389" s="83"/>
    </row>
    <row r="1390" spans="1:7" x14ac:dyDescent="0.25">
      <c r="A1390" s="136"/>
      <c r="B1390" s="80"/>
      <c r="C1390" s="79"/>
      <c r="D1390" s="20"/>
      <c r="E1390" s="20"/>
      <c r="F1390" s="20"/>
      <c r="G1390" s="83"/>
    </row>
    <row r="1391" spans="1:7" x14ac:dyDescent="0.25">
      <c r="A1391" s="136"/>
      <c r="B1391" s="80"/>
      <c r="C1391" s="79"/>
      <c r="D1391" s="20"/>
      <c r="E1391" s="20"/>
      <c r="F1391" s="20"/>
      <c r="G1391" s="83"/>
    </row>
    <row r="1392" spans="1:7" x14ac:dyDescent="0.25">
      <c r="A1392" s="136"/>
      <c r="B1392" s="80"/>
      <c r="C1392" s="79"/>
      <c r="D1392" s="20"/>
      <c r="E1392" s="20"/>
      <c r="F1392" s="20"/>
      <c r="G1392" s="83"/>
    </row>
    <row r="1393" spans="1:7" x14ac:dyDescent="0.25">
      <c r="A1393" s="136"/>
      <c r="B1393" s="80"/>
      <c r="C1393" s="79"/>
      <c r="D1393" s="20"/>
      <c r="E1393" s="20"/>
      <c r="F1393" s="20"/>
      <c r="G1393" s="83"/>
    </row>
    <row r="1394" spans="1:7" x14ac:dyDescent="0.25">
      <c r="A1394" s="136"/>
      <c r="B1394" s="80"/>
      <c r="C1394" s="79"/>
      <c r="D1394" s="20"/>
      <c r="E1394" s="20"/>
      <c r="F1394" s="20"/>
      <c r="G1394" s="83"/>
    </row>
    <row r="1395" spans="1:7" x14ac:dyDescent="0.25">
      <c r="A1395" s="136"/>
      <c r="B1395" s="80"/>
      <c r="C1395" s="79"/>
      <c r="D1395" s="20"/>
      <c r="E1395" s="20"/>
      <c r="F1395" s="20"/>
      <c r="G1395" s="83"/>
    </row>
    <row r="1396" spans="1:7" x14ac:dyDescent="0.25">
      <c r="A1396" s="136"/>
      <c r="B1396" s="80"/>
      <c r="C1396" s="79"/>
      <c r="D1396" s="20"/>
      <c r="E1396" s="20"/>
      <c r="F1396" s="20"/>
      <c r="G1396" s="83"/>
    </row>
    <row r="1397" spans="1:7" x14ac:dyDescent="0.25">
      <c r="A1397" s="136"/>
      <c r="B1397" s="80"/>
      <c r="C1397" s="79"/>
      <c r="D1397" s="20"/>
      <c r="E1397" s="20"/>
      <c r="F1397" s="20"/>
      <c r="G1397" s="83"/>
    </row>
    <row r="1398" spans="1:7" x14ac:dyDescent="0.25">
      <c r="A1398" s="136"/>
      <c r="B1398" s="80"/>
      <c r="C1398" s="79"/>
      <c r="D1398" s="20"/>
      <c r="E1398" s="20"/>
      <c r="F1398" s="20"/>
      <c r="G1398" s="83"/>
    </row>
    <row r="1399" spans="1:7" x14ac:dyDescent="0.25">
      <c r="A1399" s="136"/>
      <c r="B1399" s="80"/>
      <c r="C1399" s="79"/>
      <c r="D1399" s="20"/>
      <c r="E1399" s="20"/>
      <c r="F1399" s="20"/>
      <c r="G1399" s="83"/>
    </row>
    <row r="1400" spans="1:7" x14ac:dyDescent="0.25">
      <c r="A1400" s="136"/>
      <c r="B1400" s="80"/>
      <c r="C1400" s="79"/>
      <c r="D1400" s="20"/>
      <c r="E1400" s="20"/>
      <c r="F1400" s="20"/>
      <c r="G1400" s="83"/>
    </row>
    <row r="1401" spans="1:7" x14ac:dyDescent="0.25">
      <c r="A1401" s="136"/>
      <c r="B1401" s="80"/>
      <c r="C1401" s="79"/>
      <c r="D1401" s="20"/>
      <c r="E1401" s="20"/>
      <c r="F1401" s="20"/>
      <c r="G1401" s="83"/>
    </row>
    <row r="1402" spans="1:7" x14ac:dyDescent="0.25">
      <c r="A1402" s="136"/>
      <c r="B1402" s="80"/>
      <c r="C1402" s="79"/>
      <c r="D1402" s="20"/>
      <c r="E1402" s="20"/>
      <c r="F1402" s="20"/>
      <c r="G1402" s="83"/>
    </row>
    <row r="1403" spans="1:7" x14ac:dyDescent="0.25">
      <c r="A1403" s="136"/>
      <c r="B1403" s="80"/>
      <c r="C1403" s="79"/>
      <c r="D1403" s="20"/>
      <c r="E1403" s="20"/>
      <c r="F1403" s="20"/>
      <c r="G1403" s="83"/>
    </row>
    <row r="1404" spans="1:7" x14ac:dyDescent="0.25">
      <c r="A1404" s="136"/>
      <c r="B1404" s="80"/>
      <c r="C1404" s="79"/>
      <c r="D1404" s="20"/>
      <c r="E1404" s="20"/>
      <c r="F1404" s="20"/>
      <c r="G1404" s="83"/>
    </row>
    <row r="1405" spans="1:7" x14ac:dyDescent="0.25">
      <c r="A1405" s="136"/>
      <c r="B1405" s="80"/>
      <c r="C1405" s="79"/>
      <c r="D1405" s="20"/>
      <c r="E1405" s="20"/>
      <c r="F1405" s="20"/>
      <c r="G1405" s="83"/>
    </row>
    <row r="1406" spans="1:7" x14ac:dyDescent="0.25">
      <c r="A1406" s="136"/>
      <c r="B1406" s="80"/>
      <c r="C1406" s="79"/>
      <c r="D1406" s="20"/>
      <c r="E1406" s="20"/>
      <c r="F1406" s="20"/>
      <c r="G1406" s="83"/>
    </row>
    <row r="1407" spans="1:7" x14ac:dyDescent="0.25">
      <c r="A1407" s="136"/>
      <c r="B1407" s="80"/>
      <c r="C1407" s="79"/>
      <c r="D1407" s="20"/>
      <c r="E1407" s="20"/>
      <c r="F1407" s="20"/>
      <c r="G1407" s="83"/>
    </row>
    <row r="1408" spans="1:7" x14ac:dyDescent="0.25">
      <c r="A1408" s="136"/>
      <c r="B1408" s="80"/>
      <c r="C1408" s="79"/>
      <c r="D1408" s="20"/>
      <c r="E1408" s="20"/>
      <c r="F1408" s="20"/>
      <c r="G1408" s="83"/>
    </row>
    <row r="1409" spans="1:7" x14ac:dyDescent="0.25">
      <c r="A1409" s="136"/>
      <c r="B1409" s="80"/>
      <c r="C1409" s="79"/>
      <c r="D1409" s="20"/>
      <c r="E1409" s="20"/>
      <c r="F1409" s="20"/>
      <c r="G1409" s="83"/>
    </row>
    <row r="1410" spans="1:7" x14ac:dyDescent="0.25">
      <c r="A1410" s="136"/>
      <c r="B1410" s="80"/>
      <c r="C1410" s="79"/>
      <c r="D1410" s="20"/>
      <c r="E1410" s="20"/>
      <c r="F1410" s="20"/>
      <c r="G1410" s="83"/>
    </row>
    <row r="1411" spans="1:7" x14ac:dyDescent="0.25">
      <c r="A1411" s="136"/>
      <c r="B1411" s="80"/>
      <c r="C1411" s="79"/>
      <c r="D1411" s="20"/>
      <c r="E1411" s="20"/>
      <c r="F1411" s="20"/>
      <c r="G1411" s="83"/>
    </row>
    <row r="1412" spans="1:7" ht="15" customHeight="1" x14ac:dyDescent="0.25">
      <c r="A1412" s="136"/>
      <c r="B1412" s="80"/>
      <c r="C1412" s="79"/>
      <c r="D1412" s="20"/>
      <c r="E1412" s="20"/>
      <c r="F1412" s="20"/>
      <c r="G1412" s="83"/>
    </row>
    <row r="1413" spans="1:7" x14ac:dyDescent="0.25">
      <c r="A1413" s="136"/>
      <c r="B1413" s="80"/>
      <c r="C1413" s="79"/>
      <c r="D1413" s="20"/>
      <c r="E1413" s="20"/>
      <c r="F1413" s="20"/>
      <c r="G1413" s="83"/>
    </row>
    <row r="1414" spans="1:7" x14ac:dyDescent="0.25">
      <c r="A1414" s="136"/>
      <c r="B1414" s="80"/>
      <c r="C1414" s="79"/>
      <c r="D1414" s="20"/>
      <c r="E1414" s="20"/>
      <c r="F1414" s="20"/>
      <c r="G1414" s="83"/>
    </row>
    <row r="1415" spans="1:7" x14ac:dyDescent="0.25">
      <c r="A1415" s="136"/>
      <c r="B1415" s="80"/>
      <c r="C1415" s="79"/>
      <c r="D1415" s="20"/>
      <c r="E1415" s="20"/>
      <c r="F1415" s="20"/>
      <c r="G1415" s="83"/>
    </row>
    <row r="1416" spans="1:7" x14ac:dyDescent="0.25">
      <c r="A1416" s="136"/>
      <c r="B1416" s="80"/>
      <c r="C1416" s="79"/>
      <c r="D1416" s="20"/>
      <c r="E1416" s="20"/>
      <c r="F1416" s="20"/>
      <c r="G1416" s="83"/>
    </row>
    <row r="1417" spans="1:7" x14ac:dyDescent="0.25">
      <c r="A1417" s="136"/>
      <c r="B1417" s="80"/>
      <c r="C1417" s="79"/>
      <c r="D1417" s="20"/>
      <c r="E1417" s="20"/>
      <c r="F1417" s="20"/>
      <c r="G1417" s="83"/>
    </row>
    <row r="1418" spans="1:7" ht="50.25" customHeight="1" x14ac:dyDescent="0.25">
      <c r="A1418" s="136"/>
      <c r="B1418" s="80"/>
      <c r="C1418" s="79"/>
      <c r="D1418" s="20"/>
      <c r="E1418" s="20"/>
      <c r="F1418" s="20"/>
      <c r="G1418" s="83"/>
    </row>
    <row r="1419" spans="1:7" x14ac:dyDescent="0.25">
      <c r="A1419" s="136"/>
      <c r="B1419" s="80"/>
      <c r="C1419" s="79"/>
      <c r="D1419" s="20"/>
      <c r="E1419" s="20"/>
      <c r="F1419" s="20"/>
      <c r="G1419" s="83"/>
    </row>
    <row r="1420" spans="1:7" x14ac:dyDescent="0.25">
      <c r="A1420" s="136"/>
      <c r="B1420" s="80"/>
      <c r="C1420" s="79"/>
      <c r="D1420" s="20"/>
      <c r="E1420" s="20"/>
      <c r="F1420" s="20"/>
      <c r="G1420" s="83"/>
    </row>
    <row r="1421" spans="1:7" x14ac:dyDescent="0.25">
      <c r="A1421" s="136"/>
      <c r="B1421" s="80"/>
      <c r="C1421" s="79"/>
      <c r="D1421" s="20"/>
      <c r="E1421" s="20"/>
      <c r="F1421" s="20"/>
      <c r="G1421" s="83"/>
    </row>
    <row r="1422" spans="1:7" x14ac:dyDescent="0.25">
      <c r="A1422" s="136"/>
      <c r="B1422" s="80"/>
      <c r="C1422" s="79"/>
      <c r="D1422" s="20"/>
      <c r="E1422" s="20"/>
      <c r="F1422" s="20"/>
      <c r="G1422" s="83"/>
    </row>
    <row r="1423" spans="1:7" x14ac:dyDescent="0.25">
      <c r="A1423" s="136"/>
      <c r="B1423" s="80"/>
      <c r="C1423" s="79"/>
      <c r="D1423" s="20"/>
      <c r="E1423" s="20"/>
      <c r="F1423" s="20"/>
      <c r="G1423" s="83"/>
    </row>
    <row r="1424" spans="1:7" x14ac:dyDescent="0.25">
      <c r="A1424" s="136"/>
      <c r="B1424" s="80"/>
      <c r="C1424" s="79"/>
      <c r="D1424" s="20"/>
      <c r="E1424" s="20"/>
      <c r="F1424" s="20"/>
      <c r="G1424" s="83"/>
    </row>
    <row r="1425" spans="1:7" x14ac:dyDescent="0.25">
      <c r="A1425" s="136"/>
      <c r="B1425" s="80"/>
      <c r="C1425" s="79"/>
      <c r="D1425" s="20"/>
      <c r="E1425" s="20"/>
      <c r="F1425" s="20"/>
      <c r="G1425" s="83"/>
    </row>
    <row r="1426" spans="1:7" x14ac:dyDescent="0.25">
      <c r="A1426" s="136"/>
      <c r="B1426" s="80"/>
      <c r="C1426" s="79"/>
      <c r="D1426" s="20"/>
      <c r="E1426" s="20"/>
      <c r="F1426" s="20"/>
      <c r="G1426" s="83"/>
    </row>
    <row r="1427" spans="1:7" x14ac:dyDescent="0.25">
      <c r="A1427" s="136"/>
      <c r="B1427" s="80"/>
      <c r="C1427" s="79"/>
      <c r="D1427" s="20"/>
      <c r="E1427" s="20"/>
      <c r="F1427" s="20"/>
      <c r="G1427" s="83"/>
    </row>
    <row r="1428" spans="1:7" x14ac:dyDescent="0.25">
      <c r="A1428" s="136"/>
      <c r="B1428" s="80"/>
      <c r="C1428" s="79"/>
      <c r="D1428" s="20"/>
      <c r="E1428" s="20"/>
      <c r="F1428" s="20"/>
      <c r="G1428" s="83"/>
    </row>
    <row r="1429" spans="1:7" x14ac:dyDescent="0.25">
      <c r="A1429" s="136"/>
      <c r="B1429" s="80"/>
      <c r="C1429" s="79"/>
      <c r="D1429" s="20"/>
      <c r="E1429" s="20"/>
      <c r="F1429" s="20"/>
      <c r="G1429" s="83"/>
    </row>
    <row r="1430" spans="1:7" x14ac:dyDescent="0.25">
      <c r="A1430" s="136"/>
      <c r="B1430" s="80"/>
      <c r="C1430" s="79"/>
      <c r="D1430" s="20"/>
      <c r="E1430" s="20"/>
      <c r="F1430" s="20"/>
      <c r="G1430" s="83"/>
    </row>
    <row r="1431" spans="1:7" x14ac:dyDescent="0.25">
      <c r="A1431" s="136"/>
      <c r="B1431" s="80"/>
      <c r="C1431" s="79"/>
      <c r="D1431" s="20"/>
      <c r="E1431" s="20"/>
      <c r="F1431" s="20"/>
      <c r="G1431" s="83"/>
    </row>
    <row r="1432" spans="1:7" x14ac:dyDescent="0.25">
      <c r="A1432" s="136"/>
      <c r="B1432" s="80"/>
      <c r="C1432" s="79"/>
      <c r="D1432" s="20"/>
      <c r="E1432" s="20"/>
      <c r="F1432" s="20"/>
      <c r="G1432" s="83"/>
    </row>
    <row r="1433" spans="1:7" x14ac:dyDescent="0.25">
      <c r="A1433" s="136"/>
      <c r="B1433" s="80"/>
      <c r="C1433" s="79"/>
      <c r="D1433" s="20"/>
      <c r="E1433" s="20"/>
      <c r="F1433" s="20"/>
      <c r="G1433" s="83"/>
    </row>
    <row r="1434" spans="1:7" x14ac:dyDescent="0.25">
      <c r="A1434" s="136"/>
      <c r="B1434" s="80"/>
      <c r="C1434" s="79"/>
      <c r="D1434" s="20"/>
      <c r="E1434" s="20"/>
      <c r="F1434" s="20"/>
      <c r="G1434" s="83"/>
    </row>
    <row r="1435" spans="1:7" x14ac:dyDescent="0.25">
      <c r="A1435" s="136"/>
      <c r="B1435" s="80"/>
      <c r="C1435" s="79"/>
      <c r="D1435" s="20"/>
      <c r="E1435" s="20"/>
      <c r="F1435" s="20"/>
      <c r="G1435" s="83"/>
    </row>
    <row r="1436" spans="1:7" x14ac:dyDescent="0.25">
      <c r="A1436" s="136"/>
      <c r="B1436" s="80"/>
      <c r="C1436" s="79"/>
      <c r="D1436" s="20"/>
      <c r="E1436" s="20"/>
      <c r="F1436" s="20"/>
      <c r="G1436" s="83"/>
    </row>
    <row r="1437" spans="1:7" x14ac:dyDescent="0.25">
      <c r="A1437" s="136"/>
      <c r="B1437" s="80"/>
      <c r="C1437" s="79"/>
      <c r="D1437" s="20"/>
      <c r="E1437" s="20"/>
      <c r="F1437" s="20"/>
      <c r="G1437" s="83"/>
    </row>
    <row r="1438" spans="1:7" x14ac:dyDescent="0.25">
      <c r="A1438" s="136"/>
      <c r="B1438" s="80"/>
      <c r="C1438" s="79"/>
      <c r="D1438" s="20"/>
      <c r="E1438" s="20"/>
      <c r="F1438" s="20"/>
      <c r="G1438" s="83"/>
    </row>
    <row r="1439" spans="1:7" x14ac:dyDescent="0.25">
      <c r="A1439" s="136"/>
      <c r="B1439" s="80"/>
      <c r="C1439" s="79"/>
      <c r="D1439" s="20"/>
      <c r="E1439" s="20"/>
      <c r="F1439" s="20"/>
      <c r="G1439" s="83"/>
    </row>
    <row r="1440" spans="1:7" x14ac:dyDescent="0.25">
      <c r="A1440" s="136"/>
      <c r="B1440" s="80"/>
      <c r="C1440" s="79"/>
      <c r="D1440" s="20"/>
      <c r="E1440" s="20"/>
      <c r="F1440" s="20"/>
      <c r="G1440" s="83"/>
    </row>
    <row r="1441" spans="1:7" x14ac:dyDescent="0.25">
      <c r="A1441" s="136"/>
      <c r="B1441" s="80"/>
      <c r="C1441" s="79"/>
      <c r="D1441" s="20"/>
      <c r="E1441" s="20"/>
      <c r="F1441" s="20"/>
      <c r="G1441" s="83"/>
    </row>
    <row r="1442" spans="1:7" x14ac:dyDescent="0.25">
      <c r="A1442" s="136"/>
      <c r="B1442" s="80"/>
      <c r="C1442" s="79"/>
      <c r="D1442" s="20"/>
      <c r="E1442" s="20"/>
      <c r="F1442" s="20"/>
      <c r="G1442" s="83"/>
    </row>
    <row r="1443" spans="1:7" x14ac:dyDescent="0.25">
      <c r="A1443" s="136"/>
      <c r="B1443" s="80"/>
      <c r="C1443" s="79"/>
      <c r="D1443" s="20"/>
      <c r="E1443" s="20"/>
      <c r="F1443" s="20"/>
      <c r="G1443" s="83"/>
    </row>
    <row r="1444" spans="1:7" x14ac:dyDescent="0.25">
      <c r="A1444" s="136"/>
      <c r="B1444" s="80"/>
      <c r="C1444" s="79"/>
      <c r="D1444" s="20"/>
      <c r="E1444" s="20"/>
      <c r="F1444" s="20"/>
      <c r="G1444" s="83"/>
    </row>
    <row r="1445" spans="1:7" x14ac:dyDescent="0.25">
      <c r="A1445" s="136"/>
      <c r="B1445" s="80"/>
      <c r="C1445" s="79"/>
      <c r="D1445" s="20"/>
      <c r="E1445" s="20"/>
      <c r="F1445" s="20"/>
      <c r="G1445" s="83"/>
    </row>
    <row r="1446" spans="1:7" x14ac:dyDescent="0.25">
      <c r="A1446" s="136"/>
      <c r="B1446" s="80"/>
      <c r="C1446" s="79"/>
      <c r="D1446" s="20"/>
      <c r="E1446" s="20"/>
      <c r="F1446" s="20"/>
      <c r="G1446" s="83"/>
    </row>
    <row r="1447" spans="1:7" x14ac:dyDescent="0.25">
      <c r="A1447" s="136"/>
      <c r="B1447" s="80"/>
      <c r="C1447" s="79"/>
      <c r="D1447" s="20"/>
      <c r="E1447" s="20"/>
      <c r="F1447" s="20"/>
      <c r="G1447" s="83"/>
    </row>
    <row r="1448" spans="1:7" x14ac:dyDescent="0.25">
      <c r="A1448" s="136"/>
      <c r="B1448" s="80"/>
      <c r="C1448" s="79"/>
      <c r="D1448" s="20"/>
      <c r="E1448" s="20"/>
      <c r="F1448" s="20"/>
      <c r="G1448" s="83"/>
    </row>
    <row r="1449" spans="1:7" x14ac:dyDescent="0.25">
      <c r="A1449" s="136"/>
      <c r="B1449" s="80"/>
      <c r="C1449" s="79"/>
      <c r="D1449" s="20"/>
      <c r="E1449" s="20"/>
      <c r="F1449" s="20"/>
      <c r="G1449" s="83"/>
    </row>
    <row r="1450" spans="1:7" x14ac:dyDescent="0.25">
      <c r="A1450" s="136"/>
      <c r="B1450" s="80"/>
      <c r="C1450" s="79"/>
      <c r="D1450" s="20"/>
      <c r="E1450" s="20"/>
      <c r="F1450" s="20"/>
      <c r="G1450" s="83"/>
    </row>
    <row r="1451" spans="1:7" x14ac:dyDescent="0.25">
      <c r="A1451" s="136"/>
      <c r="B1451" s="80"/>
      <c r="C1451" s="79"/>
      <c r="D1451" s="20"/>
      <c r="E1451" s="20"/>
      <c r="F1451" s="20"/>
      <c r="G1451" s="83"/>
    </row>
    <row r="1452" spans="1:7" x14ac:dyDescent="0.25">
      <c r="A1452" s="136"/>
      <c r="B1452" s="80"/>
      <c r="C1452" s="79"/>
      <c r="D1452" s="20"/>
      <c r="E1452" s="20"/>
      <c r="F1452" s="20"/>
      <c r="G1452" s="83"/>
    </row>
    <row r="1453" spans="1:7" x14ac:dyDescent="0.25">
      <c r="A1453" s="136"/>
      <c r="B1453" s="80"/>
      <c r="C1453" s="79"/>
      <c r="D1453" s="20"/>
      <c r="E1453" s="20"/>
      <c r="F1453" s="20"/>
      <c r="G1453" s="102"/>
    </row>
    <row r="1454" spans="1:7" x14ac:dyDescent="0.25">
      <c r="A1454" s="136"/>
      <c r="B1454" s="80"/>
      <c r="C1454" s="79"/>
      <c r="D1454" s="20"/>
      <c r="E1454" s="20"/>
      <c r="F1454" s="20"/>
    </row>
    <row r="1455" spans="1:7" x14ac:dyDescent="0.25">
      <c r="A1455" s="136"/>
      <c r="B1455" s="80"/>
      <c r="C1455" s="79"/>
      <c r="D1455" s="20"/>
      <c r="E1455" s="20"/>
      <c r="F1455" s="20"/>
      <c r="G1455" s="83"/>
    </row>
    <row r="1456" spans="1:7" x14ac:dyDescent="0.25">
      <c r="A1456" s="136"/>
      <c r="B1456" s="80"/>
      <c r="C1456" s="79"/>
      <c r="D1456" s="20"/>
      <c r="E1456" s="20"/>
      <c r="F1456" s="20"/>
      <c r="G1456" s="83"/>
    </row>
    <row r="1457" spans="1:7" x14ac:dyDescent="0.25">
      <c r="A1457" s="136"/>
      <c r="B1457" s="80"/>
      <c r="C1457" s="79"/>
      <c r="D1457" s="20"/>
      <c r="E1457" s="20"/>
      <c r="F1457" s="20"/>
      <c r="G1457" s="83"/>
    </row>
    <row r="1458" spans="1:7" ht="33.75" customHeight="1" x14ac:dyDescent="0.25">
      <c r="A1458" s="136"/>
      <c r="B1458" s="80"/>
      <c r="C1458" s="79"/>
      <c r="D1458" s="20"/>
      <c r="E1458" s="20"/>
      <c r="F1458" s="20"/>
      <c r="G1458" s="83"/>
    </row>
    <row r="1459" spans="1:7" x14ac:dyDescent="0.25">
      <c r="A1459" s="136"/>
      <c r="B1459" s="80"/>
      <c r="C1459" s="79"/>
      <c r="D1459" s="20"/>
      <c r="E1459" s="20"/>
      <c r="F1459" s="20"/>
      <c r="G1459" s="83"/>
    </row>
    <row r="1460" spans="1:7" x14ac:dyDescent="0.25">
      <c r="A1460" s="136"/>
      <c r="B1460" s="80"/>
      <c r="C1460" s="79"/>
      <c r="D1460" s="20"/>
      <c r="E1460" s="20"/>
      <c r="F1460" s="20"/>
      <c r="G1460" s="83"/>
    </row>
    <row r="1461" spans="1:7" x14ac:dyDescent="0.25">
      <c r="A1461" s="136"/>
      <c r="B1461" s="80"/>
      <c r="C1461" s="79"/>
      <c r="D1461" s="20"/>
      <c r="E1461" s="20"/>
      <c r="F1461" s="20"/>
      <c r="G1461" s="83"/>
    </row>
    <row r="1462" spans="1:7" x14ac:dyDescent="0.25">
      <c r="A1462" s="136"/>
      <c r="B1462" s="80"/>
      <c r="C1462" s="79"/>
      <c r="D1462" s="20"/>
      <c r="E1462" s="20"/>
      <c r="F1462" s="20"/>
      <c r="G1462" s="83"/>
    </row>
    <row r="1463" spans="1:7" x14ac:dyDescent="0.25">
      <c r="A1463" s="136"/>
      <c r="B1463" s="80"/>
      <c r="C1463" s="79"/>
      <c r="D1463" s="20"/>
      <c r="E1463" s="20"/>
      <c r="F1463" s="20"/>
      <c r="G1463" s="83"/>
    </row>
    <row r="1464" spans="1:7" x14ac:dyDescent="0.25">
      <c r="A1464" s="136"/>
      <c r="B1464" s="80"/>
      <c r="C1464" s="79"/>
      <c r="D1464" s="20"/>
      <c r="E1464" s="20"/>
      <c r="F1464" s="20"/>
      <c r="G1464" s="83"/>
    </row>
    <row r="1465" spans="1:7" x14ac:dyDescent="0.25">
      <c r="G1465" s="83"/>
    </row>
    <row r="1466" spans="1:7" x14ac:dyDescent="0.25">
      <c r="G1466" s="83"/>
    </row>
    <row r="1467" spans="1:7" x14ac:dyDescent="0.25">
      <c r="G1467" s="83"/>
    </row>
    <row r="1468" spans="1:7" x14ac:dyDescent="0.25">
      <c r="E1468" s="90"/>
      <c r="G1468" s="83"/>
    </row>
    <row r="1469" spans="1:7" x14ac:dyDescent="0.25">
      <c r="E1469" s="90"/>
      <c r="G1469" s="83"/>
    </row>
    <row r="1470" spans="1:7" x14ac:dyDescent="0.25">
      <c r="E1470" s="90"/>
      <c r="G1470" s="83"/>
    </row>
    <row r="1471" spans="1:7" x14ac:dyDescent="0.25">
      <c r="G1471" s="83"/>
    </row>
    <row r="1472" spans="1:7" x14ac:dyDescent="0.25">
      <c r="E1472" s="90"/>
      <c r="G1472" s="83"/>
    </row>
    <row r="1473" spans="5:7" x14ac:dyDescent="0.25">
      <c r="E1473" s="90"/>
      <c r="G1473" s="83"/>
    </row>
    <row r="1474" spans="5:7" x14ac:dyDescent="0.25">
      <c r="E1474" s="90"/>
      <c r="G1474" s="83"/>
    </row>
    <row r="1475" spans="5:7" x14ac:dyDescent="0.25">
      <c r="G1475" s="83"/>
    </row>
    <row r="1476" spans="5:7" x14ac:dyDescent="0.25">
      <c r="G1476" s="83"/>
    </row>
    <row r="1477" spans="5:7" x14ac:dyDescent="0.25">
      <c r="G1477" s="83"/>
    </row>
    <row r="1478" spans="5:7" x14ac:dyDescent="0.25">
      <c r="G1478" s="83"/>
    </row>
    <row r="1479" spans="5:7" x14ac:dyDescent="0.25">
      <c r="G1479" s="83"/>
    </row>
    <row r="1480" spans="5:7" x14ac:dyDescent="0.25">
      <c r="G1480" s="83"/>
    </row>
    <row r="1481" spans="5:7" x14ac:dyDescent="0.25">
      <c r="G1481" s="83"/>
    </row>
    <row r="1482" spans="5:7" x14ac:dyDescent="0.25">
      <c r="G1482" s="83"/>
    </row>
    <row r="1483" spans="5:7" x14ac:dyDescent="0.25">
      <c r="G1483" s="102"/>
    </row>
    <row r="1484" spans="5:7" x14ac:dyDescent="0.25">
      <c r="G1484" s="83"/>
    </row>
    <row r="1485" spans="5:7" x14ac:dyDescent="0.25">
      <c r="G1485" s="83"/>
    </row>
    <row r="1486" spans="5:7" x14ac:dyDescent="0.25">
      <c r="G1486" s="83"/>
    </row>
    <row r="1487" spans="5:7" x14ac:dyDescent="0.25">
      <c r="G1487" s="83"/>
    </row>
    <row r="1488" spans="5:7" x14ac:dyDescent="0.25">
      <c r="G1488" s="83"/>
    </row>
    <row r="1489" spans="1:7" x14ac:dyDescent="0.25">
      <c r="A1489" s="139"/>
      <c r="G1489" s="83"/>
    </row>
    <row r="1490" spans="1:7" x14ac:dyDescent="0.25">
      <c r="A1490" s="139"/>
      <c r="C1490" s="55"/>
      <c r="D1490" s="94"/>
      <c r="E1490" s="61"/>
      <c r="G1490" s="83"/>
    </row>
    <row r="1491" spans="1:7" x14ac:dyDescent="0.25">
      <c r="A1491" s="139"/>
      <c r="C1491" s="55"/>
      <c r="D1491" s="94"/>
      <c r="E1491" s="61"/>
      <c r="G1491" s="83"/>
    </row>
    <row r="1492" spans="1:7" x14ac:dyDescent="0.25">
      <c r="A1492" s="139"/>
      <c r="C1492" s="55"/>
      <c r="D1492" s="94"/>
      <c r="E1492" s="61"/>
      <c r="G1492" s="83"/>
    </row>
    <row r="1493" spans="1:7" x14ac:dyDescent="0.25">
      <c r="C1493" s="55"/>
      <c r="D1493" s="94"/>
      <c r="E1493" s="61"/>
      <c r="G1493" s="83"/>
    </row>
    <row r="1494" spans="1:7" x14ac:dyDescent="0.25">
      <c r="A1494" s="139"/>
      <c r="C1494" s="55"/>
      <c r="D1494" s="94"/>
      <c r="E1494" s="61"/>
      <c r="G1494" s="83"/>
    </row>
    <row r="1495" spans="1:7" x14ac:dyDescent="0.25">
      <c r="A1495" s="139"/>
      <c r="C1495" s="55"/>
      <c r="D1495" s="94"/>
      <c r="E1495" s="61"/>
      <c r="G1495" s="83"/>
    </row>
    <row r="1496" spans="1:7" x14ac:dyDescent="0.25">
      <c r="A1496" s="139"/>
      <c r="C1496" s="55"/>
      <c r="D1496" s="94"/>
      <c r="E1496" s="61"/>
      <c r="G1496" s="83"/>
    </row>
    <row r="1497" spans="1:7" x14ac:dyDescent="0.25">
      <c r="A1497" s="139"/>
      <c r="C1497" s="55"/>
      <c r="D1497" s="94"/>
      <c r="E1497" s="22"/>
      <c r="G1497" s="83"/>
    </row>
    <row r="1498" spans="1:7" x14ac:dyDescent="0.25">
      <c r="A1498" s="139"/>
      <c r="B1498" s="62"/>
      <c r="C1498" s="55"/>
      <c r="D1498" s="94"/>
      <c r="E1498" s="61"/>
      <c r="G1498" s="83"/>
    </row>
    <row r="1499" spans="1:7" x14ac:dyDescent="0.25">
      <c r="A1499" s="139"/>
      <c r="B1499" s="62"/>
      <c r="C1499" s="55"/>
      <c r="D1499" s="94"/>
      <c r="E1499" s="61"/>
      <c r="G1499" s="83"/>
    </row>
    <row r="1500" spans="1:7" x14ac:dyDescent="0.25">
      <c r="A1500" s="139"/>
      <c r="B1500" s="62"/>
      <c r="C1500" s="55"/>
      <c r="D1500" s="94"/>
      <c r="E1500" s="22"/>
      <c r="G1500" s="83"/>
    </row>
    <row r="1501" spans="1:7" x14ac:dyDescent="0.25">
      <c r="A1501" s="139"/>
      <c r="B1501" s="62"/>
      <c r="C1501" s="55"/>
      <c r="D1501" s="94"/>
      <c r="E1501" s="61"/>
      <c r="G1501" s="83"/>
    </row>
    <row r="1502" spans="1:7" x14ac:dyDescent="0.25">
      <c r="A1502" s="139"/>
      <c r="B1502" s="62"/>
      <c r="C1502" s="55"/>
      <c r="D1502" s="94"/>
      <c r="E1502" s="61"/>
      <c r="G1502" s="83"/>
    </row>
    <row r="1503" spans="1:7" x14ac:dyDescent="0.25">
      <c r="A1503" s="139"/>
      <c r="B1503" s="62"/>
      <c r="C1503" s="55"/>
      <c r="D1503" s="94"/>
      <c r="E1503" s="61"/>
      <c r="G1503" s="83"/>
    </row>
    <row r="1504" spans="1:7" x14ac:dyDescent="0.25">
      <c r="A1504" s="139"/>
      <c r="B1504" s="62"/>
      <c r="E1504" s="61"/>
      <c r="G1504" s="83"/>
    </row>
    <row r="1505" spans="1:7" x14ac:dyDescent="0.25">
      <c r="A1505" s="139"/>
      <c r="B1505" s="62"/>
      <c r="E1505" s="61"/>
      <c r="G1505" s="83"/>
    </row>
    <row r="1506" spans="1:7" x14ac:dyDescent="0.25">
      <c r="A1506" s="139"/>
      <c r="B1506" s="62"/>
      <c r="E1506" s="61"/>
      <c r="G1506" s="83"/>
    </row>
    <row r="1507" spans="1:7" x14ac:dyDescent="0.25">
      <c r="A1507" s="139"/>
      <c r="B1507" s="62"/>
      <c r="E1507" s="61"/>
      <c r="G1507" s="83"/>
    </row>
    <row r="1508" spans="1:7" x14ac:dyDescent="0.25">
      <c r="A1508" s="139"/>
      <c r="B1508" s="62"/>
      <c r="E1508" s="61"/>
      <c r="G1508" s="83"/>
    </row>
    <row r="1509" spans="1:7" x14ac:dyDescent="0.25">
      <c r="A1509" s="139"/>
      <c r="B1509" s="62"/>
      <c r="E1509" s="61"/>
      <c r="G1509" s="83"/>
    </row>
    <row r="1510" spans="1:7" x14ac:dyDescent="0.25">
      <c r="A1510" s="139"/>
      <c r="B1510" s="62"/>
      <c r="E1510" s="22"/>
      <c r="G1510" s="83"/>
    </row>
    <row r="1511" spans="1:7" x14ac:dyDescent="0.25">
      <c r="A1511" s="139"/>
      <c r="B1511" s="62"/>
      <c r="C1511" s="55"/>
      <c r="D1511" s="94"/>
      <c r="E1511" s="22"/>
      <c r="F1511" s="22"/>
      <c r="G1511" s="40"/>
    </row>
    <row r="1512" spans="1:7" s="55" customFormat="1" x14ac:dyDescent="0.25">
      <c r="A1512" s="139"/>
      <c r="B1512" s="62"/>
      <c r="D1512" s="94"/>
      <c r="E1512" s="22"/>
      <c r="F1512" s="22"/>
      <c r="G1512" s="40"/>
    </row>
    <row r="1513" spans="1:7" s="55" customFormat="1" x14ac:dyDescent="0.25">
      <c r="A1513" s="139"/>
      <c r="B1513" s="62"/>
      <c r="D1513" s="94"/>
      <c r="E1513" s="61"/>
      <c r="F1513" s="22"/>
      <c r="G1513" s="40"/>
    </row>
    <row r="1514" spans="1:7" s="55" customFormat="1" x14ac:dyDescent="0.25">
      <c r="A1514" s="139"/>
      <c r="B1514" s="62"/>
      <c r="D1514" s="94"/>
      <c r="E1514" s="61"/>
      <c r="F1514" s="22"/>
      <c r="G1514" s="40"/>
    </row>
    <row r="1515" spans="1:7" s="55" customFormat="1" x14ac:dyDescent="0.25">
      <c r="A1515" s="139"/>
      <c r="B1515" s="62"/>
      <c r="D1515" s="94"/>
      <c r="E1515" s="22"/>
      <c r="F1515" s="22"/>
      <c r="G1515" s="40"/>
    </row>
    <row r="1516" spans="1:7" s="55" customFormat="1" x14ac:dyDescent="0.25">
      <c r="A1516" s="139"/>
      <c r="B1516" s="62"/>
      <c r="D1516" s="94"/>
      <c r="E1516" s="61"/>
      <c r="F1516" s="22"/>
      <c r="G1516" s="40"/>
    </row>
    <row r="1517" spans="1:7" s="55" customFormat="1" x14ac:dyDescent="0.25">
      <c r="A1517" s="139"/>
      <c r="B1517" s="62"/>
      <c r="D1517" s="94"/>
      <c r="E1517" s="61"/>
      <c r="F1517" s="22"/>
      <c r="G1517" s="40"/>
    </row>
    <row r="1518" spans="1:7" s="55" customFormat="1" x14ac:dyDescent="0.25">
      <c r="A1518" s="139"/>
      <c r="B1518" s="62"/>
      <c r="D1518" s="94"/>
      <c r="E1518" s="61"/>
      <c r="F1518" s="22"/>
      <c r="G1518" s="40"/>
    </row>
    <row r="1519" spans="1:7" s="55" customFormat="1" x14ac:dyDescent="0.25">
      <c r="A1519" s="139"/>
      <c r="B1519" s="62"/>
      <c r="C1519" s="59"/>
      <c r="D1519" s="84"/>
      <c r="E1519" s="60"/>
      <c r="F1519" s="90"/>
      <c r="G1519" s="83"/>
    </row>
    <row r="1520" spans="1:7" x14ac:dyDescent="0.25">
      <c r="A1520" s="139"/>
      <c r="B1520" s="62"/>
      <c r="C1520" s="55"/>
      <c r="D1520" s="94"/>
      <c r="E1520" s="61"/>
      <c r="F1520" s="22"/>
      <c r="G1520" s="40"/>
    </row>
    <row r="1521" spans="1:11" s="55" customFormat="1" x14ac:dyDescent="0.25">
      <c r="A1521" s="139"/>
      <c r="B1521" s="62"/>
      <c r="D1521" s="94"/>
      <c r="E1521" s="61"/>
      <c r="F1521" s="22"/>
      <c r="G1521" s="40"/>
    </row>
    <row r="1522" spans="1:11" s="55" customFormat="1" x14ac:dyDescent="0.25">
      <c r="A1522" s="139"/>
      <c r="B1522" s="62"/>
      <c r="D1522" s="94"/>
      <c r="E1522" s="61"/>
      <c r="F1522" s="22"/>
      <c r="G1522" s="40"/>
    </row>
    <row r="1523" spans="1:11" s="55" customFormat="1" x14ac:dyDescent="0.25">
      <c r="A1523" s="139"/>
      <c r="B1523" s="62"/>
      <c r="D1523" s="94"/>
      <c r="E1523" s="61"/>
      <c r="F1523" s="22"/>
      <c r="G1523" s="40"/>
    </row>
    <row r="1524" spans="1:11" s="55" customFormat="1" x14ac:dyDescent="0.25">
      <c r="A1524" s="139"/>
      <c r="B1524" s="62"/>
      <c r="D1524" s="94"/>
      <c r="E1524" s="61"/>
      <c r="F1524" s="22"/>
      <c r="G1524" s="40"/>
    </row>
    <row r="1525" spans="1:11" s="55" customFormat="1" x14ac:dyDescent="0.25">
      <c r="A1525" s="139"/>
      <c r="B1525" s="62"/>
      <c r="D1525" s="94"/>
      <c r="E1525" s="61"/>
      <c r="F1525" s="22"/>
      <c r="G1525" s="40"/>
    </row>
    <row r="1526" spans="1:11" s="55" customFormat="1" x14ac:dyDescent="0.25">
      <c r="A1526" s="139"/>
      <c r="B1526" s="62"/>
      <c r="D1526" s="94"/>
      <c r="E1526" s="22"/>
      <c r="F1526" s="22"/>
      <c r="G1526" s="40"/>
    </row>
    <row r="1527" spans="1:11" s="55" customFormat="1" x14ac:dyDescent="0.25">
      <c r="A1527" s="139"/>
      <c r="B1527" s="62"/>
      <c r="D1527" s="22"/>
      <c r="E1527" s="61"/>
      <c r="F1527" s="22"/>
      <c r="G1527" s="40"/>
    </row>
    <row r="1528" spans="1:11" s="55" customFormat="1" ht="91.5" customHeight="1" x14ac:dyDescent="0.25">
      <c r="A1528" s="139"/>
      <c r="B1528" s="62"/>
      <c r="D1528" s="94"/>
      <c r="E1528" s="61"/>
      <c r="G1528" s="40"/>
    </row>
    <row r="1529" spans="1:11" s="55" customFormat="1" x14ac:dyDescent="0.25">
      <c r="A1529" s="139"/>
      <c r="B1529" s="62"/>
      <c r="D1529" s="94"/>
      <c r="E1529" s="60"/>
      <c r="F1529" s="22"/>
      <c r="G1529" s="40"/>
    </row>
    <row r="1530" spans="1:11" s="55" customFormat="1" x14ac:dyDescent="0.25">
      <c r="A1530" s="139"/>
      <c r="B1530" s="62"/>
      <c r="D1530" s="94"/>
      <c r="E1530" s="60"/>
      <c r="F1530" s="22"/>
      <c r="G1530" s="40"/>
      <c r="H1530" s="59"/>
      <c r="I1530" s="59"/>
      <c r="J1530" s="59"/>
      <c r="K1530" s="59"/>
    </row>
    <row r="1531" spans="1:11" s="55" customFormat="1" x14ac:dyDescent="0.25">
      <c r="A1531" s="139"/>
      <c r="B1531" s="62"/>
      <c r="D1531" s="94"/>
      <c r="E1531" s="60"/>
      <c r="F1531" s="22"/>
      <c r="G1531" s="40"/>
      <c r="H1531" s="59"/>
      <c r="I1531" s="59"/>
      <c r="J1531" s="59"/>
      <c r="K1531" s="59"/>
    </row>
    <row r="1532" spans="1:11" s="55" customFormat="1" x14ac:dyDescent="0.25">
      <c r="A1532" s="139"/>
      <c r="B1532" s="62"/>
      <c r="D1532" s="94"/>
      <c r="E1532" s="60"/>
      <c r="F1532" s="22"/>
      <c r="G1532" s="40"/>
      <c r="H1532" s="59"/>
      <c r="I1532" s="59"/>
      <c r="J1532" s="59"/>
      <c r="K1532" s="59"/>
    </row>
    <row r="1533" spans="1:11" s="55" customFormat="1" x14ac:dyDescent="0.25">
      <c r="A1533" s="139"/>
      <c r="B1533" s="62"/>
      <c r="D1533" s="94"/>
      <c r="E1533" s="60"/>
      <c r="F1533" s="22"/>
      <c r="G1533" s="40"/>
      <c r="H1533" s="59"/>
      <c r="I1533" s="59"/>
      <c r="J1533" s="59"/>
      <c r="K1533" s="59"/>
    </row>
    <row r="1534" spans="1:11" s="55" customFormat="1" x14ac:dyDescent="0.25">
      <c r="A1534" s="139"/>
      <c r="B1534" s="62"/>
      <c r="D1534" s="94"/>
      <c r="E1534" s="60"/>
      <c r="F1534" s="22"/>
      <c r="G1534" s="40"/>
      <c r="H1534" s="59"/>
      <c r="I1534" s="59"/>
      <c r="J1534" s="59"/>
      <c r="K1534" s="59"/>
    </row>
    <row r="1535" spans="1:11" s="55" customFormat="1" x14ac:dyDescent="0.25">
      <c r="A1535" s="139"/>
      <c r="B1535" s="62"/>
      <c r="C1535" s="59"/>
      <c r="D1535" s="84"/>
      <c r="E1535" s="60"/>
      <c r="F1535" s="90"/>
      <c r="G1535" s="83"/>
      <c r="H1535" s="59"/>
      <c r="I1535" s="59"/>
      <c r="J1535" s="59"/>
      <c r="K1535" s="59"/>
    </row>
    <row r="1536" spans="1:11" x14ac:dyDescent="0.25">
      <c r="A1536" s="139"/>
      <c r="B1536" s="62"/>
      <c r="G1536" s="83"/>
    </row>
    <row r="1537" spans="1:11" x14ac:dyDescent="0.25">
      <c r="A1537" s="139"/>
      <c r="B1537" s="62"/>
      <c r="G1537" s="83"/>
    </row>
    <row r="1538" spans="1:11" x14ac:dyDescent="0.25">
      <c r="A1538" s="139"/>
      <c r="B1538" s="62"/>
      <c r="G1538" s="83"/>
    </row>
    <row r="1539" spans="1:11" x14ac:dyDescent="0.25">
      <c r="A1539" s="139"/>
      <c r="B1539" s="62"/>
      <c r="G1539" s="83"/>
    </row>
    <row r="1540" spans="1:11" x14ac:dyDescent="0.25">
      <c r="A1540" s="139"/>
      <c r="B1540" s="62"/>
      <c r="G1540" s="83"/>
    </row>
    <row r="1541" spans="1:11" x14ac:dyDescent="0.25">
      <c r="A1541" s="139"/>
      <c r="B1541" s="62"/>
      <c r="G1541" s="83"/>
    </row>
    <row r="1542" spans="1:11" x14ac:dyDescent="0.25">
      <c r="A1542" s="139"/>
      <c r="B1542" s="62"/>
      <c r="G1542" s="83"/>
    </row>
    <row r="1543" spans="1:11" x14ac:dyDescent="0.25">
      <c r="A1543" s="139"/>
      <c r="B1543" s="62"/>
      <c r="G1543" s="83"/>
    </row>
    <row r="1544" spans="1:11" x14ac:dyDescent="0.25">
      <c r="A1544" s="139"/>
      <c r="B1544" s="62"/>
      <c r="G1544" s="83"/>
    </row>
    <row r="1545" spans="1:11" x14ac:dyDescent="0.25">
      <c r="A1545" s="139"/>
      <c r="B1545" s="62"/>
      <c r="G1545" s="83"/>
    </row>
    <row r="1546" spans="1:11" x14ac:dyDescent="0.25">
      <c r="A1546" s="140"/>
      <c r="B1546" s="62"/>
      <c r="G1546" s="83"/>
    </row>
    <row r="1547" spans="1:11" x14ac:dyDescent="0.25">
      <c r="B1547" s="62"/>
      <c r="G1547" s="83"/>
    </row>
    <row r="1548" spans="1:11" x14ac:dyDescent="0.25">
      <c r="G1548" s="83"/>
    </row>
    <row r="1549" spans="1:11" x14ac:dyDescent="0.25">
      <c r="A1549" s="139"/>
      <c r="E1549" s="61"/>
      <c r="F1549" s="22"/>
      <c r="G1549" s="40"/>
    </row>
    <row r="1550" spans="1:11" x14ac:dyDescent="0.25">
      <c r="A1550" s="139"/>
      <c r="E1550" s="61"/>
      <c r="F1550" s="22"/>
      <c r="G1550" s="40"/>
      <c r="H1550" s="55"/>
      <c r="I1550" s="55"/>
      <c r="J1550" s="55"/>
      <c r="K1550" s="55"/>
    </row>
    <row r="1551" spans="1:11" x14ac:dyDescent="0.25">
      <c r="A1551" s="139"/>
      <c r="G1551" s="83"/>
      <c r="H1551" s="55"/>
      <c r="I1551" s="55"/>
      <c r="J1551" s="55"/>
      <c r="K1551" s="55"/>
    </row>
    <row r="1552" spans="1:11" x14ac:dyDescent="0.25">
      <c r="A1552" s="139"/>
      <c r="G1552" s="83"/>
    </row>
    <row r="1553" spans="1:7" x14ac:dyDescent="0.25">
      <c r="A1553" s="139"/>
      <c r="G1553" s="83"/>
    </row>
    <row r="1554" spans="1:7" x14ac:dyDescent="0.25">
      <c r="A1554" s="139"/>
      <c r="G1554" s="83"/>
    </row>
    <row r="1555" spans="1:7" x14ac:dyDescent="0.25">
      <c r="A1555" s="139"/>
      <c r="G1555" s="83"/>
    </row>
    <row r="1556" spans="1:7" x14ac:dyDescent="0.25">
      <c r="A1556" s="139"/>
      <c r="G1556" s="83"/>
    </row>
    <row r="1557" spans="1:7" x14ac:dyDescent="0.25">
      <c r="A1557" s="139"/>
      <c r="G1557" s="83"/>
    </row>
    <row r="1558" spans="1:7" x14ac:dyDescent="0.25">
      <c r="A1558" s="139"/>
      <c r="G1558" s="83"/>
    </row>
    <row r="1559" spans="1:7" x14ac:dyDescent="0.25">
      <c r="G1559" s="83"/>
    </row>
    <row r="1560" spans="1:7" x14ac:dyDescent="0.25">
      <c r="G1560" s="83"/>
    </row>
    <row r="1561" spans="1:7" x14ac:dyDescent="0.25">
      <c r="G1561" s="83"/>
    </row>
    <row r="1562" spans="1:7" x14ac:dyDescent="0.25">
      <c r="G1562" s="83"/>
    </row>
    <row r="1563" spans="1:7" x14ac:dyDescent="0.25">
      <c r="G1563" s="83"/>
    </row>
    <row r="1564" spans="1:7" x14ac:dyDescent="0.25">
      <c r="G1564" s="83"/>
    </row>
    <row r="1565" spans="1:7" x14ac:dyDescent="0.25">
      <c r="G1565" s="83"/>
    </row>
    <row r="1566" spans="1:7" x14ac:dyDescent="0.25">
      <c r="G1566" s="83"/>
    </row>
    <row r="1567" spans="1:7" x14ac:dyDescent="0.25">
      <c r="G1567" s="83"/>
    </row>
    <row r="1568" spans="1:7" x14ac:dyDescent="0.25">
      <c r="A1568" s="139"/>
      <c r="B1568" s="40"/>
      <c r="G1568" s="83"/>
    </row>
    <row r="1569" spans="1:7" x14ac:dyDescent="0.25">
      <c r="G1569" s="83"/>
    </row>
    <row r="1570" spans="1:7" x14ac:dyDescent="0.25">
      <c r="G1570" s="83"/>
    </row>
    <row r="1571" spans="1:7" x14ac:dyDescent="0.25">
      <c r="G1571" s="83"/>
    </row>
    <row r="1572" spans="1:7" x14ac:dyDescent="0.25">
      <c r="G1572" s="83"/>
    </row>
    <row r="1573" spans="1:7" x14ac:dyDescent="0.25">
      <c r="G1573" s="83"/>
    </row>
    <row r="1574" spans="1:7" x14ac:dyDescent="0.25">
      <c r="A1574" s="139"/>
      <c r="B1574" s="40"/>
      <c r="C1574" s="81"/>
      <c r="D1574" s="60"/>
      <c r="G1574" s="83"/>
    </row>
    <row r="1575" spans="1:7" x14ac:dyDescent="0.25">
      <c r="G1575" s="83"/>
    </row>
    <row r="1576" spans="1:7" x14ac:dyDescent="0.25">
      <c r="A1576" s="139"/>
      <c r="B1576" s="40"/>
      <c r="C1576" s="81"/>
      <c r="D1576" s="60"/>
      <c r="G1576" s="83"/>
    </row>
    <row r="1577" spans="1:7" x14ac:dyDescent="0.25">
      <c r="G1577" s="83"/>
    </row>
    <row r="1578" spans="1:7" x14ac:dyDescent="0.25">
      <c r="G1578" s="83"/>
    </row>
    <row r="1579" spans="1:7" x14ac:dyDescent="0.25">
      <c r="G1579" s="83"/>
    </row>
    <row r="1580" spans="1:7" x14ac:dyDescent="0.25">
      <c r="G1580" s="83"/>
    </row>
    <row r="1581" spans="1:7" x14ac:dyDescent="0.25">
      <c r="G1581" s="83"/>
    </row>
    <row r="1582" spans="1:7" x14ac:dyDescent="0.25">
      <c r="G1582" s="83"/>
    </row>
    <row r="1583" spans="1:7" x14ac:dyDescent="0.25">
      <c r="G1583" s="83"/>
    </row>
    <row r="1584" spans="1:7" x14ac:dyDescent="0.25">
      <c r="G1584" s="83"/>
    </row>
    <row r="1585" spans="1:7" x14ac:dyDescent="0.25">
      <c r="G1585" s="83"/>
    </row>
    <row r="1586" spans="1:7" x14ac:dyDescent="0.25">
      <c r="G1586" s="83"/>
    </row>
    <row r="1587" spans="1:7" x14ac:dyDescent="0.25">
      <c r="G1587" s="83"/>
    </row>
    <row r="1588" spans="1:7" x14ac:dyDescent="0.25">
      <c r="G1588" s="83"/>
    </row>
    <row r="1589" spans="1:7" x14ac:dyDescent="0.25">
      <c r="G1589" s="83"/>
    </row>
    <row r="1590" spans="1:7" x14ac:dyDescent="0.25">
      <c r="A1590" s="139"/>
      <c r="B1590" s="40"/>
      <c r="C1590" s="81"/>
      <c r="D1590" s="60"/>
      <c r="G1590" s="83"/>
    </row>
    <row r="1591" spans="1:7" x14ac:dyDescent="0.25">
      <c r="G1591" s="83"/>
    </row>
    <row r="1592" spans="1:7" x14ac:dyDescent="0.25">
      <c r="G1592" s="83"/>
    </row>
    <row r="1593" spans="1:7" x14ac:dyDescent="0.25">
      <c r="G1593" s="83"/>
    </row>
    <row r="1594" spans="1:7" x14ac:dyDescent="0.25">
      <c r="G1594" s="83"/>
    </row>
    <row r="1595" spans="1:7" x14ac:dyDescent="0.25">
      <c r="A1595" s="139"/>
      <c r="B1595" s="40"/>
      <c r="C1595" s="81"/>
      <c r="D1595" s="60"/>
      <c r="G1595" s="83"/>
    </row>
    <row r="1596" spans="1:7" x14ac:dyDescent="0.25">
      <c r="G1596" s="83"/>
    </row>
    <row r="1597" spans="1:7" x14ac:dyDescent="0.25">
      <c r="G1597" s="83"/>
    </row>
    <row r="1598" spans="1:7" x14ac:dyDescent="0.25">
      <c r="G1598" s="83"/>
    </row>
    <row r="1599" spans="1:7" x14ac:dyDescent="0.25">
      <c r="G1599" s="83"/>
    </row>
    <row r="1600" spans="1:7" x14ac:dyDescent="0.25">
      <c r="G1600" s="83"/>
    </row>
    <row r="1601" spans="7:7" x14ac:dyDescent="0.25">
      <c r="G1601" s="83"/>
    </row>
    <row r="1602" spans="7:7" x14ac:dyDescent="0.25">
      <c r="G1602" s="83"/>
    </row>
    <row r="1603" spans="7:7" x14ac:dyDescent="0.25">
      <c r="G1603" s="83"/>
    </row>
    <row r="1604" spans="7:7" x14ac:dyDescent="0.25">
      <c r="G1604" s="83"/>
    </row>
    <row r="1605" spans="7:7" x14ac:dyDescent="0.25">
      <c r="G1605" s="83"/>
    </row>
    <row r="1606" spans="7:7" x14ac:dyDescent="0.25">
      <c r="G1606" s="83"/>
    </row>
    <row r="1607" spans="7:7" x14ac:dyDescent="0.25">
      <c r="G1607" s="83"/>
    </row>
    <row r="1608" spans="7:7" x14ac:dyDescent="0.25">
      <c r="G1608" s="83"/>
    </row>
    <row r="1609" spans="7:7" x14ac:dyDescent="0.25">
      <c r="G1609" s="83"/>
    </row>
    <row r="1610" spans="7:7" x14ac:dyDescent="0.25">
      <c r="G1610" s="83"/>
    </row>
    <row r="1611" spans="7:7" x14ac:dyDescent="0.25">
      <c r="G1611" s="83"/>
    </row>
    <row r="1612" spans="7:7" x14ac:dyDescent="0.25">
      <c r="G1612" s="83"/>
    </row>
    <row r="1613" spans="7:7" x14ac:dyDescent="0.25">
      <c r="G1613" s="83"/>
    </row>
    <row r="1614" spans="7:7" x14ac:dyDescent="0.25">
      <c r="G1614" s="83"/>
    </row>
    <row r="1615" spans="7:7" x14ac:dyDescent="0.25">
      <c r="G1615" s="83"/>
    </row>
    <row r="1616" spans="7:7" x14ac:dyDescent="0.25">
      <c r="G1616" s="83"/>
    </row>
    <row r="1617" spans="7:7" x14ac:dyDescent="0.25">
      <c r="G1617" s="83"/>
    </row>
    <row r="1618" spans="7:7" x14ac:dyDescent="0.25">
      <c r="G1618" s="83"/>
    </row>
    <row r="1619" spans="7:7" x14ac:dyDescent="0.25">
      <c r="G1619" s="83"/>
    </row>
    <row r="1620" spans="7:7" x14ac:dyDescent="0.25">
      <c r="G1620" s="83"/>
    </row>
    <row r="1621" spans="7:7" x14ac:dyDescent="0.25">
      <c r="G1621" s="83"/>
    </row>
    <row r="1622" spans="7:7" x14ac:dyDescent="0.25">
      <c r="G1622" s="83"/>
    </row>
    <row r="1623" spans="7:7" x14ac:dyDescent="0.25">
      <c r="G1623" s="83"/>
    </row>
    <row r="1624" spans="7:7" x14ac:dyDescent="0.25">
      <c r="G1624" s="83"/>
    </row>
    <row r="1625" spans="7:7" x14ac:dyDescent="0.25">
      <c r="G1625" s="83"/>
    </row>
    <row r="1626" spans="7:7" x14ac:dyDescent="0.25">
      <c r="G1626" s="83"/>
    </row>
    <row r="1627" spans="7:7" x14ac:dyDescent="0.25">
      <c r="G1627" s="83"/>
    </row>
    <row r="1628" spans="7:7" x14ac:dyDescent="0.25">
      <c r="G1628" s="83"/>
    </row>
    <row r="1629" spans="7:7" x14ac:dyDescent="0.25">
      <c r="G1629" s="83"/>
    </row>
    <row r="1630" spans="7:7" x14ac:dyDescent="0.25">
      <c r="G1630" s="83"/>
    </row>
    <row r="1631" spans="7:7" x14ac:dyDescent="0.25">
      <c r="G1631" s="83"/>
    </row>
    <row r="1632" spans="7:7" x14ac:dyDescent="0.25">
      <c r="G1632" s="83"/>
    </row>
    <row r="1633" spans="7:7" x14ac:dyDescent="0.25">
      <c r="G1633" s="83"/>
    </row>
    <row r="1634" spans="7:7" x14ac:dyDescent="0.25">
      <c r="G1634" s="83"/>
    </row>
    <row r="1635" spans="7:7" x14ac:dyDescent="0.25">
      <c r="G1635" s="83"/>
    </row>
    <row r="1636" spans="7:7" x14ac:dyDescent="0.25">
      <c r="G1636" s="83"/>
    </row>
    <row r="1637" spans="7:7" x14ac:dyDescent="0.25">
      <c r="G1637" s="83"/>
    </row>
    <row r="1638" spans="7:7" x14ac:dyDescent="0.25">
      <c r="G1638" s="83"/>
    </row>
    <row r="1639" spans="7:7" x14ac:dyDescent="0.25">
      <c r="G1639" s="83"/>
    </row>
    <row r="1640" spans="7:7" x14ac:dyDescent="0.25">
      <c r="G1640" s="83"/>
    </row>
    <row r="1641" spans="7:7" x14ac:dyDescent="0.25">
      <c r="G1641" s="83"/>
    </row>
    <row r="1642" spans="7:7" x14ac:dyDescent="0.25">
      <c r="G1642" s="83"/>
    </row>
    <row r="1643" spans="7:7" x14ac:dyDescent="0.25">
      <c r="G1643" s="83"/>
    </row>
    <row r="1644" spans="7:7" x14ac:dyDescent="0.25">
      <c r="G1644" s="83"/>
    </row>
    <row r="1645" spans="7:7" x14ac:dyDescent="0.25">
      <c r="G1645" s="83"/>
    </row>
    <row r="1646" spans="7:7" x14ac:dyDescent="0.25">
      <c r="G1646" s="83"/>
    </row>
    <row r="1647" spans="7:7" x14ac:dyDescent="0.25">
      <c r="G1647" s="83"/>
    </row>
  </sheetData>
  <sortState xmlns:xlrd2="http://schemas.microsoft.com/office/spreadsheetml/2017/richdata2" ref="A632:B639">
    <sortCondition ref="B632:B639"/>
  </sortState>
  <phoneticPr fontId="13" type="noConversion"/>
  <conditionalFormatting sqref="A1380:A1048576 A1:A1378">
    <cfRule type="duplicateValues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2024</vt:lpstr>
      <vt:lpstr>District Chart</vt:lpstr>
      <vt:lpstr>Sheet3</vt:lpstr>
      <vt:lpstr>Chris' stats</vt:lpstr>
      <vt:lpstr>TRF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McCullough</dc:creator>
  <cp:lastModifiedBy>Daniel Rohrer</cp:lastModifiedBy>
  <cp:lastPrinted>2024-04-03T16:27:59Z</cp:lastPrinted>
  <dcterms:created xsi:type="dcterms:W3CDTF">2013-12-31T20:49:27Z</dcterms:created>
  <dcterms:modified xsi:type="dcterms:W3CDTF">2024-04-10T15:46:31Z</dcterms:modified>
</cp:coreProperties>
</file>