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X:\deeds\"/>
    </mc:Choice>
  </mc:AlternateContent>
  <xr:revisionPtr revIDLastSave="0" documentId="13_ncr:1_{F93CCB94-494A-4089-B063-8699BC0A50F7}" xr6:coauthVersionLast="47" xr6:coauthVersionMax="47" xr10:uidLastSave="{00000000-0000-0000-0000-000000000000}"/>
  <bookViews>
    <workbookView xWindow="-120" yWindow="-120" windowWidth="29040" windowHeight="15840" xr2:uid="{00000000-000D-0000-FFFF-FFFF00000000}"/>
  </bookViews>
  <sheets>
    <sheet name="2022" sheetId="1" r:id="rId1"/>
    <sheet name="District Chart" sheetId="2" r:id="rId2"/>
    <sheet name="Sheet3" sheetId="3" r:id="rId3"/>
    <sheet name="Chris' stats" sheetId="4" r:id="rId4"/>
    <sheet name="TRF"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39" i="1" l="1"/>
  <c r="N3026" i="1"/>
  <c r="N2949" i="1"/>
  <c r="K2942" i="1"/>
  <c r="K2941" i="1"/>
  <c r="K2940" i="1"/>
  <c r="K2939" i="1"/>
  <c r="K2938" i="1"/>
  <c r="K2937" i="1"/>
  <c r="K2936" i="1"/>
  <c r="K2935" i="1"/>
  <c r="K2934" i="1"/>
  <c r="K2925" i="1" l="1"/>
  <c r="K2922" i="1" l="1"/>
  <c r="K2867" i="1" l="1"/>
  <c r="N2817" i="1" l="1"/>
  <c r="N2685" i="1"/>
  <c r="K2685" i="1"/>
  <c r="K2613" i="1" l="1"/>
  <c r="N2218" i="1" l="1"/>
  <c r="N2226" i="1"/>
  <c r="N2225" i="1"/>
  <c r="N2247" i="1"/>
  <c r="K2247" i="1"/>
  <c r="N2246" i="1"/>
  <c r="K2246" i="1"/>
  <c r="N2172" i="1" l="1"/>
  <c r="K2172" i="1"/>
  <c r="K2051" i="1" l="1"/>
  <c r="N2006" i="1" l="1"/>
  <c r="K2006" i="1"/>
  <c r="N2000" i="1"/>
  <c r="N1996" i="1"/>
  <c r="N1964" i="1" l="1"/>
  <c r="N1965" i="1"/>
  <c r="N1966" i="1"/>
  <c r="N1967" i="1"/>
  <c r="K1964" i="1"/>
  <c r="K1965" i="1"/>
  <c r="K1966" i="1"/>
  <c r="K1967" i="1"/>
  <c r="N1959" i="1" l="1"/>
  <c r="K1959" i="1"/>
  <c r="K1627" i="1" l="1"/>
  <c r="N1587" i="1" l="1"/>
  <c r="I666" i="4" l="1"/>
  <c r="H666" i="4"/>
  <c r="J666" i="4" l="1"/>
  <c r="N1502" i="1"/>
  <c r="K1502" i="1"/>
  <c r="N1483" i="1" l="1"/>
  <c r="K1469" i="1" l="1"/>
  <c r="K1452" i="1" l="1"/>
  <c r="N1452" i="1"/>
  <c r="K1251" i="1"/>
  <c r="K1214" i="1" l="1"/>
  <c r="N1214" i="1"/>
  <c r="K1188" i="1"/>
  <c r="N1188" i="1"/>
  <c r="K1189" i="1"/>
  <c r="N1189" i="1"/>
  <c r="K1190" i="1"/>
  <c r="N1190" i="1"/>
  <c r="K1173" i="1"/>
  <c r="N1104" i="1" l="1"/>
  <c r="K1042" i="1" l="1"/>
  <c r="N1042" i="1"/>
  <c r="K1036" i="1" l="1"/>
  <c r="K1025" i="1" l="1"/>
  <c r="N971" i="1" l="1"/>
  <c r="K929" i="1" l="1"/>
  <c r="K866" i="1" l="1"/>
  <c r="N866" i="1"/>
  <c r="K770" i="1" l="1"/>
  <c r="N770" i="1"/>
  <c r="K638" i="1" l="1"/>
  <c r="N638" i="1"/>
  <c r="N610" i="1" l="1"/>
  <c r="K609" i="1"/>
  <c r="K632" i="1"/>
  <c r="K610" i="1"/>
  <c r="N609" i="1"/>
  <c r="K490" i="1" l="1"/>
  <c r="K440" i="1" l="1"/>
  <c r="N440" i="1"/>
  <c r="K370" i="1" l="1"/>
  <c r="K371" i="1"/>
  <c r="K372" i="1"/>
  <c r="K373" i="1"/>
  <c r="K374" i="1"/>
  <c r="K375" i="1"/>
  <c r="K376" i="1"/>
  <c r="K377" i="1"/>
  <c r="K378" i="1"/>
  <c r="K379" i="1"/>
  <c r="K380" i="1"/>
  <c r="K381" i="1"/>
  <c r="K310" i="1" l="1"/>
  <c r="K300" i="1" l="1"/>
  <c r="N157" i="1" l="1"/>
  <c r="N149" i="1" l="1"/>
  <c r="K149" i="1"/>
  <c r="N133" i="1" l="1"/>
  <c r="N134" i="1"/>
  <c r="N135" i="1"/>
  <c r="N136" i="1"/>
  <c r="N198" i="1"/>
  <c r="K133" i="1"/>
  <c r="K134" i="1"/>
  <c r="K135" i="1"/>
  <c r="K136" i="1"/>
  <c r="K198" i="1"/>
  <c r="K111" i="1" l="1"/>
  <c r="K110" i="1"/>
  <c r="K80" i="1" l="1"/>
  <c r="K8" i="1" l="1"/>
  <c r="K7" i="1"/>
  <c r="K6" i="1"/>
  <c r="K5" i="1"/>
  <c r="K4" i="1"/>
  <c r="K3" i="1"/>
  <c r="K2" i="1" l="1"/>
  <c r="N2" i="1"/>
  <c r="N4" i="1"/>
  <c r="N5" i="1"/>
  <c r="K9" i="1"/>
  <c r="N9" i="1"/>
  <c r="K10" i="1"/>
  <c r="N10" i="1"/>
  <c r="K11" i="1"/>
  <c r="N11" i="1"/>
  <c r="K12" i="1"/>
  <c r="N12" i="1"/>
  <c r="K13" i="1"/>
  <c r="N13" i="1"/>
  <c r="K14" i="1"/>
  <c r="N14" i="1"/>
  <c r="K17" i="1"/>
  <c r="N17" i="1"/>
  <c r="K18" i="1"/>
  <c r="N18" i="1"/>
  <c r="N15" i="1" l="1"/>
  <c r="K19" i="1"/>
  <c r="N19" i="1"/>
  <c r="K20" i="1"/>
  <c r="N20" i="1"/>
  <c r="K21" i="1"/>
  <c r="N21" i="1"/>
  <c r="K22" i="1"/>
  <c r="N22" i="1"/>
  <c r="K23" i="1"/>
  <c r="N23" i="1"/>
  <c r="K24" i="1"/>
  <c r="N24" i="1"/>
  <c r="K25" i="1"/>
  <c r="N25" i="1"/>
  <c r="K26" i="1"/>
  <c r="N26" i="1"/>
  <c r="K27" i="1"/>
  <c r="N27" i="1"/>
  <c r="K28" i="1"/>
  <c r="N28" i="1"/>
  <c r="K29" i="1"/>
  <c r="N29" i="1"/>
  <c r="K30" i="1"/>
  <c r="N30" i="1"/>
  <c r="K31" i="1"/>
  <c r="N31" i="1"/>
  <c r="K32" i="1"/>
  <c r="N32" i="1"/>
  <c r="K33" i="1"/>
  <c r="N33" i="1"/>
  <c r="K34" i="1"/>
  <c r="N34" i="1"/>
  <c r="K35" i="1"/>
  <c r="N35" i="1"/>
  <c r="K36" i="1"/>
  <c r="N36" i="1"/>
  <c r="K37" i="1"/>
  <c r="N37" i="1"/>
  <c r="K38" i="1"/>
  <c r="N38" i="1"/>
  <c r="K39" i="1"/>
  <c r="N39" i="1"/>
  <c r="K40" i="1"/>
  <c r="N40" i="1"/>
  <c r="K41" i="1"/>
  <c r="N41" i="1"/>
  <c r="K42" i="1"/>
  <c r="N42" i="1"/>
  <c r="K43" i="1"/>
  <c r="N43" i="1"/>
  <c r="K44" i="1"/>
  <c r="N44" i="1"/>
  <c r="K45" i="1"/>
  <c r="N45" i="1"/>
  <c r="K46" i="1"/>
  <c r="N46" i="1"/>
  <c r="K49" i="1"/>
  <c r="N49" i="1"/>
  <c r="K50" i="1"/>
  <c r="N50" i="1"/>
  <c r="K51" i="1"/>
  <c r="N51" i="1"/>
  <c r="K52" i="1"/>
  <c r="N52" i="1"/>
  <c r="K53" i="1"/>
  <c r="N53" i="1"/>
  <c r="K54" i="1"/>
  <c r="N54" i="1"/>
  <c r="K55" i="1"/>
  <c r="N55" i="1"/>
  <c r="K58" i="1"/>
  <c r="K59" i="1"/>
  <c r="N59" i="1"/>
  <c r="K60" i="1"/>
  <c r="N60" i="1"/>
  <c r="K61" i="1"/>
  <c r="N61" i="1"/>
  <c r="K62" i="1"/>
  <c r="N62" i="1"/>
  <c r="K63" i="1"/>
  <c r="N63" i="1"/>
  <c r="K64" i="1"/>
  <c r="N64" i="1"/>
  <c r="K65" i="1"/>
  <c r="N65" i="1"/>
  <c r="K66" i="1"/>
  <c r="N66" i="1"/>
  <c r="K67" i="1"/>
  <c r="N67" i="1"/>
  <c r="K68" i="1"/>
  <c r="N68" i="1"/>
  <c r="K69" i="1"/>
  <c r="N69" i="1"/>
  <c r="K70" i="1"/>
  <c r="N70" i="1"/>
  <c r="K71" i="1"/>
  <c r="N71" i="1"/>
  <c r="K72" i="1"/>
  <c r="N72" i="1"/>
  <c r="K73" i="1"/>
  <c r="N73" i="1"/>
  <c r="K76" i="1"/>
  <c r="N76" i="1"/>
  <c r="K77" i="1"/>
  <c r="N77" i="1"/>
  <c r="K78" i="1"/>
  <c r="N78" i="1"/>
  <c r="K79" i="1"/>
  <c r="N79" i="1"/>
  <c r="N80" i="1"/>
  <c r="K81" i="1"/>
  <c r="N81" i="1"/>
  <c r="K82" i="1"/>
  <c r="N82" i="1"/>
  <c r="K85" i="1"/>
  <c r="N85" i="1"/>
  <c r="K86" i="1"/>
  <c r="N86" i="1"/>
  <c r="K87" i="1"/>
  <c r="N87" i="1"/>
  <c r="K88" i="1"/>
  <c r="N88" i="1"/>
  <c r="K89" i="1"/>
  <c r="N89" i="1"/>
  <c r="K90" i="1"/>
  <c r="N90" i="1"/>
  <c r="K122" i="1"/>
  <c r="N122" i="1"/>
  <c r="K93" i="1"/>
  <c r="N93" i="1"/>
  <c r="K94" i="1"/>
  <c r="N94" i="1"/>
  <c r="K95" i="1"/>
  <c r="N95" i="1"/>
  <c r="K96" i="1"/>
  <c r="N96" i="1"/>
  <c r="K97" i="1"/>
  <c r="N97" i="1"/>
  <c r="K98" i="1"/>
  <c r="N98" i="1"/>
  <c r="K99" i="1"/>
  <c r="N99" i="1"/>
  <c r="K102" i="1"/>
  <c r="N102" i="1"/>
  <c r="K103" i="1"/>
  <c r="N103" i="1"/>
  <c r="K104" i="1"/>
  <c r="N104" i="1"/>
  <c r="K105" i="1"/>
  <c r="N105" i="1"/>
  <c r="K106" i="1"/>
  <c r="N106" i="1"/>
  <c r="K107" i="1"/>
  <c r="N107" i="1"/>
  <c r="N110" i="1"/>
  <c r="N111" i="1"/>
  <c r="K112" i="1"/>
  <c r="N112" i="1"/>
  <c r="K113" i="1"/>
  <c r="N113" i="1"/>
  <c r="K114" i="1"/>
  <c r="N114" i="1"/>
  <c r="K115" i="1"/>
  <c r="N115" i="1"/>
  <c r="K116" i="1"/>
  <c r="N116" i="1"/>
  <c r="K117" i="1"/>
  <c r="N117" i="1"/>
  <c r="K118" i="1"/>
  <c r="N118" i="1"/>
  <c r="K119" i="1"/>
  <c r="N119" i="1"/>
  <c r="K131" i="1"/>
  <c r="N131" i="1"/>
  <c r="K123" i="1"/>
  <c r="N123" i="1"/>
  <c r="K124" i="1"/>
  <c r="N124" i="1"/>
  <c r="K125" i="1"/>
  <c r="N125" i="1"/>
  <c r="K155" i="1"/>
  <c r="K126" i="1"/>
  <c r="N126" i="1"/>
  <c r="K127" i="1"/>
  <c r="N127" i="1"/>
  <c r="K128" i="1"/>
  <c r="N128" i="1"/>
  <c r="K132" i="1"/>
  <c r="N132" i="1"/>
  <c r="K137" i="1"/>
  <c r="N137" i="1"/>
  <c r="K138" i="1"/>
  <c r="N138" i="1"/>
  <c r="K139" i="1"/>
  <c r="N139" i="1"/>
  <c r="K140" i="1"/>
  <c r="N140" i="1"/>
  <c r="K141" i="1"/>
  <c r="K142" i="1"/>
  <c r="N141" i="1"/>
  <c r="K143" i="1"/>
  <c r="N143" i="1"/>
  <c r="K144" i="1"/>
  <c r="N144" i="1"/>
  <c r="K145" i="1"/>
  <c r="N145" i="1"/>
  <c r="K146" i="1"/>
  <c r="N146" i="1"/>
  <c r="K147" i="1"/>
  <c r="N147" i="1"/>
  <c r="K148" i="1"/>
  <c r="N148" i="1"/>
  <c r="K150" i="1"/>
  <c r="N150" i="1"/>
  <c r="K151" i="1"/>
  <c r="N151" i="1"/>
  <c r="K152" i="1"/>
  <c r="N152" i="1"/>
  <c r="K156" i="1"/>
  <c r="K158" i="1"/>
  <c r="N158" i="1"/>
  <c r="K159" i="1"/>
  <c r="N159" i="1"/>
  <c r="K160" i="1"/>
  <c r="N160" i="1"/>
  <c r="K161" i="1"/>
  <c r="N161" i="1"/>
  <c r="K162" i="1"/>
  <c r="N162" i="1"/>
  <c r="K163" i="1"/>
  <c r="N163" i="1"/>
  <c r="K167" i="1"/>
  <c r="N167" i="1"/>
  <c r="K168" i="1"/>
  <c r="N168" i="1"/>
  <c r="K169" i="1"/>
  <c r="N169" i="1"/>
  <c r="K170" i="1"/>
  <c r="N170" i="1"/>
  <c r="K171" i="1"/>
  <c r="N171" i="1"/>
  <c r="K172" i="1"/>
  <c r="N172" i="1"/>
  <c r="K173" i="1"/>
  <c r="N173" i="1"/>
  <c r="K174" i="1"/>
  <c r="N174" i="1"/>
  <c r="K177" i="1"/>
  <c r="N177" i="1"/>
  <c r="K178" i="1"/>
  <c r="N178" i="1"/>
  <c r="K179" i="1"/>
  <c r="N179" i="1"/>
  <c r="K180" i="1"/>
  <c r="N180" i="1"/>
  <c r="K181" i="1"/>
  <c r="N181" i="1"/>
  <c r="K182" i="1"/>
  <c r="N182" i="1"/>
  <c r="K183" i="1"/>
  <c r="K184" i="1"/>
  <c r="N184" i="1"/>
  <c r="K185" i="1"/>
  <c r="N185" i="1"/>
  <c r="K186" i="1"/>
  <c r="N186" i="1"/>
  <c r="K187" i="1"/>
  <c r="N187" i="1"/>
  <c r="K188" i="1"/>
  <c r="K189" i="1"/>
  <c r="N189" i="1"/>
  <c r="K190" i="1"/>
  <c r="N190" i="1"/>
  <c r="K191" i="1"/>
  <c r="N191" i="1"/>
  <c r="K192" i="1"/>
  <c r="N192" i="1"/>
  <c r="K193" i="1"/>
  <c r="N193" i="1"/>
  <c r="K194" i="1"/>
  <c r="N194" i="1"/>
  <c r="K195" i="1"/>
  <c r="N195" i="1"/>
  <c r="K204" i="1"/>
  <c r="N204" i="1"/>
  <c r="K200" i="1"/>
  <c r="N200" i="1"/>
  <c r="K201" i="1"/>
  <c r="N201" i="1"/>
  <c r="K205" i="1"/>
  <c r="N205" i="1"/>
  <c r="K206" i="1"/>
  <c r="N206" i="1"/>
  <c r="K207" i="1"/>
  <c r="N207" i="1"/>
  <c r="K208" i="1"/>
  <c r="N208" i="1"/>
  <c r="K209" i="1"/>
  <c r="N209" i="1"/>
  <c r="K210" i="1"/>
  <c r="N210" i="1"/>
  <c r="K211" i="1"/>
  <c r="N211" i="1"/>
  <c r="K212" i="1"/>
  <c r="N212" i="1"/>
  <c r="K213" i="1"/>
  <c r="N213" i="1"/>
  <c r="K214" i="1"/>
  <c r="N214" i="1"/>
  <c r="K215" i="1"/>
  <c r="N215" i="1"/>
  <c r="K216" i="1"/>
  <c r="N216" i="1"/>
  <c r="K217" i="1"/>
  <c r="N217" i="1"/>
  <c r="K218" i="1"/>
  <c r="N218" i="1"/>
  <c r="K219" i="1"/>
  <c r="N219" i="1"/>
  <c r="K222" i="1"/>
  <c r="N222" i="1"/>
  <c r="K223" i="1"/>
  <c r="N223" i="1"/>
  <c r="K224" i="1"/>
  <c r="N224" i="1"/>
  <c r="K225" i="1"/>
  <c r="N225" i="1"/>
  <c r="K226" i="1"/>
  <c r="N226" i="1"/>
  <c r="K227" i="1"/>
  <c r="N227" i="1"/>
  <c r="K228" i="1"/>
  <c r="N228" i="1"/>
  <c r="K229" i="1"/>
  <c r="N229" i="1"/>
  <c r="K230" i="1"/>
  <c r="N230" i="1"/>
  <c r="K231" i="1"/>
  <c r="N231" i="1"/>
  <c r="K232" i="1"/>
  <c r="N232" i="1"/>
  <c r="K233" i="1"/>
  <c r="N233" i="1"/>
  <c r="K234" i="1"/>
  <c r="N234" i="1"/>
  <c r="K235" i="1"/>
  <c r="N235" i="1"/>
  <c r="K236" i="1"/>
  <c r="N236" i="1"/>
  <c r="K239" i="1"/>
  <c r="N239" i="1"/>
  <c r="K240" i="1"/>
  <c r="N240" i="1"/>
  <c r="K241" i="1"/>
  <c r="N241" i="1"/>
  <c r="K242" i="1"/>
  <c r="N242" i="1"/>
  <c r="K243" i="1"/>
  <c r="N243" i="1"/>
  <c r="K244" i="1"/>
  <c r="N244" i="1"/>
  <c r="K245" i="1"/>
  <c r="N245" i="1"/>
  <c r="K246" i="1"/>
  <c r="N246" i="1"/>
  <c r="K247" i="1"/>
  <c r="N247" i="1"/>
  <c r="K264" i="1"/>
  <c r="N264" i="1"/>
  <c r="K248" i="1"/>
  <c r="N248" i="1"/>
  <c r="K249" i="1"/>
  <c r="N249" i="1"/>
  <c r="K250" i="1"/>
  <c r="N250" i="1"/>
  <c r="K251" i="1"/>
  <c r="N251" i="1"/>
  <c r="K252" i="1"/>
  <c r="N252" i="1"/>
  <c r="K253" i="1"/>
  <c r="N253" i="1"/>
  <c r="K254" i="1"/>
  <c r="N254" i="1"/>
  <c r="K255" i="1"/>
  <c r="N255" i="1"/>
  <c r="K256" i="1"/>
  <c r="N256" i="1"/>
  <c r="K257" i="1"/>
  <c r="N257" i="1"/>
  <c r="K258" i="1"/>
  <c r="N258" i="1"/>
  <c r="K259" i="1"/>
  <c r="N259" i="1"/>
  <c r="K260" i="1"/>
  <c r="N260" i="1"/>
  <c r="K261" i="1"/>
  <c r="N261" i="1"/>
  <c r="K265" i="1"/>
  <c r="N265" i="1"/>
  <c r="K266" i="1"/>
  <c r="N266" i="1"/>
  <c r="K267" i="1"/>
  <c r="N267" i="1"/>
  <c r="K268" i="1"/>
  <c r="N268" i="1"/>
  <c r="K269" i="1"/>
  <c r="N269" i="1"/>
  <c r="K270" i="1"/>
  <c r="N270" i="1"/>
  <c r="K271" i="1"/>
  <c r="N271" i="1"/>
  <c r="K272" i="1"/>
  <c r="N272" i="1"/>
  <c r="K273" i="1"/>
  <c r="N273" i="1"/>
  <c r="K274" i="1"/>
  <c r="N274" i="1"/>
  <c r="K275" i="1"/>
  <c r="N275" i="1"/>
  <c r="K276" i="1"/>
  <c r="N276" i="1"/>
  <c r="K277" i="1"/>
  <c r="N277" i="1"/>
  <c r="K278" i="1"/>
  <c r="N278" i="1"/>
  <c r="K279" i="1"/>
  <c r="N279" i="1"/>
  <c r="K280" i="1"/>
  <c r="N280" i="1"/>
  <c r="K281" i="1"/>
  <c r="N281" i="1"/>
  <c r="K282" i="1"/>
  <c r="N282" i="1"/>
  <c r="K283" i="1"/>
  <c r="N283" i="1"/>
  <c r="K284" i="1"/>
  <c r="N284" i="1"/>
  <c r="K285" i="1"/>
  <c r="N285" i="1"/>
  <c r="K286" i="1"/>
  <c r="N286" i="1"/>
  <c r="K287" i="1"/>
  <c r="N287" i="1"/>
  <c r="K288" i="1"/>
  <c r="N288" i="1"/>
  <c r="K291" i="1"/>
  <c r="N291" i="1"/>
  <c r="K292" i="1"/>
  <c r="N292" i="1"/>
  <c r="K293" i="1"/>
  <c r="N293" i="1"/>
  <c r="K294" i="1"/>
  <c r="N294" i="1"/>
  <c r="K295" i="1"/>
  <c r="N295" i="1"/>
  <c r="K296" i="1"/>
  <c r="N296" i="1"/>
  <c r="K299" i="1"/>
  <c r="N299" i="1"/>
  <c r="K301" i="1"/>
  <c r="N301" i="1"/>
  <c r="K320" i="1"/>
  <c r="N320" i="1"/>
  <c r="K321" i="1"/>
  <c r="N321" i="1"/>
  <c r="K302" i="1"/>
  <c r="N302" i="1"/>
  <c r="K303" i="1"/>
  <c r="N303" i="1"/>
  <c r="K304" i="1"/>
  <c r="N304" i="1"/>
  <c r="K305" i="1"/>
  <c r="N305" i="1"/>
  <c r="K306" i="1"/>
  <c r="N306" i="1"/>
  <c r="K307" i="1"/>
  <c r="N307" i="1"/>
  <c r="K308" i="1"/>
  <c r="N308" i="1"/>
  <c r="K309" i="1"/>
  <c r="N309" i="1"/>
  <c r="N310" i="1"/>
  <c r="K311" i="1"/>
  <c r="N311" i="1"/>
  <c r="K312" i="1"/>
  <c r="N312" i="1"/>
  <c r="K313" i="1"/>
  <c r="N313" i="1"/>
  <c r="K314" i="1"/>
  <c r="N314" i="1"/>
  <c r="K315" i="1"/>
  <c r="N315" i="1"/>
  <c r="K316" i="1"/>
  <c r="N316" i="1"/>
  <c r="K317" i="1"/>
  <c r="N317" i="1"/>
  <c r="K322" i="1"/>
  <c r="N322" i="1"/>
  <c r="K323" i="1"/>
  <c r="N323" i="1"/>
  <c r="K324" i="1"/>
  <c r="N324" i="1"/>
  <c r="K325" i="1"/>
  <c r="N325" i="1"/>
  <c r="K326" i="1"/>
  <c r="N326" i="1"/>
  <c r="K327" i="1"/>
  <c r="N327" i="1"/>
  <c r="K328" i="1"/>
  <c r="N328" i="1"/>
  <c r="K329" i="1"/>
  <c r="N329" i="1"/>
  <c r="K330" i="1"/>
  <c r="N330" i="1"/>
  <c r="K331" i="1"/>
  <c r="N331" i="1"/>
  <c r="K332" i="1"/>
  <c r="N332" i="1"/>
  <c r="K333" i="1"/>
  <c r="N333" i="1"/>
  <c r="K336" i="1"/>
  <c r="N336" i="1"/>
  <c r="K337" i="1"/>
  <c r="N337" i="1"/>
  <c r="K338" i="1"/>
  <c r="N338" i="1"/>
  <c r="K339" i="1"/>
  <c r="N339" i="1"/>
  <c r="K340" i="1"/>
  <c r="N340" i="1"/>
  <c r="K341" i="1"/>
  <c r="N341" i="1"/>
  <c r="K366" i="1"/>
  <c r="N366" i="1"/>
  <c r="K342" i="1"/>
  <c r="N342" i="1"/>
  <c r="K343" i="1"/>
  <c r="N343" i="1"/>
  <c r="K344" i="1"/>
  <c r="N344" i="1"/>
  <c r="K347" i="1"/>
  <c r="N347" i="1"/>
  <c r="K348" i="1"/>
  <c r="N348" i="1"/>
  <c r="K349" i="1"/>
  <c r="N349" i="1"/>
  <c r="K350" i="1"/>
  <c r="N350" i="1"/>
  <c r="K351" i="1"/>
  <c r="N351" i="1"/>
  <c r="K352" i="1"/>
  <c r="N352" i="1"/>
  <c r="K353" i="1"/>
  <c r="N353" i="1"/>
  <c r="K354" i="1"/>
  <c r="N354" i="1"/>
  <c r="K355" i="1"/>
  <c r="N355" i="1"/>
  <c r="K356" i="1"/>
  <c r="N356" i="1"/>
  <c r="K357" i="1"/>
  <c r="K358" i="1"/>
  <c r="N358" i="1"/>
  <c r="K359" i="1"/>
  <c r="N359" i="1"/>
  <c r="K360" i="1"/>
  <c r="N360" i="1"/>
  <c r="K361" i="1"/>
  <c r="N361" i="1"/>
  <c r="K364" i="1"/>
  <c r="N364" i="1"/>
  <c r="K365" i="1"/>
  <c r="N365" i="1"/>
  <c r="N369" i="1"/>
  <c r="N370" i="1"/>
  <c r="N371" i="1"/>
  <c r="N372" i="1"/>
  <c r="N373" i="1"/>
  <c r="N374" i="1"/>
  <c r="N375" i="1"/>
  <c r="N376" i="1"/>
  <c r="N377" i="1"/>
  <c r="N378" i="1"/>
  <c r="N379" i="1"/>
  <c r="N380" i="1"/>
  <c r="N381" i="1"/>
  <c r="K382" i="1"/>
  <c r="N382" i="1"/>
  <c r="K383" i="1"/>
  <c r="N383" i="1"/>
  <c r="K384" i="1"/>
  <c r="N384" i="1"/>
  <c r="K385" i="1"/>
  <c r="N385" i="1"/>
  <c r="K386" i="1"/>
  <c r="N386" i="1"/>
  <c r="K387" i="1"/>
  <c r="N387" i="1"/>
  <c r="K388" i="1"/>
  <c r="N388" i="1"/>
  <c r="K389" i="1"/>
  <c r="N389" i="1"/>
  <c r="K390" i="1"/>
  <c r="N390" i="1"/>
  <c r="K391" i="1"/>
  <c r="N391" i="1"/>
  <c r="K394" i="1"/>
  <c r="N394" i="1"/>
  <c r="K395" i="1"/>
  <c r="N395" i="1"/>
  <c r="K396" i="1"/>
  <c r="N396" i="1"/>
  <c r="K397" i="1"/>
  <c r="N397" i="1"/>
  <c r="K398" i="1"/>
  <c r="N398" i="1"/>
  <c r="K399" i="1"/>
  <c r="N399" i="1"/>
  <c r="K400" i="1"/>
  <c r="N400" i="1"/>
  <c r="K401" i="1"/>
  <c r="N401" i="1"/>
  <c r="K402" i="1"/>
  <c r="N402" i="1"/>
  <c r="K403" i="1"/>
  <c r="N403" i="1"/>
  <c r="K404" i="1"/>
  <c r="N404" i="1"/>
  <c r="K405" i="1"/>
  <c r="N405" i="1"/>
  <c r="K406" i="1"/>
  <c r="N406" i="1"/>
  <c r="K407" i="1"/>
  <c r="N407" i="1"/>
  <c r="K408" i="1"/>
  <c r="N408" i="1"/>
  <c r="K409" i="1"/>
  <c r="N409" i="1"/>
  <c r="K410" i="1"/>
  <c r="N410" i="1"/>
  <c r="K411" i="1"/>
  <c r="N411" i="1"/>
  <c r="K412" i="1"/>
  <c r="N412" i="1"/>
  <c r="K413" i="1"/>
  <c r="N413" i="1"/>
  <c r="K414" i="1"/>
  <c r="N414" i="1"/>
  <c r="K415" i="1"/>
  <c r="N415" i="1"/>
  <c r="K416" i="1"/>
  <c r="N416" i="1"/>
  <c r="K417" i="1"/>
  <c r="N417" i="1"/>
  <c r="K418" i="1"/>
  <c r="N418" i="1"/>
  <c r="K419" i="1"/>
  <c r="N419" i="1"/>
  <c r="K420" i="1"/>
  <c r="N420" i="1"/>
  <c r="K421" i="1"/>
  <c r="N421" i="1"/>
  <c r="K422" i="1"/>
  <c r="N422" i="1"/>
  <c r="K425" i="1"/>
  <c r="N425" i="1"/>
  <c r="K426" i="1"/>
  <c r="N426" i="1"/>
  <c r="K427" i="1"/>
  <c r="N427" i="1"/>
  <c r="K428" i="1"/>
  <c r="N428" i="1"/>
  <c r="K429" i="1"/>
  <c r="N429" i="1"/>
  <c r="K430" i="1"/>
  <c r="N430" i="1"/>
  <c r="K431" i="1"/>
  <c r="N431" i="1"/>
  <c r="K432" i="1"/>
  <c r="N432" i="1"/>
  <c r="K433" i="1"/>
  <c r="N433" i="1"/>
  <c r="K434" i="1"/>
  <c r="N434" i="1"/>
  <c r="K435" i="1"/>
  <c r="N435" i="1"/>
  <c r="K438" i="1"/>
  <c r="N438" i="1"/>
  <c r="K439" i="1"/>
  <c r="N439" i="1"/>
  <c r="K441" i="1"/>
  <c r="N441" i="1"/>
  <c r="K442" i="1"/>
  <c r="N442" i="1"/>
  <c r="K443" i="1"/>
  <c r="N443" i="1"/>
  <c r="K444" i="1"/>
  <c r="N444" i="1"/>
  <c r="K445" i="1"/>
  <c r="N445" i="1"/>
  <c r="K446" i="1"/>
  <c r="N446" i="1"/>
  <c r="K447" i="1"/>
  <c r="N447" i="1"/>
  <c r="K448" i="1"/>
  <c r="N448" i="1"/>
  <c r="K449" i="1"/>
  <c r="N449" i="1"/>
  <c r="K450" i="1"/>
  <c r="N450" i="1"/>
  <c r="K451" i="1"/>
  <c r="N451" i="1"/>
  <c r="K452" i="1"/>
  <c r="N452" i="1"/>
  <c r="K453" i="1"/>
  <c r="N453" i="1"/>
  <c r="K454" i="1"/>
  <c r="N454" i="1"/>
  <c r="K455" i="1"/>
  <c r="N455" i="1"/>
  <c r="K456" i="1"/>
  <c r="N456" i="1"/>
  <c r="K457" i="1"/>
  <c r="N457" i="1"/>
  <c r="K458" i="1"/>
  <c r="N458" i="1"/>
  <c r="K459" i="1"/>
  <c r="N459" i="1"/>
  <c r="K460" i="1"/>
  <c r="N460" i="1"/>
  <c r="K461" i="1"/>
  <c r="N461" i="1"/>
  <c r="K462" i="1"/>
  <c r="N462" i="1"/>
  <c r="K463" i="1"/>
  <c r="N463" i="1"/>
  <c r="K464" i="1"/>
  <c r="N464" i="1"/>
  <c r="K465" i="1"/>
  <c r="N465" i="1"/>
  <c r="K468" i="1"/>
  <c r="N468" i="1"/>
  <c r="K469" i="1"/>
  <c r="N469" i="1"/>
  <c r="K470" i="1"/>
  <c r="N470" i="1"/>
  <c r="K471" i="1"/>
  <c r="N471" i="1"/>
  <c r="K472" i="1"/>
  <c r="N472" i="1"/>
  <c r="K473" i="1"/>
  <c r="N473" i="1"/>
  <c r="K474" i="1"/>
  <c r="N474" i="1"/>
  <c r="K475" i="1"/>
  <c r="N475" i="1"/>
  <c r="K476" i="1"/>
  <c r="N476" i="1"/>
  <c r="K477" i="1"/>
  <c r="N477" i="1"/>
  <c r="K480" i="1"/>
  <c r="N480" i="1"/>
  <c r="K481" i="1"/>
  <c r="N481" i="1"/>
  <c r="K482" i="1"/>
  <c r="N482" i="1"/>
  <c r="K483" i="1"/>
  <c r="N483" i="1"/>
  <c r="K484" i="1"/>
  <c r="N484" i="1"/>
  <c r="K485" i="1"/>
  <c r="N485" i="1"/>
  <c r="K486" i="1"/>
  <c r="N486" i="1"/>
  <c r="K487" i="1"/>
  <c r="N487" i="1"/>
  <c r="K488" i="1"/>
  <c r="N488" i="1"/>
  <c r="K489" i="1"/>
  <c r="N489" i="1"/>
  <c r="N490" i="1"/>
  <c r="K491" i="1"/>
  <c r="N491" i="1"/>
  <c r="K492" i="1"/>
  <c r="N492" i="1"/>
  <c r="K495" i="1"/>
  <c r="N495" i="1"/>
  <c r="K496" i="1"/>
  <c r="N496" i="1"/>
  <c r="K497" i="1"/>
  <c r="N497" i="1"/>
  <c r="K498" i="1"/>
  <c r="N498" i="1"/>
  <c r="K499" i="1"/>
  <c r="N499" i="1"/>
  <c r="K500" i="1"/>
  <c r="N500" i="1"/>
  <c r="K501" i="1"/>
  <c r="N501" i="1"/>
  <c r="K502" i="1"/>
  <c r="N502" i="1"/>
  <c r="K503" i="1"/>
  <c r="N503" i="1"/>
  <c r="K504" i="1"/>
  <c r="N504" i="1"/>
  <c r="K505" i="1"/>
  <c r="N505" i="1"/>
  <c r="K506" i="1"/>
  <c r="N506" i="1"/>
  <c r="K507" i="1"/>
  <c r="N507" i="1"/>
  <c r="K508" i="1"/>
  <c r="N508" i="1"/>
  <c r="K509" i="1"/>
  <c r="N509" i="1"/>
  <c r="K510" i="1"/>
  <c r="N510" i="1"/>
  <c r="K511" i="1"/>
  <c r="N511" i="1"/>
  <c r="K512" i="1"/>
  <c r="N512" i="1"/>
  <c r="K513" i="1"/>
  <c r="N513" i="1"/>
  <c r="K514" i="1"/>
  <c r="N514" i="1"/>
  <c r="K515" i="1"/>
  <c r="N515" i="1"/>
  <c r="K516" i="1"/>
  <c r="N516" i="1"/>
  <c r="K517" i="1"/>
  <c r="N517" i="1"/>
  <c r="K518" i="1"/>
  <c r="N518" i="1"/>
  <c r="K519" i="1"/>
  <c r="N519" i="1"/>
  <c r="K522" i="1"/>
  <c r="N522" i="1"/>
  <c r="K523" i="1"/>
  <c r="N523" i="1"/>
  <c r="K524" i="1"/>
  <c r="N524" i="1"/>
  <c r="K525" i="1"/>
  <c r="N525" i="1"/>
  <c r="K526" i="1"/>
  <c r="N526" i="1"/>
  <c r="K527" i="1"/>
  <c r="N527" i="1"/>
  <c r="K596" i="1"/>
  <c r="N596" i="1"/>
  <c r="K528" i="1"/>
  <c r="N528" i="1"/>
  <c r="K529" i="1"/>
  <c r="N529" i="1"/>
  <c r="K530" i="1"/>
  <c r="N530" i="1"/>
  <c r="K531" i="1"/>
  <c r="N531" i="1"/>
  <c r="K532" i="1"/>
  <c r="N532" i="1"/>
  <c r="K533" i="1"/>
  <c r="N533" i="1"/>
  <c r="K534" i="1"/>
  <c r="N534" i="1"/>
  <c r="K535" i="1"/>
  <c r="N535" i="1"/>
  <c r="K536" i="1"/>
  <c r="N536" i="1"/>
  <c r="K537" i="1"/>
  <c r="N537" i="1"/>
  <c r="K538" i="1"/>
  <c r="N538" i="1"/>
  <c r="K539" i="1"/>
  <c r="N539" i="1"/>
  <c r="K540" i="1"/>
  <c r="N540" i="1"/>
  <c r="K541" i="1"/>
  <c r="N541" i="1"/>
  <c r="K544" i="1"/>
  <c r="N544" i="1"/>
  <c r="K545" i="1"/>
  <c r="N545" i="1"/>
  <c r="K546" i="1"/>
  <c r="N546" i="1"/>
  <c r="K547" i="1"/>
  <c r="N547" i="1"/>
  <c r="K548" i="1"/>
  <c r="N548" i="1"/>
  <c r="K549" i="1"/>
  <c r="N549" i="1"/>
  <c r="K550" i="1"/>
  <c r="N550" i="1"/>
  <c r="K551" i="1"/>
  <c r="N551" i="1"/>
  <c r="K552" i="1"/>
  <c r="N552" i="1"/>
  <c r="K553" i="1"/>
  <c r="N553" i="1"/>
  <c r="K554" i="1"/>
  <c r="N554" i="1"/>
  <c r="K555" i="1"/>
  <c r="N555" i="1"/>
  <c r="K556" i="1"/>
  <c r="N556" i="1"/>
  <c r="K557" i="1"/>
  <c r="N557" i="1"/>
  <c r="K558" i="1"/>
  <c r="N558" i="1"/>
  <c r="K559" i="1"/>
  <c r="N559" i="1"/>
  <c r="K560" i="1"/>
  <c r="N560" i="1"/>
  <c r="K561" i="1"/>
  <c r="N561" i="1"/>
  <c r="K562" i="1"/>
  <c r="N562" i="1"/>
  <c r="K580" i="1"/>
  <c r="K565" i="1"/>
  <c r="N565" i="1"/>
  <c r="K566" i="1"/>
  <c r="N566" i="1"/>
  <c r="K567" i="1"/>
  <c r="N567" i="1"/>
  <c r="K568" i="1"/>
  <c r="N568" i="1"/>
  <c r="K569" i="1"/>
  <c r="N569" i="1"/>
  <c r="K570" i="1"/>
  <c r="N570" i="1"/>
  <c r="K571" i="1"/>
  <c r="N571" i="1"/>
  <c r="K572" i="1"/>
  <c r="N572" i="1"/>
  <c r="K573" i="1"/>
  <c r="N573" i="1"/>
  <c r="K574" i="1"/>
  <c r="N574" i="1"/>
  <c r="K575" i="1"/>
  <c r="N575" i="1"/>
  <c r="K576" i="1"/>
  <c r="N576" i="1"/>
  <c r="K577" i="1"/>
  <c r="N577" i="1"/>
  <c r="K581" i="1"/>
  <c r="N581" i="1"/>
  <c r="K582" i="1"/>
  <c r="N582" i="1"/>
  <c r="K583" i="1"/>
  <c r="N583" i="1"/>
  <c r="K584" i="1"/>
  <c r="N584" i="1"/>
  <c r="K585" i="1"/>
  <c r="N585" i="1"/>
  <c r="K586" i="1"/>
  <c r="N586" i="1"/>
  <c r="K587" i="1"/>
  <c r="N587" i="1"/>
  <c r="K588" i="1"/>
  <c r="N588" i="1"/>
  <c r="K589" i="1"/>
  <c r="N589" i="1"/>
  <c r="K592" i="1"/>
  <c r="N592" i="1"/>
  <c r="K593" i="1"/>
  <c r="N593" i="1"/>
  <c r="K597" i="1"/>
  <c r="N597" i="1"/>
  <c r="K598" i="1"/>
  <c r="N598" i="1"/>
  <c r="K599" i="1"/>
  <c r="N599" i="1"/>
  <c r="K600" i="1"/>
  <c r="N600" i="1"/>
  <c r="K601" i="1"/>
  <c r="N601" i="1"/>
  <c r="K602" i="1"/>
  <c r="N602" i="1"/>
  <c r="K603" i="1"/>
  <c r="N603" i="1"/>
  <c r="N632" i="1"/>
  <c r="K604" i="1"/>
  <c r="N604" i="1"/>
  <c r="K605" i="1"/>
  <c r="N605" i="1"/>
  <c r="K606" i="1"/>
  <c r="N606" i="1"/>
  <c r="K611" i="1"/>
  <c r="N611" i="1"/>
  <c r="K612" i="1"/>
  <c r="N612" i="1"/>
  <c r="K613" i="1"/>
  <c r="N613" i="1"/>
  <c r="K614" i="1"/>
  <c r="N614" i="1"/>
  <c r="K615" i="1"/>
  <c r="N615" i="1"/>
  <c r="K616" i="1"/>
  <c r="N616" i="1"/>
  <c r="K633" i="1"/>
  <c r="N633" i="1"/>
  <c r="K617" i="1"/>
  <c r="N617" i="1"/>
  <c r="K618" i="1"/>
  <c r="N618" i="1"/>
  <c r="K619" i="1"/>
  <c r="N619" i="1"/>
  <c r="K620" i="1"/>
  <c r="N620" i="1"/>
  <c r="K621" i="1"/>
  <c r="N621" i="1"/>
  <c r="K622" i="1"/>
  <c r="N622" i="1"/>
  <c r="K623" i="1"/>
  <c r="N623" i="1"/>
  <c r="K624" i="1"/>
  <c r="N624" i="1"/>
  <c r="K634" i="1"/>
  <c r="N634" i="1"/>
  <c r="K625" i="1"/>
  <c r="N625" i="1"/>
  <c r="K626" i="1"/>
  <c r="N626" i="1"/>
  <c r="K654" i="1"/>
  <c r="N654" i="1"/>
  <c r="K635" i="1"/>
  <c r="N635" i="1"/>
  <c r="K636" i="1"/>
  <c r="N636" i="1"/>
  <c r="K627" i="1"/>
  <c r="N627" i="1"/>
  <c r="K628" i="1"/>
  <c r="N628" i="1"/>
  <c r="K637" i="1"/>
  <c r="N637" i="1"/>
  <c r="K639" i="1"/>
  <c r="N639" i="1"/>
  <c r="K640" i="1"/>
  <c r="N640" i="1"/>
  <c r="K641" i="1"/>
  <c r="N641" i="1"/>
  <c r="K642" i="1"/>
  <c r="N642" i="1"/>
  <c r="K643" i="1"/>
  <c r="N643" i="1"/>
  <c r="K644" i="1"/>
  <c r="N644" i="1"/>
  <c r="K645" i="1"/>
  <c r="N645" i="1"/>
  <c r="K646" i="1"/>
  <c r="N646" i="1"/>
  <c r="K647" i="1"/>
  <c r="N647" i="1"/>
  <c r="K648" i="1"/>
  <c r="N648" i="1"/>
  <c r="K649" i="1"/>
  <c r="N649" i="1"/>
  <c r="K650" i="1"/>
  <c r="N650" i="1"/>
  <c r="K651" i="1"/>
  <c r="N651" i="1"/>
  <c r="K655" i="1"/>
  <c r="N655" i="1"/>
  <c r="K656" i="1"/>
  <c r="N656" i="1"/>
  <c r="K657" i="1"/>
  <c r="N657" i="1"/>
  <c r="K662" i="1"/>
  <c r="N662" i="1"/>
  <c r="K658" i="1"/>
  <c r="K659" i="1"/>
  <c r="N659" i="1"/>
  <c r="K663" i="1"/>
  <c r="N663" i="1"/>
  <c r="K664" i="1"/>
  <c r="N664" i="1"/>
  <c r="K665" i="1"/>
  <c r="N665" i="1"/>
  <c r="K666" i="1"/>
  <c r="N666" i="1"/>
  <c r="K667" i="1"/>
  <c r="N667" i="1"/>
  <c r="K668" i="1"/>
  <c r="N668" i="1"/>
  <c r="K669" i="1"/>
  <c r="N669" i="1"/>
  <c r="K670" i="1"/>
  <c r="N670" i="1"/>
  <c r="K674" i="1"/>
  <c r="N674" i="1"/>
  <c r="K675" i="1"/>
  <c r="N675" i="1"/>
  <c r="K676" i="1"/>
  <c r="N676" i="1"/>
  <c r="K677" i="1"/>
  <c r="N677" i="1"/>
  <c r="K678" i="1"/>
  <c r="N678" i="1"/>
  <c r="K679" i="1"/>
  <c r="N679" i="1"/>
  <c r="K680" i="1"/>
  <c r="N680" i="1"/>
  <c r="K681" i="1"/>
  <c r="N681" i="1"/>
  <c r="K682" i="1"/>
  <c r="N682" i="1"/>
  <c r="K683" i="1"/>
  <c r="N683" i="1"/>
  <c r="K684" i="1"/>
  <c r="N684" i="1"/>
  <c r="K685" i="1"/>
  <c r="N685" i="1"/>
  <c r="K686" i="1"/>
  <c r="N686" i="1"/>
  <c r="K687" i="1"/>
  <c r="N687" i="1"/>
  <c r="K688" i="1"/>
  <c r="N688" i="1"/>
  <c r="K689" i="1"/>
  <c r="N689" i="1"/>
  <c r="K690" i="1"/>
  <c r="N690" i="1"/>
  <c r="K691" i="1"/>
  <c r="N691" i="1"/>
  <c r="K692" i="1"/>
  <c r="N692" i="1"/>
  <c r="K693" i="1"/>
  <c r="N693" i="1"/>
  <c r="K694" i="1"/>
  <c r="N694" i="1"/>
  <c r="K695" i="1"/>
  <c r="N695" i="1"/>
  <c r="K696" i="1"/>
  <c r="N696" i="1"/>
  <c r="K697" i="1"/>
  <c r="N697" i="1"/>
  <c r="K698" i="1"/>
  <c r="N698" i="1"/>
  <c r="K699" i="1"/>
  <c r="N699" i="1"/>
  <c r="K700" i="1"/>
  <c r="N700" i="1"/>
  <c r="K701" i="1"/>
  <c r="N701" i="1"/>
  <c r="K702" i="1"/>
  <c r="N702" i="1"/>
  <c r="K703" i="1"/>
  <c r="N703" i="1"/>
  <c r="K704" i="1"/>
  <c r="N704" i="1"/>
  <c r="K707" i="1"/>
  <c r="N707" i="1"/>
  <c r="K708" i="1"/>
  <c r="N708" i="1"/>
  <c r="K709" i="1"/>
  <c r="N709" i="1"/>
  <c r="K710" i="1"/>
  <c r="N710" i="1"/>
  <c r="K711" i="1"/>
  <c r="N711" i="1"/>
  <c r="K712" i="1"/>
  <c r="N712" i="1"/>
  <c r="K715" i="1"/>
  <c r="N715" i="1"/>
  <c r="K716" i="1"/>
  <c r="N716" i="1"/>
  <c r="K717" i="1"/>
  <c r="N717" i="1"/>
  <c r="K718" i="1"/>
  <c r="N718" i="1"/>
  <c r="K719" i="1"/>
  <c r="N719" i="1"/>
  <c r="K720" i="1"/>
  <c r="N720" i="1"/>
  <c r="K721" i="1"/>
  <c r="N721" i="1"/>
  <c r="K722" i="1"/>
  <c r="N722" i="1"/>
  <c r="K792" i="1"/>
  <c r="N792" i="1"/>
  <c r="K726" i="1"/>
  <c r="N726" i="1"/>
  <c r="K727" i="1"/>
  <c r="N727" i="1"/>
  <c r="K728" i="1"/>
  <c r="N728" i="1"/>
  <c r="K729" i="1"/>
  <c r="N729" i="1"/>
  <c r="K730" i="1"/>
  <c r="N730" i="1"/>
  <c r="K731" i="1"/>
  <c r="N731" i="1"/>
  <c r="K732" i="1"/>
  <c r="N732" i="1"/>
  <c r="K733" i="1"/>
  <c r="N733" i="1"/>
  <c r="K734" i="1"/>
  <c r="N734" i="1"/>
  <c r="K735" i="1"/>
  <c r="N735" i="1"/>
  <c r="K736" i="1"/>
  <c r="N736" i="1"/>
  <c r="K737" i="1"/>
  <c r="N737" i="1"/>
  <c r="K738" i="1"/>
  <c r="N738" i="1"/>
  <c r="K739" i="1"/>
  <c r="N739" i="1"/>
  <c r="K740" i="1"/>
  <c r="N740" i="1"/>
  <c r="K741" i="1"/>
  <c r="N741" i="1"/>
  <c r="K742" i="1"/>
  <c r="N742" i="1"/>
  <c r="K743" i="1"/>
  <c r="N743" i="1"/>
  <c r="K744" i="1"/>
  <c r="N744" i="1"/>
  <c r="K745" i="1"/>
  <c r="N745" i="1"/>
  <c r="K746" i="1"/>
  <c r="N746" i="1"/>
  <c r="K747" i="1"/>
  <c r="N747" i="1"/>
  <c r="K750" i="1"/>
  <c r="N750" i="1"/>
  <c r="K767" i="1"/>
  <c r="N767" i="1"/>
  <c r="K751" i="1"/>
  <c r="N751" i="1"/>
  <c r="K752" i="1"/>
  <c r="N752" i="1"/>
  <c r="K768" i="1"/>
  <c r="N768" i="1"/>
  <c r="K769" i="1"/>
  <c r="N769" i="1"/>
  <c r="K753" i="1"/>
  <c r="N753" i="1"/>
  <c r="K754" i="1"/>
  <c r="N754" i="1"/>
  <c r="K755" i="1"/>
  <c r="N755" i="1"/>
  <c r="K756" i="1"/>
  <c r="N756" i="1"/>
  <c r="K757" i="1"/>
  <c r="N757" i="1"/>
  <c r="K758" i="1"/>
  <c r="N758" i="1"/>
  <c r="K759" i="1"/>
  <c r="N759" i="1"/>
  <c r="K760" i="1"/>
  <c r="N760" i="1"/>
  <c r="K761" i="1"/>
  <c r="N761" i="1"/>
  <c r="K762" i="1"/>
  <c r="N762" i="1"/>
  <c r="K763" i="1"/>
  <c r="N763" i="1"/>
  <c r="K764" i="1"/>
  <c r="N764" i="1"/>
  <c r="K771" i="1"/>
  <c r="N771" i="1"/>
  <c r="K772" i="1"/>
  <c r="N772" i="1"/>
  <c r="K773" i="1"/>
  <c r="N773" i="1"/>
  <c r="K774" i="1"/>
  <c r="N774" i="1"/>
  <c r="K775" i="1"/>
  <c r="N775" i="1"/>
  <c r="K776" i="1"/>
  <c r="N776" i="1"/>
  <c r="K777" i="1"/>
  <c r="N777" i="1"/>
  <c r="K778" i="1"/>
  <c r="N778" i="1"/>
  <c r="K779" i="1"/>
  <c r="N779" i="1"/>
  <c r="K780" i="1"/>
  <c r="N780" i="1"/>
  <c r="K781" i="1"/>
  <c r="N781" i="1"/>
  <c r="K782" i="1"/>
  <c r="N782" i="1"/>
  <c r="K783" i="1"/>
  <c r="N783" i="1"/>
  <c r="K784" i="1"/>
  <c r="N784" i="1"/>
  <c r="K785" i="1"/>
  <c r="N785" i="1"/>
  <c r="K786" i="1"/>
  <c r="N786" i="1"/>
  <c r="K787" i="1"/>
  <c r="N787" i="1"/>
  <c r="K788" i="1"/>
  <c r="N788" i="1"/>
  <c r="K789" i="1"/>
  <c r="N789" i="1"/>
  <c r="K793" i="1"/>
  <c r="N793" i="1"/>
  <c r="K794" i="1"/>
  <c r="N794" i="1"/>
  <c r="K795" i="1"/>
  <c r="N795" i="1"/>
  <c r="K796" i="1"/>
  <c r="N796" i="1"/>
  <c r="K797" i="1"/>
  <c r="N797" i="1"/>
  <c r="K798" i="1"/>
  <c r="N798" i="1"/>
  <c r="K799" i="1"/>
  <c r="N799" i="1"/>
  <c r="K800" i="1"/>
  <c r="N800" i="1"/>
  <c r="K801" i="1"/>
  <c r="N801" i="1"/>
  <c r="K802" i="1"/>
  <c r="N802" i="1"/>
  <c r="K803" i="1"/>
  <c r="N803" i="1"/>
  <c r="K804" i="1"/>
  <c r="N804" i="1"/>
  <c r="K805" i="1"/>
  <c r="N805" i="1"/>
  <c r="K806" i="1"/>
  <c r="N806" i="1"/>
  <c r="K807" i="1"/>
  <c r="N807" i="1"/>
  <c r="K808" i="1"/>
  <c r="N808" i="1"/>
  <c r="K811" i="1"/>
  <c r="N811" i="1"/>
  <c r="K812" i="1"/>
  <c r="N812" i="1"/>
  <c r="K813" i="1"/>
  <c r="N813" i="1"/>
  <c r="K814" i="1"/>
  <c r="N814" i="1"/>
  <c r="K815" i="1"/>
  <c r="N815" i="1"/>
  <c r="K816" i="1"/>
  <c r="N816" i="1"/>
  <c r="K822" i="1"/>
  <c r="N822" i="1"/>
  <c r="K823" i="1"/>
  <c r="N823" i="1"/>
  <c r="K824" i="1"/>
  <c r="N824" i="1"/>
  <c r="K817" i="1"/>
  <c r="N817" i="1"/>
  <c r="K818" i="1"/>
  <c r="N818" i="1"/>
  <c r="K819" i="1"/>
  <c r="N819" i="1"/>
  <c r="K825" i="1"/>
  <c r="N825" i="1"/>
  <c r="K826" i="1"/>
  <c r="N826" i="1"/>
  <c r="K827" i="1"/>
  <c r="N827" i="1"/>
  <c r="K828" i="1"/>
  <c r="N828" i="1"/>
  <c r="K829" i="1"/>
  <c r="N829" i="1"/>
  <c r="K830" i="1"/>
  <c r="N830" i="1"/>
  <c r="K831" i="1"/>
  <c r="N831" i="1"/>
  <c r="K832" i="1"/>
  <c r="N832" i="1"/>
  <c r="K833" i="1"/>
  <c r="N833" i="1"/>
  <c r="K834" i="1"/>
  <c r="N834" i="1"/>
  <c r="K835" i="1"/>
  <c r="N835" i="1"/>
  <c r="K836" i="1"/>
  <c r="N836" i="1"/>
  <c r="K837" i="1"/>
  <c r="N837" i="1"/>
  <c r="K838" i="1"/>
  <c r="N838" i="1"/>
  <c r="K839" i="1"/>
  <c r="N839" i="1"/>
  <c r="K840" i="1"/>
  <c r="N840" i="1"/>
  <c r="K841" i="1"/>
  <c r="N841" i="1"/>
  <c r="K842" i="1"/>
  <c r="N842" i="1"/>
  <c r="K843" i="1"/>
  <c r="N843" i="1"/>
  <c r="K844" i="1"/>
  <c r="N844" i="1"/>
  <c r="K845" i="1"/>
  <c r="N845" i="1"/>
  <c r="K846" i="1"/>
  <c r="N846" i="1"/>
  <c r="K847" i="1"/>
  <c r="N847" i="1"/>
  <c r="K848" i="1"/>
  <c r="N848" i="1"/>
  <c r="K849" i="1"/>
  <c r="N849" i="1"/>
  <c r="K850" i="1"/>
  <c r="N850" i="1"/>
  <c r="K851" i="1"/>
  <c r="N851" i="1"/>
  <c r="K852" i="1"/>
  <c r="N852" i="1"/>
  <c r="K853" i="1"/>
  <c r="N853" i="1"/>
  <c r="K854" i="1"/>
  <c r="N854" i="1"/>
  <c r="K855" i="1"/>
  <c r="N855" i="1"/>
  <c r="K856" i="1"/>
  <c r="N856" i="1"/>
  <c r="K857" i="1"/>
  <c r="N857" i="1"/>
  <c r="K858" i="1"/>
  <c r="N858" i="1"/>
  <c r="K859" i="1"/>
  <c r="N859" i="1"/>
  <c r="K860" i="1"/>
  <c r="N860" i="1"/>
  <c r="K861" i="1"/>
  <c r="N861" i="1"/>
  <c r="K862" i="1"/>
  <c r="N862" i="1"/>
  <c r="K863" i="1"/>
  <c r="N863" i="1"/>
  <c r="K867" i="1"/>
  <c r="N867" i="1"/>
  <c r="K868" i="1"/>
  <c r="N868" i="1"/>
  <c r="K869" i="1"/>
  <c r="N869" i="1"/>
  <c r="K870" i="1"/>
  <c r="N870" i="1"/>
  <c r="K871" i="1"/>
  <c r="N871" i="1"/>
  <c r="K872" i="1"/>
  <c r="N872" i="1"/>
  <c r="K873" i="1"/>
  <c r="N873" i="1"/>
  <c r="K876" i="1"/>
  <c r="N876" i="1"/>
  <c r="K877" i="1"/>
  <c r="N877" i="1"/>
  <c r="K878" i="1"/>
  <c r="N878" i="1"/>
  <c r="K879" i="1"/>
  <c r="N879" i="1"/>
  <c r="K880" i="1"/>
  <c r="N880" i="1"/>
  <c r="K881" i="1"/>
  <c r="N881" i="1"/>
  <c r="K882" i="1"/>
  <c r="N882" i="1"/>
  <c r="K883" i="1"/>
  <c r="N883" i="1"/>
  <c r="K884" i="1"/>
  <c r="N884" i="1"/>
  <c r="K885" i="1"/>
  <c r="N885" i="1"/>
  <c r="K886" i="1"/>
  <c r="N886" i="1"/>
  <c r="K887" i="1"/>
  <c r="N887" i="1"/>
  <c r="K888" i="1"/>
  <c r="N888" i="1"/>
  <c r="K889" i="1"/>
  <c r="N889" i="1"/>
  <c r="K890" i="1"/>
  <c r="N890" i="1"/>
  <c r="K891" i="1"/>
  <c r="N891" i="1"/>
  <c r="K892" i="1"/>
  <c r="N892" i="1"/>
  <c r="K893" i="1"/>
  <c r="N893" i="1"/>
  <c r="K894" i="1"/>
  <c r="N894" i="1"/>
  <c r="K895" i="1"/>
  <c r="N895" i="1"/>
  <c r="K896" i="1"/>
  <c r="N896" i="1"/>
  <c r="K897" i="1"/>
  <c r="N897" i="1"/>
  <c r="K898" i="1"/>
  <c r="N898" i="1"/>
  <c r="K899" i="1"/>
  <c r="N899" i="1"/>
  <c r="K902" i="1"/>
  <c r="N902" i="1"/>
  <c r="K903" i="1"/>
  <c r="N903" i="1"/>
  <c r="K904" i="1"/>
  <c r="N904" i="1"/>
  <c r="K905" i="1"/>
  <c r="N905" i="1"/>
  <c r="K906" i="1"/>
  <c r="N906" i="1"/>
  <c r="K907" i="1"/>
  <c r="N907" i="1"/>
  <c r="K908" i="1"/>
  <c r="N908" i="1"/>
  <c r="K909" i="1"/>
  <c r="N909" i="1"/>
  <c r="K942" i="1"/>
  <c r="N942" i="1"/>
  <c r="K943" i="1"/>
  <c r="N943" i="1"/>
  <c r="K910" i="1"/>
  <c r="N910" i="1"/>
  <c r="K911" i="1"/>
  <c r="N911" i="1"/>
  <c r="K912" i="1"/>
  <c r="N912" i="1"/>
  <c r="K915" i="1"/>
  <c r="N915" i="1"/>
  <c r="K916" i="1"/>
  <c r="N916" i="1"/>
  <c r="K917" i="1"/>
  <c r="N917" i="1"/>
  <c r="K918" i="1"/>
  <c r="N918" i="1"/>
  <c r="K919" i="1"/>
  <c r="N919" i="1"/>
  <c r="K920" i="1"/>
  <c r="N920" i="1"/>
  <c r="K921" i="1"/>
  <c r="N921" i="1"/>
  <c r="K922" i="1"/>
  <c r="N922" i="1"/>
  <c r="K924" i="1"/>
  <c r="N924" i="1"/>
  <c r="K925" i="1"/>
  <c r="N925" i="1"/>
  <c r="K926" i="1"/>
  <c r="N926" i="1"/>
  <c r="K927" i="1"/>
  <c r="N927" i="1"/>
  <c r="K923" i="1"/>
  <c r="N923" i="1"/>
  <c r="K928" i="1"/>
  <c r="N928" i="1"/>
  <c r="N929" i="1"/>
  <c r="K930" i="1"/>
  <c r="N930" i="1"/>
  <c r="K931" i="1"/>
  <c r="N931" i="1"/>
  <c r="K932" i="1"/>
  <c r="N932" i="1"/>
  <c r="K933" i="1"/>
  <c r="N933" i="1"/>
  <c r="K934" i="1"/>
  <c r="N934" i="1"/>
  <c r="K935" i="1"/>
  <c r="N935" i="1"/>
  <c r="K936" i="1"/>
  <c r="N936" i="1"/>
  <c r="K937" i="1"/>
  <c r="N937" i="1"/>
  <c r="K938" i="1"/>
  <c r="N938" i="1"/>
  <c r="K939" i="1"/>
  <c r="N939" i="1"/>
  <c r="K944" i="1"/>
  <c r="N944" i="1"/>
  <c r="K945" i="1"/>
  <c r="N945" i="1"/>
  <c r="K946" i="1"/>
  <c r="N946" i="1"/>
  <c r="K947" i="1"/>
  <c r="N947" i="1"/>
  <c r="K948" i="1"/>
  <c r="N948" i="1"/>
  <c r="K949" i="1"/>
  <c r="N949" i="1"/>
  <c r="K950" i="1"/>
  <c r="N950" i="1"/>
  <c r="K951" i="1"/>
  <c r="N951" i="1"/>
  <c r="K952" i="1"/>
  <c r="N952" i="1"/>
  <c r="K953" i="1"/>
  <c r="N953" i="1"/>
  <c r="K956" i="1"/>
  <c r="N956" i="1"/>
  <c r="K964" i="1"/>
  <c r="N964" i="1"/>
  <c r="K957" i="1"/>
  <c r="N957" i="1"/>
  <c r="K958" i="1"/>
  <c r="N958" i="1"/>
  <c r="K959" i="1"/>
  <c r="N959" i="1"/>
  <c r="K960" i="1"/>
  <c r="N960" i="1"/>
  <c r="K961" i="1"/>
  <c r="N961" i="1"/>
  <c r="K981" i="1"/>
  <c r="N981" i="1"/>
  <c r="K982" i="1"/>
  <c r="N982" i="1"/>
  <c r="K983" i="1"/>
  <c r="N983" i="1"/>
  <c r="K984" i="1"/>
  <c r="N984" i="1"/>
  <c r="K965" i="1"/>
  <c r="N965" i="1"/>
  <c r="K966" i="1"/>
  <c r="N966" i="1"/>
  <c r="K967" i="1"/>
  <c r="N967" i="1"/>
  <c r="K968" i="1"/>
  <c r="N968" i="1"/>
  <c r="K969" i="1"/>
  <c r="N969" i="1"/>
  <c r="K970" i="1"/>
  <c r="N970" i="1"/>
  <c r="K971" i="1"/>
  <c r="K972" i="1"/>
  <c r="N972" i="1"/>
  <c r="K973" i="1"/>
  <c r="N973" i="1"/>
  <c r="K974" i="1"/>
  <c r="N974" i="1"/>
  <c r="K975" i="1"/>
  <c r="N975" i="1"/>
  <c r="K976" i="1"/>
  <c r="N976" i="1"/>
  <c r="K977" i="1"/>
  <c r="N977" i="1"/>
  <c r="K978" i="1"/>
  <c r="N978" i="1"/>
  <c r="K985" i="1"/>
  <c r="N985" i="1"/>
  <c r="K986" i="1"/>
  <c r="N986" i="1"/>
  <c r="K987" i="1"/>
  <c r="N987" i="1"/>
  <c r="K988" i="1"/>
  <c r="N988" i="1"/>
  <c r="K989" i="1"/>
  <c r="N989" i="1"/>
  <c r="K990" i="1"/>
  <c r="N990" i="1"/>
  <c r="K991" i="1"/>
  <c r="N991" i="1"/>
  <c r="K992" i="1"/>
  <c r="N992" i="1"/>
  <c r="K993" i="1"/>
  <c r="N993" i="1"/>
  <c r="K994" i="1"/>
  <c r="N994" i="1"/>
  <c r="K995" i="1"/>
  <c r="N995" i="1"/>
  <c r="K996" i="1"/>
  <c r="N996" i="1"/>
  <c r="K997" i="1"/>
  <c r="N997" i="1"/>
  <c r="K998" i="1"/>
  <c r="N998" i="1"/>
  <c r="K999" i="1"/>
  <c r="N999" i="1"/>
  <c r="K1000" i="1"/>
  <c r="N1000" i="1"/>
  <c r="K1001" i="1"/>
  <c r="N1001" i="1"/>
  <c r="K1011" i="1"/>
  <c r="N1011" i="1"/>
  <c r="K1012" i="1"/>
  <c r="N1012" i="1"/>
  <c r="K1013" i="1"/>
  <c r="N1013" i="1"/>
  <c r="K1002" i="1"/>
  <c r="N1002" i="1"/>
  <c r="K1003" i="1"/>
  <c r="N1003" i="1"/>
  <c r="K1004" i="1"/>
  <c r="N1004" i="1"/>
  <c r="K1014" i="1"/>
  <c r="N1014" i="1"/>
  <c r="K1015" i="1"/>
  <c r="N1015" i="1"/>
  <c r="K1016" i="1"/>
  <c r="N1016" i="1"/>
  <c r="K1005" i="1"/>
  <c r="N1005" i="1"/>
  <c r="K1006" i="1"/>
  <c r="N1006" i="1"/>
  <c r="K1007" i="1"/>
  <c r="N1007" i="1"/>
  <c r="K1008" i="1"/>
  <c r="N1008" i="1"/>
  <c r="K1017" i="1"/>
  <c r="N1017" i="1"/>
  <c r="K1018" i="1"/>
  <c r="N1018" i="1"/>
  <c r="K1019" i="1"/>
  <c r="N1019" i="1"/>
  <c r="K1020" i="1"/>
  <c r="N1020" i="1"/>
  <c r="K1021" i="1"/>
  <c r="N1021" i="1"/>
  <c r="K1022" i="1"/>
  <c r="N1022" i="1"/>
  <c r="K1023" i="1"/>
  <c r="N1023" i="1"/>
  <c r="K1024" i="1"/>
  <c r="N1024" i="1"/>
  <c r="N1025" i="1"/>
  <c r="K1026" i="1"/>
  <c r="N1026" i="1"/>
  <c r="K1027" i="1"/>
  <c r="N1027" i="1"/>
  <c r="K1028" i="1"/>
  <c r="N1028" i="1"/>
  <c r="K1029" i="1"/>
  <c r="N1029" i="1"/>
  <c r="K1030" i="1"/>
  <c r="N1030" i="1"/>
  <c r="K1031" i="1"/>
  <c r="N1031" i="1"/>
  <c r="K1032" i="1"/>
  <c r="N1032" i="1"/>
  <c r="K1033" i="1"/>
  <c r="N1033" i="1"/>
  <c r="K1034" i="1"/>
  <c r="N1034" i="1"/>
  <c r="K1035" i="1"/>
  <c r="N1035" i="1"/>
  <c r="N1036" i="1"/>
  <c r="K1037" i="1"/>
  <c r="N1037" i="1"/>
  <c r="K1041" i="1"/>
  <c r="N1041" i="1"/>
  <c r="K1038" i="1"/>
  <c r="N1038" i="1"/>
  <c r="K1043" i="1"/>
  <c r="N1043" i="1"/>
  <c r="K1044" i="1"/>
  <c r="N1044" i="1"/>
  <c r="K1045" i="1"/>
  <c r="N1045" i="1"/>
  <c r="K1048" i="1"/>
  <c r="N1048" i="1"/>
  <c r="K1049" i="1"/>
  <c r="N1049" i="1"/>
  <c r="K1050" i="1"/>
  <c r="N1050" i="1"/>
  <c r="K1051" i="1"/>
  <c r="N1051" i="1"/>
  <c r="K1052" i="1"/>
  <c r="N1052" i="1"/>
  <c r="K1053" i="1"/>
  <c r="N1053" i="1"/>
  <c r="K1054" i="1"/>
  <c r="N1054" i="1"/>
  <c r="K1055" i="1"/>
  <c r="N1055" i="1"/>
  <c r="K1058" i="1"/>
  <c r="N1058" i="1"/>
  <c r="K1059" i="1"/>
  <c r="N1059" i="1"/>
  <c r="K1060" i="1"/>
  <c r="N1060" i="1"/>
  <c r="K1061" i="1"/>
  <c r="N1061" i="1"/>
  <c r="K1062" i="1"/>
  <c r="N1062" i="1"/>
  <c r="K1063" i="1"/>
  <c r="N1063" i="1"/>
  <c r="K1064" i="1"/>
  <c r="N1064" i="1"/>
  <c r="K1065" i="1"/>
  <c r="N1065" i="1"/>
  <c r="K1066" i="1"/>
  <c r="N1066" i="1"/>
  <c r="K1067" i="1"/>
  <c r="N1067" i="1"/>
  <c r="K1068" i="1"/>
  <c r="N1068" i="1"/>
  <c r="K1069" i="1"/>
  <c r="N1069" i="1"/>
  <c r="K1070" i="1"/>
  <c r="N1070" i="1"/>
  <c r="K1071" i="1"/>
  <c r="N1071" i="1"/>
  <c r="K1072" i="1"/>
  <c r="N1072" i="1"/>
  <c r="K1073" i="1"/>
  <c r="N1073" i="1"/>
  <c r="K1074" i="1"/>
  <c r="N1074" i="1"/>
  <c r="K1075" i="1"/>
  <c r="N1075" i="1"/>
  <c r="K1076" i="1"/>
  <c r="N1076" i="1"/>
  <c r="K1077" i="1"/>
  <c r="N1077" i="1"/>
  <c r="K1078" i="1"/>
  <c r="N1078" i="1"/>
  <c r="K1079" i="1"/>
  <c r="N1079" i="1"/>
  <c r="K1080" i="1"/>
  <c r="N1080" i="1"/>
  <c r="K1081" i="1"/>
  <c r="N1081" i="1"/>
  <c r="K1082" i="1"/>
  <c r="N1082" i="1"/>
  <c r="K1083" i="1"/>
  <c r="N1083" i="1"/>
  <c r="K1084" i="1"/>
  <c r="N1084" i="1"/>
  <c r="K1085" i="1"/>
  <c r="N1085" i="1"/>
  <c r="K1088" i="1"/>
  <c r="N1088" i="1"/>
  <c r="K1090" i="1"/>
  <c r="N1090" i="1"/>
  <c r="K1091" i="1"/>
  <c r="N1091" i="1"/>
  <c r="K1092" i="1"/>
  <c r="N1092" i="1"/>
  <c r="K1093" i="1"/>
  <c r="N1093" i="1"/>
  <c r="K1094" i="1"/>
  <c r="N1094" i="1"/>
  <c r="K1095" i="1"/>
  <c r="N1095" i="1"/>
  <c r="K1096" i="1"/>
  <c r="N1096" i="1"/>
  <c r="K1097" i="1"/>
  <c r="N1097" i="1"/>
  <c r="K1098" i="1"/>
  <c r="N1098" i="1"/>
  <c r="K1099" i="1"/>
  <c r="N1099" i="1"/>
  <c r="K1100" i="1"/>
  <c r="N1100" i="1"/>
  <c r="K1101" i="1"/>
  <c r="N1101" i="1"/>
  <c r="K1104" i="1"/>
  <c r="K1105" i="1"/>
  <c r="N1105" i="1"/>
  <c r="K1106" i="1"/>
  <c r="N1106" i="1"/>
  <c r="K1107" i="1"/>
  <c r="N1107" i="1"/>
  <c r="K1110" i="1"/>
  <c r="N1110" i="1"/>
  <c r="K1111" i="1"/>
  <c r="N1111" i="1"/>
  <c r="K1112" i="1"/>
  <c r="N1112" i="1"/>
  <c r="K1113" i="1"/>
  <c r="N1113" i="1"/>
  <c r="K1114" i="1"/>
  <c r="N1114" i="1"/>
  <c r="K1115" i="1"/>
  <c r="N1115" i="1"/>
  <c r="K1116" i="1"/>
  <c r="N1116" i="1"/>
  <c r="K1117" i="1"/>
  <c r="N1117" i="1"/>
  <c r="K1118" i="1"/>
  <c r="N1118" i="1"/>
  <c r="K1121" i="1"/>
  <c r="N1121" i="1"/>
  <c r="K1122" i="1"/>
  <c r="N1122" i="1"/>
  <c r="K1123" i="1"/>
  <c r="N1123" i="1"/>
  <c r="K1126" i="1"/>
  <c r="N1126" i="1"/>
  <c r="K1127" i="1"/>
  <c r="N1127" i="1"/>
  <c r="K1128" i="1"/>
  <c r="N1128" i="1"/>
  <c r="K1129" i="1"/>
  <c r="N1129" i="1"/>
  <c r="K1130" i="1"/>
  <c r="N1130" i="1"/>
  <c r="K1131" i="1"/>
  <c r="N1131" i="1"/>
  <c r="K1132" i="1"/>
  <c r="N1132" i="1"/>
  <c r="K1133" i="1"/>
  <c r="N1133" i="1"/>
  <c r="K1134" i="1"/>
  <c r="N1134" i="1"/>
  <c r="K1135" i="1"/>
  <c r="N1135" i="1"/>
  <c r="K1136" i="1"/>
  <c r="N1136" i="1"/>
  <c r="K1137" i="1"/>
  <c r="N1137" i="1"/>
  <c r="K1138" i="1"/>
  <c r="N1138" i="1"/>
  <c r="K1139" i="1"/>
  <c r="N1139" i="1"/>
  <c r="K1140" i="1"/>
  <c r="N1140" i="1"/>
  <c r="K1141" i="1"/>
  <c r="N1141" i="1"/>
  <c r="K1142" i="1"/>
  <c r="N1142" i="1"/>
  <c r="K1143" i="1"/>
  <c r="N1143" i="1"/>
  <c r="K1148" i="1"/>
  <c r="N1148" i="1"/>
  <c r="K1144" i="1"/>
  <c r="N1144" i="1"/>
  <c r="K1145" i="1"/>
  <c r="N1145" i="1"/>
  <c r="K1149" i="1"/>
  <c r="N1149" i="1"/>
  <c r="K1150" i="1"/>
  <c r="N1150" i="1"/>
  <c r="K1151" i="1"/>
  <c r="N1151" i="1"/>
  <c r="K1152" i="1"/>
  <c r="N1152" i="1"/>
  <c r="K1153" i="1"/>
  <c r="N1153" i="1"/>
  <c r="K1157" i="1"/>
  <c r="N1157" i="1"/>
  <c r="K1158" i="1"/>
  <c r="N1158" i="1"/>
  <c r="K1159" i="1"/>
  <c r="N1159" i="1"/>
  <c r="K1156" i="1"/>
  <c r="N1156" i="1"/>
  <c r="K1165" i="1"/>
  <c r="N1165" i="1"/>
  <c r="K1160" i="1"/>
  <c r="N1160" i="1"/>
  <c r="K1161" i="1"/>
  <c r="N1161" i="1"/>
  <c r="K1162" i="1"/>
  <c r="N1162" i="1"/>
  <c r="K1166" i="1"/>
  <c r="N1166" i="1"/>
  <c r="K1167" i="1"/>
  <c r="N1167" i="1"/>
  <c r="K1168" i="1"/>
  <c r="N1168" i="1"/>
  <c r="K1171" i="1"/>
  <c r="N1171" i="1"/>
  <c r="K1172" i="1"/>
  <c r="N1172" i="1"/>
  <c r="N1173" i="1"/>
  <c r="K1174" i="1"/>
  <c r="N1174" i="1"/>
  <c r="K1175" i="1"/>
  <c r="N1175" i="1"/>
  <c r="K1176" i="1"/>
  <c r="N1176" i="1"/>
  <c r="K1177" i="1"/>
  <c r="N1177" i="1"/>
  <c r="K1178" i="1"/>
  <c r="N1178" i="1"/>
  <c r="K1179" i="1"/>
  <c r="N1179" i="1"/>
  <c r="K1182" i="1"/>
  <c r="N1182" i="1"/>
  <c r="K1183" i="1"/>
  <c r="N1183" i="1"/>
  <c r="N1184" i="1"/>
  <c r="K1185" i="1"/>
  <c r="N1185" i="1"/>
  <c r="K1191" i="1"/>
  <c r="N1191" i="1"/>
  <c r="K1192" i="1"/>
  <c r="N1192" i="1"/>
  <c r="K1193" i="1"/>
  <c r="N1193" i="1"/>
  <c r="K1194" i="1"/>
  <c r="N1194" i="1"/>
  <c r="K1195" i="1"/>
  <c r="N1195" i="1"/>
  <c r="K1196" i="1"/>
  <c r="N1196" i="1"/>
  <c r="K1199" i="1"/>
  <c r="N1199" i="1"/>
  <c r="K1200" i="1"/>
  <c r="N1200" i="1"/>
  <c r="K1201" i="1"/>
  <c r="N1201" i="1"/>
  <c r="K1202" i="1"/>
  <c r="N1202" i="1"/>
  <c r="K1203" i="1"/>
  <c r="N1203" i="1"/>
  <c r="K1204" i="1"/>
  <c r="N1204" i="1"/>
  <c r="K1205" i="1"/>
  <c r="N1205" i="1"/>
  <c r="K1206" i="1"/>
  <c r="N1206" i="1"/>
  <c r="K1207" i="1"/>
  <c r="N1207" i="1"/>
  <c r="K1208" i="1"/>
  <c r="N1208" i="1"/>
  <c r="K1209" i="1"/>
  <c r="N1209" i="1"/>
  <c r="K1210" i="1"/>
  <c r="N1210" i="1"/>
  <c r="K1211" i="1"/>
  <c r="N1211" i="1"/>
  <c r="K1215" i="1"/>
  <c r="N1215" i="1"/>
  <c r="K1216" i="1"/>
  <c r="N1216" i="1"/>
  <c r="K1217" i="1"/>
  <c r="N1217" i="1"/>
  <c r="K1218" i="1"/>
  <c r="N1218" i="1"/>
  <c r="K1219" i="1"/>
  <c r="N1219" i="1"/>
  <c r="K1220" i="1"/>
  <c r="N1220" i="1"/>
  <c r="K1221" i="1"/>
  <c r="N1221" i="1"/>
  <c r="K1222" i="1"/>
  <c r="N1222" i="1"/>
  <c r="K1223" i="1"/>
  <c r="N1223" i="1"/>
  <c r="K1224" i="1"/>
  <c r="N1224" i="1"/>
  <c r="K1225" i="1"/>
  <c r="N1225" i="1"/>
  <c r="K1228" i="1"/>
  <c r="N1228" i="1"/>
  <c r="K1229" i="1"/>
  <c r="N1229" i="1"/>
  <c r="K1230" i="1"/>
  <c r="N1230" i="1"/>
  <c r="K1231" i="1"/>
  <c r="N1231" i="1"/>
  <c r="K1234" i="1"/>
  <c r="N1234" i="1"/>
  <c r="K1235" i="1"/>
  <c r="N1235" i="1"/>
  <c r="K1236" i="1"/>
  <c r="N1236" i="1"/>
  <c r="K1237" i="1"/>
  <c r="N1237" i="1"/>
  <c r="K1238" i="1"/>
  <c r="N1238" i="1"/>
  <c r="K1239" i="1"/>
  <c r="N1239" i="1"/>
  <c r="K1242" i="1"/>
  <c r="N1242" i="1"/>
  <c r="K1243" i="1"/>
  <c r="N1243" i="1"/>
  <c r="K1244" i="1"/>
  <c r="N1244" i="1"/>
  <c r="K1254" i="1"/>
  <c r="N1254" i="1"/>
  <c r="K1247" i="1"/>
  <c r="N1247" i="1"/>
  <c r="K1248" i="1"/>
  <c r="N1248" i="1"/>
  <c r="K1249" i="1"/>
  <c r="N1249" i="1"/>
  <c r="K1250" i="1"/>
  <c r="N1250" i="1"/>
  <c r="N1251" i="1"/>
  <c r="K1255" i="1"/>
  <c r="N1255" i="1"/>
  <c r="K1256" i="1"/>
  <c r="N1256" i="1"/>
  <c r="K1257" i="1"/>
  <c r="N1257" i="1"/>
  <c r="K1258" i="1"/>
  <c r="N1258" i="1"/>
  <c r="K1259" i="1"/>
  <c r="N1259" i="1"/>
  <c r="K1260" i="1"/>
  <c r="N1260" i="1"/>
  <c r="K1261" i="1"/>
  <c r="N1261" i="1"/>
  <c r="K1262" i="1"/>
  <c r="N1262" i="1"/>
  <c r="K1263" i="1"/>
  <c r="N1263" i="1"/>
  <c r="K1264" i="1"/>
  <c r="N1264" i="1"/>
  <c r="K1265" i="1"/>
  <c r="N1265" i="1"/>
  <c r="K1268" i="1"/>
  <c r="N1268" i="1"/>
  <c r="K1269" i="1"/>
  <c r="N1269" i="1"/>
  <c r="K1270" i="1"/>
  <c r="N1270" i="1"/>
  <c r="K1271" i="1"/>
  <c r="N1271" i="1"/>
  <c r="K1272" i="1"/>
  <c r="N1272" i="1"/>
  <c r="K1273" i="1"/>
  <c r="N1273" i="1"/>
  <c r="K1274" i="1"/>
  <c r="N1274" i="1"/>
  <c r="K1275" i="1"/>
  <c r="N1275" i="1"/>
  <c r="K1276" i="1"/>
  <c r="N1276" i="1"/>
  <c r="K1277" i="1"/>
  <c r="N1277" i="1"/>
  <c r="K1278" i="1"/>
  <c r="N1278" i="1"/>
  <c r="K1279" i="1"/>
  <c r="N1279" i="1"/>
  <c r="K1280" i="1"/>
  <c r="N1280" i="1"/>
  <c r="K1281" i="1"/>
  <c r="N1281" i="1"/>
  <c r="K1282" i="1"/>
  <c r="N1282" i="1"/>
  <c r="K1283" i="1"/>
  <c r="N1283" i="1"/>
  <c r="K1284" i="1"/>
  <c r="N1284" i="1"/>
  <c r="K1285" i="1"/>
  <c r="N1285" i="1"/>
  <c r="K1288" i="1"/>
  <c r="N1288" i="1"/>
  <c r="K1289" i="1"/>
  <c r="N1289" i="1"/>
  <c r="K1290" i="1"/>
  <c r="N1290" i="1"/>
  <c r="K1291" i="1"/>
  <c r="N1291" i="1"/>
  <c r="K1292" i="1"/>
  <c r="N1292" i="1"/>
  <c r="K1293" i="1"/>
  <c r="N1293" i="1"/>
  <c r="K1462" i="1"/>
  <c r="N1462" i="1"/>
  <c r="K1294" i="1"/>
  <c r="N1294" i="1"/>
  <c r="K1463" i="1"/>
  <c r="N1463" i="1"/>
  <c r="K1464" i="1"/>
  <c r="N1464" i="1"/>
  <c r="K1465" i="1"/>
  <c r="N1465" i="1"/>
  <c r="K1295" i="1"/>
  <c r="N1295" i="1"/>
  <c r="K1296" i="1"/>
  <c r="N1296" i="1"/>
  <c r="K1297" i="1"/>
  <c r="N1297" i="1"/>
  <c r="K1298" i="1"/>
  <c r="N1298" i="1"/>
  <c r="K1299" i="1"/>
  <c r="N1299" i="1"/>
  <c r="K1300" i="1"/>
  <c r="N1300" i="1"/>
  <c r="K1303" i="1"/>
  <c r="N1303" i="1"/>
  <c r="K1304" i="1"/>
  <c r="N1304" i="1"/>
  <c r="K1305" i="1"/>
  <c r="N1305" i="1"/>
  <c r="K1306" i="1"/>
  <c r="N1306" i="1"/>
  <c r="K1307" i="1"/>
  <c r="N1307" i="1"/>
  <c r="K1308" i="1"/>
  <c r="N1308" i="1"/>
  <c r="K1309" i="1"/>
  <c r="N1309" i="1"/>
  <c r="K1310" i="1"/>
  <c r="N1310" i="1"/>
  <c r="K1311" i="1"/>
  <c r="N1311" i="1"/>
  <c r="K1312" i="1"/>
  <c r="N1312" i="1"/>
  <c r="K1313" i="1"/>
  <c r="N1313" i="1"/>
  <c r="K1314" i="1"/>
  <c r="N1314" i="1"/>
  <c r="K1315" i="1"/>
  <c r="N1315" i="1"/>
  <c r="K1316" i="1"/>
  <c r="N1316" i="1"/>
  <c r="K1319" i="1"/>
  <c r="K1320" i="1"/>
  <c r="N1320" i="1"/>
  <c r="K1321" i="1"/>
  <c r="N1321" i="1"/>
  <c r="K1322" i="1"/>
  <c r="N1322" i="1"/>
  <c r="K1323" i="1"/>
  <c r="N1323" i="1"/>
  <c r="K1324" i="1"/>
  <c r="N1324" i="1"/>
  <c r="K1325" i="1"/>
  <c r="N1325" i="1"/>
  <c r="K1326" i="1"/>
  <c r="N1326" i="1"/>
  <c r="K1327" i="1"/>
  <c r="N1327" i="1"/>
  <c r="K1328" i="1"/>
  <c r="N1328" i="1"/>
  <c r="K1329" i="1"/>
  <c r="N1329" i="1"/>
  <c r="K1330" i="1"/>
  <c r="N1330" i="1"/>
  <c r="K1331" i="1"/>
  <c r="N1331" i="1"/>
  <c r="K1332" i="1"/>
  <c r="N1332" i="1"/>
  <c r="K1333" i="1"/>
  <c r="N1333" i="1"/>
  <c r="K1334" i="1"/>
  <c r="N1334" i="1"/>
  <c r="K1335" i="1"/>
  <c r="N1335" i="1"/>
  <c r="K1338" i="1"/>
  <c r="N1338" i="1"/>
  <c r="K1339" i="1"/>
  <c r="N1339" i="1"/>
  <c r="K1340" i="1"/>
  <c r="N1340" i="1"/>
  <c r="K1341" i="1"/>
  <c r="N1341" i="1"/>
  <c r="K1342" i="1"/>
  <c r="N1342" i="1"/>
  <c r="K1343" i="1"/>
  <c r="N1343" i="1"/>
  <c r="K1344" i="1"/>
  <c r="N1344" i="1"/>
  <c r="K1345" i="1"/>
  <c r="N1345" i="1"/>
  <c r="K1346" i="1"/>
  <c r="N1346" i="1"/>
  <c r="K1347" i="1"/>
  <c r="N1347" i="1"/>
  <c r="K1348" i="1"/>
  <c r="N1348" i="1"/>
  <c r="K1351" i="1"/>
  <c r="N1351" i="1"/>
  <c r="K1352" i="1"/>
  <c r="N1352" i="1"/>
  <c r="K1353" i="1"/>
  <c r="N1353" i="1"/>
  <c r="K1354" i="1"/>
  <c r="N1354" i="1"/>
  <c r="K1355" i="1"/>
  <c r="N1355" i="1"/>
  <c r="K1356" i="1"/>
  <c r="N1356" i="1"/>
  <c r="K1357" i="1"/>
  <c r="N1357" i="1"/>
  <c r="K1358" i="1"/>
  <c r="N1358" i="1"/>
  <c r="K1359" i="1"/>
  <c r="N1359" i="1"/>
  <c r="K1360" i="1"/>
  <c r="N1360" i="1"/>
  <c r="K1361" i="1"/>
  <c r="N1361" i="1"/>
  <c r="K1362" i="1"/>
  <c r="N1362" i="1"/>
  <c r="K1363" i="1"/>
  <c r="N1363" i="1"/>
  <c r="K1364" i="1"/>
  <c r="N1364" i="1"/>
  <c r="K1365" i="1"/>
  <c r="N1365" i="1"/>
  <c r="K1366" i="1"/>
  <c r="N1366" i="1"/>
  <c r="K1367" i="1"/>
  <c r="N1367" i="1"/>
  <c r="K1368" i="1"/>
  <c r="N1368" i="1"/>
  <c r="K1369" i="1"/>
  <c r="N1369" i="1"/>
  <c r="K1370" i="1"/>
  <c r="N1370" i="1"/>
  <c r="K1371" i="1"/>
  <c r="N1371" i="1"/>
  <c r="K1374" i="1"/>
  <c r="N1374" i="1"/>
  <c r="K1375" i="1"/>
  <c r="N1375" i="1"/>
  <c r="K1376" i="1"/>
  <c r="N1376" i="1"/>
  <c r="K1377" i="1"/>
  <c r="N1377" i="1"/>
  <c r="K1378" i="1"/>
  <c r="N1378" i="1"/>
  <c r="K1381" i="1"/>
  <c r="N1381" i="1"/>
  <c r="K1382" i="1"/>
  <c r="N1382" i="1"/>
  <c r="K1383" i="1"/>
  <c r="N1383" i="1"/>
  <c r="K1384" i="1"/>
  <c r="N1384" i="1"/>
  <c r="K1385" i="1"/>
  <c r="N1385" i="1"/>
  <c r="K1386" i="1"/>
  <c r="N1386" i="1"/>
  <c r="K1387" i="1"/>
  <c r="N1387" i="1"/>
  <c r="K1388" i="1"/>
  <c r="N1388" i="1"/>
  <c r="K1389" i="1"/>
  <c r="N1389" i="1"/>
  <c r="K1390" i="1"/>
  <c r="N1390" i="1"/>
  <c r="K1391" i="1"/>
  <c r="N1391" i="1"/>
  <c r="K1392" i="1"/>
  <c r="N1392" i="1"/>
  <c r="K1393" i="1"/>
  <c r="N1393" i="1"/>
  <c r="K1394" i="1"/>
  <c r="N1394" i="1"/>
  <c r="K1395" i="1"/>
  <c r="N1395" i="1"/>
  <c r="K1396" i="1"/>
  <c r="N1396" i="1"/>
  <c r="K1397" i="1"/>
  <c r="N1397" i="1"/>
  <c r="K1398" i="1"/>
  <c r="N1398" i="1"/>
  <c r="K1399" i="1"/>
  <c r="N1399" i="1"/>
  <c r="K1400" i="1"/>
  <c r="N1400" i="1"/>
  <c r="K1401" i="1"/>
  <c r="N1401" i="1"/>
  <c r="K1402" i="1"/>
  <c r="N1402" i="1"/>
  <c r="K1403" i="1"/>
  <c r="N1403" i="1"/>
  <c r="K1404" i="1"/>
  <c r="N1404" i="1"/>
  <c r="K1405" i="1"/>
  <c r="N1405" i="1"/>
  <c r="K1406" i="1"/>
  <c r="N1406" i="1"/>
  <c r="K1409" i="1"/>
  <c r="N1409" i="1"/>
  <c r="K1410" i="1"/>
  <c r="N1410" i="1"/>
  <c r="K1411" i="1"/>
  <c r="N1411" i="1"/>
  <c r="K1412" i="1"/>
  <c r="N1412" i="1"/>
  <c r="K1413" i="1"/>
  <c r="N1413" i="1"/>
  <c r="K1414" i="1"/>
  <c r="N1414" i="1"/>
  <c r="K1415" i="1"/>
  <c r="N1415" i="1"/>
  <c r="K1423" i="1"/>
  <c r="N1423" i="1"/>
  <c r="K1417" i="1"/>
  <c r="N1417" i="1"/>
  <c r="K1418" i="1"/>
  <c r="N1418" i="1"/>
  <c r="K1419" i="1"/>
  <c r="N1419" i="1"/>
  <c r="K1420" i="1"/>
  <c r="N1420" i="1"/>
  <c r="K1432" i="1"/>
  <c r="N1432" i="1"/>
  <c r="K1433" i="1"/>
  <c r="N1433" i="1"/>
  <c r="K1434" i="1"/>
  <c r="N1434" i="1"/>
  <c r="K1424" i="1"/>
  <c r="N1424" i="1"/>
  <c r="K1425" i="1"/>
  <c r="N1425" i="1"/>
  <c r="K1426" i="1"/>
  <c r="N1426" i="1"/>
  <c r="K1427" i="1"/>
  <c r="N1427" i="1"/>
  <c r="K1428" i="1"/>
  <c r="N1428" i="1"/>
  <c r="K1429" i="1"/>
  <c r="N1429" i="1"/>
  <c r="K1435" i="1"/>
  <c r="N1435" i="1"/>
  <c r="K1436" i="1"/>
  <c r="N1436" i="1"/>
  <c r="K1437" i="1"/>
  <c r="N1437" i="1"/>
  <c r="K1438" i="1"/>
  <c r="N1438" i="1"/>
  <c r="K1439" i="1"/>
  <c r="N1439" i="1"/>
  <c r="K1451" i="1"/>
  <c r="N1451" i="1"/>
  <c r="K1440" i="1"/>
  <c r="N1440" i="1"/>
  <c r="K1449" i="1"/>
  <c r="N1449" i="1"/>
  <c r="K1441" i="1"/>
  <c r="N1441" i="1"/>
  <c r="K1442" i="1"/>
  <c r="N1442" i="1"/>
  <c r="K1443" i="1"/>
  <c r="N1443" i="1"/>
  <c r="K1450" i="1"/>
  <c r="N1450" i="1"/>
  <c r="K1444" i="1"/>
  <c r="N1444" i="1"/>
  <c r="K1445" i="1"/>
  <c r="N1445" i="1"/>
  <c r="K1446" i="1"/>
  <c r="N1446" i="1"/>
  <c r="K1453" i="1"/>
  <c r="N1453" i="1"/>
  <c r="K1454" i="1"/>
  <c r="N1454" i="1"/>
  <c r="K1455" i="1"/>
  <c r="N1455" i="1"/>
  <c r="K1456" i="1"/>
  <c r="N1456" i="1"/>
  <c r="K1457" i="1"/>
  <c r="N1457" i="1"/>
  <c r="K1458" i="1"/>
  <c r="N1458" i="1"/>
  <c r="K1459" i="1"/>
  <c r="N1459" i="1"/>
  <c r="K1466" i="1"/>
  <c r="N1466" i="1"/>
  <c r="K1467" i="1"/>
  <c r="N1467" i="1"/>
  <c r="K1468" i="1"/>
  <c r="N1468" i="1"/>
  <c r="N1469" i="1"/>
  <c r="K1470" i="1"/>
  <c r="N1470" i="1"/>
  <c r="K1471" i="1"/>
  <c r="N1471" i="1"/>
  <c r="K1472" i="1"/>
  <c r="N1472" i="1"/>
  <c r="K1473" i="1"/>
  <c r="N1473" i="1"/>
  <c r="K1474" i="1"/>
  <c r="N1474" i="1"/>
  <c r="K1475" i="1"/>
  <c r="N1475" i="1"/>
  <c r="K1476" i="1"/>
  <c r="N1476" i="1"/>
  <c r="K1477" i="1"/>
  <c r="N1477" i="1"/>
  <c r="K1478" i="1"/>
  <c r="N1478" i="1"/>
  <c r="K1479" i="1"/>
  <c r="N1479" i="1"/>
  <c r="K1480" i="1"/>
  <c r="N1480" i="1"/>
  <c r="K1483" i="1"/>
  <c r="K1484" i="1"/>
  <c r="N1484" i="1"/>
  <c r="K1537" i="1"/>
  <c r="N1537" i="1"/>
  <c r="K1485" i="1"/>
  <c r="N1485" i="1"/>
  <c r="K1486" i="1"/>
  <c r="N1486" i="1"/>
  <c r="K1487" i="1"/>
  <c r="N1487" i="1"/>
  <c r="K1488" i="1"/>
  <c r="N1488" i="1"/>
  <c r="K1491" i="1"/>
  <c r="N1491" i="1"/>
  <c r="K1492" i="1"/>
  <c r="N1492" i="1"/>
  <c r="K1493" i="1"/>
  <c r="N1493" i="1"/>
  <c r="K1494" i="1"/>
  <c r="N1494" i="1"/>
  <c r="K1495" i="1"/>
  <c r="N1495" i="1"/>
  <c r="K1496" i="1"/>
  <c r="N1496" i="1"/>
  <c r="K1497" i="1"/>
  <c r="N1497" i="1"/>
  <c r="K1498" i="1"/>
  <c r="N1498" i="1"/>
  <c r="K1499" i="1"/>
  <c r="N1499" i="1"/>
  <c r="K1500" i="1"/>
  <c r="N1500" i="1"/>
  <c r="K1501" i="1"/>
  <c r="N1501" i="1"/>
  <c r="K1503" i="1"/>
  <c r="N1503" i="1"/>
  <c r="K1506" i="1"/>
  <c r="N1506" i="1"/>
  <c r="K1507" i="1"/>
  <c r="N1507" i="1"/>
  <c r="K1508" i="1"/>
  <c r="N1508" i="1"/>
  <c r="K1509" i="1"/>
  <c r="N1509" i="1"/>
  <c r="K1510" i="1"/>
  <c r="N1510" i="1"/>
  <c r="K1511" i="1"/>
  <c r="N1511" i="1"/>
  <c r="K1512" i="1"/>
  <c r="N1512" i="1"/>
  <c r="K1515" i="1"/>
  <c r="N1515" i="1"/>
  <c r="K1516" i="1"/>
  <c r="N1516" i="1"/>
  <c r="K1517" i="1"/>
  <c r="N1517" i="1"/>
  <c r="K1518" i="1"/>
  <c r="N1518" i="1"/>
  <c r="K1519" i="1"/>
  <c r="N1519" i="1"/>
  <c r="K1520" i="1"/>
  <c r="N1520" i="1"/>
  <c r="K1521" i="1"/>
  <c r="N1521" i="1"/>
  <c r="K1522" i="1"/>
  <c r="N1522" i="1"/>
  <c r="K1523" i="1"/>
  <c r="N1523" i="1"/>
  <c r="K1524" i="1"/>
  <c r="N1524" i="1"/>
  <c r="K1525" i="1"/>
  <c r="N1525" i="1"/>
  <c r="K1526" i="1"/>
  <c r="N1526" i="1"/>
  <c r="K1529" i="1"/>
  <c r="N1529" i="1"/>
  <c r="K1530" i="1"/>
  <c r="N1530" i="1"/>
  <c r="K1531" i="1"/>
  <c r="N1531" i="1"/>
  <c r="K1532" i="1"/>
  <c r="N1532" i="1"/>
  <c r="K1533" i="1"/>
  <c r="N1533" i="1"/>
  <c r="K1534" i="1"/>
  <c r="N1534" i="1"/>
  <c r="K1560" i="1"/>
  <c r="N1560" i="1"/>
  <c r="K1539" i="1"/>
  <c r="N1539" i="1"/>
  <c r="K1540" i="1"/>
  <c r="N1540" i="1"/>
  <c r="K1541" i="1"/>
  <c r="N1541" i="1"/>
  <c r="K1542" i="1"/>
  <c r="N1542" i="1"/>
  <c r="K1543" i="1"/>
  <c r="N1543" i="1"/>
  <c r="K1544" i="1"/>
  <c r="N1544" i="1"/>
  <c r="K1545" i="1"/>
  <c r="N1545" i="1"/>
  <c r="K1546" i="1"/>
  <c r="N1546" i="1"/>
  <c r="K1547" i="1"/>
  <c r="N1547" i="1"/>
  <c r="K1548" i="1"/>
  <c r="N1548" i="1"/>
  <c r="K1549" i="1"/>
  <c r="N1549" i="1"/>
  <c r="K1550" i="1"/>
  <c r="N1550" i="1"/>
  <c r="K1551" i="1"/>
  <c r="N1551" i="1"/>
  <c r="K1552" i="1"/>
  <c r="N1552" i="1"/>
  <c r="K1553" i="1"/>
  <c r="N1553" i="1"/>
  <c r="K1556" i="1"/>
  <c r="N1556" i="1"/>
  <c r="K1561" i="1"/>
  <c r="N1561" i="1"/>
  <c r="K1562" i="1"/>
  <c r="N1562" i="1"/>
  <c r="K1563" i="1"/>
  <c r="N1563" i="1"/>
  <c r="K1564" i="1"/>
  <c r="N1564" i="1"/>
  <c r="K1565" i="1"/>
  <c r="N1565" i="1"/>
  <c r="K1566" i="1"/>
  <c r="N1566" i="1"/>
  <c r="K1567" i="1"/>
  <c r="N1567" i="1"/>
  <c r="K1570" i="1"/>
  <c r="N1570" i="1"/>
  <c r="K1571" i="1"/>
  <c r="N1571" i="1"/>
  <c r="K1572" i="1"/>
  <c r="N1572" i="1"/>
  <c r="K1573" i="1"/>
  <c r="N1573" i="1"/>
  <c r="K1574" i="1"/>
  <c r="N1574" i="1"/>
  <c r="K1575" i="1"/>
  <c r="N1575" i="1"/>
  <c r="K1585" i="1"/>
  <c r="N1585" i="1"/>
  <c r="K1576" i="1"/>
  <c r="N1576" i="1"/>
  <c r="K1577" i="1"/>
  <c r="N1577" i="1"/>
  <c r="K1578" i="1"/>
  <c r="N1578" i="1"/>
  <c r="K1579" i="1"/>
  <c r="N1579" i="1"/>
  <c r="K1580" i="1"/>
  <c r="N1580" i="1"/>
  <c r="K1619" i="1"/>
  <c r="N1619" i="1"/>
  <c r="K1586" i="1"/>
  <c r="N1586" i="1"/>
  <c r="K1588" i="1"/>
  <c r="N1588" i="1"/>
  <c r="K1589" i="1"/>
  <c r="N1589" i="1"/>
  <c r="K1590" i="1"/>
  <c r="N1590" i="1"/>
  <c r="K1591" i="1"/>
  <c r="N1591" i="1"/>
  <c r="K1592" i="1"/>
  <c r="N1592" i="1"/>
  <c r="K1593" i="1"/>
  <c r="N1593" i="1"/>
  <c r="K1594" i="1"/>
  <c r="N1594" i="1"/>
  <c r="K1595" i="1"/>
  <c r="N1595" i="1"/>
  <c r="K1596" i="1"/>
  <c r="N1596" i="1"/>
  <c r="K1597" i="1"/>
  <c r="N1597" i="1"/>
  <c r="K1598" i="1"/>
  <c r="N1598" i="1"/>
  <c r="K1599" i="1"/>
  <c r="N1599" i="1"/>
  <c r="K1600" i="1"/>
  <c r="N1600" i="1"/>
  <c r="K1620" i="1"/>
  <c r="N1620" i="1"/>
  <c r="K1621" i="1"/>
  <c r="N1621" i="1"/>
  <c r="K1603" i="1"/>
  <c r="N1603" i="1"/>
  <c r="K1604" i="1"/>
  <c r="N1604" i="1"/>
  <c r="K1605" i="1"/>
  <c r="N1605" i="1"/>
  <c r="K1606" i="1"/>
  <c r="N1606" i="1"/>
  <c r="K1607" i="1"/>
  <c r="N1607" i="1"/>
  <c r="K1608" i="1"/>
  <c r="N1608" i="1"/>
  <c r="K1609" i="1"/>
  <c r="N1609" i="1"/>
  <c r="K1610" i="1"/>
  <c r="N1610" i="1"/>
  <c r="K1611" i="1"/>
  <c r="N1611" i="1"/>
  <c r="K1612" i="1"/>
  <c r="N1612" i="1"/>
  <c r="K1613" i="1"/>
  <c r="N1613" i="1"/>
  <c r="K1614" i="1"/>
  <c r="N1614" i="1"/>
  <c r="K1615" i="1"/>
  <c r="N1615" i="1"/>
  <c r="K1618" i="1"/>
  <c r="N1618" i="1"/>
  <c r="K1622" i="1"/>
  <c r="N1622" i="1"/>
  <c r="K1623" i="1"/>
  <c r="N1623" i="1"/>
  <c r="K1624" i="1"/>
  <c r="N1624" i="1"/>
  <c r="K1625" i="1"/>
  <c r="N1625" i="1"/>
  <c r="K1626" i="1"/>
  <c r="N1626" i="1"/>
  <c r="N1627" i="1"/>
  <c r="K1628" i="1"/>
  <c r="N1628" i="1"/>
  <c r="K1629" i="1"/>
  <c r="N1629" i="1"/>
  <c r="K1630" i="1"/>
  <c r="N1630" i="1"/>
  <c r="K1631" i="1"/>
  <c r="N1631" i="1"/>
  <c r="K1632" i="1"/>
  <c r="N1632" i="1"/>
  <c r="K1633" i="1"/>
  <c r="N1633" i="1"/>
  <c r="K1634" i="1"/>
  <c r="N1634" i="1"/>
  <c r="K1635" i="1"/>
  <c r="N1635" i="1"/>
  <c r="K1639" i="1"/>
  <c r="N1639" i="1"/>
  <c r="K1640" i="1"/>
  <c r="N1640" i="1"/>
  <c r="K1636" i="1"/>
  <c r="N1636" i="1"/>
  <c r="K1641" i="1"/>
  <c r="N1641" i="1"/>
  <c r="K1642" i="1"/>
  <c r="N1642" i="1"/>
  <c r="K1643" i="1"/>
  <c r="N1643" i="1"/>
  <c r="K1644" i="1"/>
  <c r="N1644" i="1"/>
  <c r="K1645" i="1"/>
  <c r="N1645" i="1"/>
  <c r="K1646" i="1"/>
  <c r="N1646" i="1"/>
  <c r="K1647" i="1"/>
  <c r="N1647" i="1"/>
  <c r="K1648" i="1"/>
  <c r="N1648" i="1"/>
  <c r="K1649" i="1"/>
  <c r="N1649" i="1"/>
  <c r="K1650" i="1"/>
  <c r="N1650" i="1"/>
  <c r="K1651" i="1"/>
  <c r="N1651" i="1"/>
  <c r="K1652" i="1"/>
  <c r="N1652" i="1"/>
  <c r="K1653" i="1"/>
  <c r="N1653" i="1"/>
  <c r="K1654" i="1"/>
  <c r="N1654" i="1"/>
  <c r="K1655" i="1"/>
  <c r="N1655" i="1"/>
  <c r="K1656" i="1"/>
  <c r="N1656" i="1"/>
  <c r="K1657" i="1"/>
  <c r="N1657" i="1"/>
  <c r="K1660" i="1"/>
  <c r="N1660" i="1"/>
  <c r="K1661" i="1"/>
  <c r="N1661" i="1"/>
  <c r="K1662" i="1"/>
  <c r="N1662" i="1"/>
  <c r="K1663" i="1"/>
  <c r="N1663" i="1"/>
  <c r="K1674" i="1"/>
  <c r="N1674" i="1"/>
  <c r="K1675" i="1"/>
  <c r="N1675" i="1"/>
  <c r="K1676" i="1"/>
  <c r="N1676" i="1"/>
  <c r="K1677" i="1"/>
  <c r="N1677" i="1"/>
  <c r="K1666" i="1"/>
  <c r="N1666" i="1"/>
  <c r="K1667" i="1"/>
  <c r="N1667" i="1"/>
  <c r="K1668" i="1"/>
  <c r="N1668" i="1"/>
  <c r="K1669" i="1"/>
  <c r="N1669" i="1"/>
  <c r="K1670" i="1"/>
  <c r="N1670" i="1"/>
  <c r="K1671" i="1"/>
  <c r="N1671" i="1"/>
  <c r="K1678" i="1"/>
  <c r="N1678" i="1"/>
  <c r="K1679" i="1"/>
  <c r="N1679" i="1"/>
  <c r="K1680" i="1"/>
  <c r="N1680" i="1"/>
  <c r="K1681" i="1"/>
  <c r="N1681" i="1"/>
  <c r="K1682" i="1"/>
  <c r="N1682" i="1"/>
  <c r="K1683" i="1"/>
  <c r="N1683" i="1"/>
  <c r="K1684" i="1"/>
  <c r="N1684" i="1"/>
  <c r="K1690" i="1"/>
  <c r="N1690" i="1"/>
  <c r="K1691" i="1"/>
  <c r="N1691" i="1"/>
  <c r="K1685" i="1"/>
  <c r="N1685" i="1"/>
  <c r="K1686" i="1"/>
  <c r="N1686" i="1"/>
  <c r="K1687" i="1"/>
  <c r="N1687" i="1"/>
  <c r="K1692" i="1"/>
  <c r="N1692" i="1"/>
  <c r="K1693" i="1"/>
  <c r="N1693" i="1"/>
  <c r="K1694" i="1"/>
  <c r="N1694" i="1"/>
  <c r="K1695" i="1"/>
  <c r="N1695" i="1"/>
  <c r="K1696" i="1"/>
  <c r="N1696" i="1"/>
  <c r="K1697" i="1"/>
  <c r="N1697" i="1"/>
  <c r="K1698" i="1"/>
  <c r="N1698" i="1"/>
  <c r="K1699" i="1"/>
  <c r="N1699" i="1"/>
  <c r="K1700" i="1"/>
  <c r="N1700" i="1"/>
  <c r="K1701" i="1"/>
  <c r="N1701" i="1"/>
  <c r="K1711" i="1"/>
  <c r="N1711" i="1"/>
  <c r="K1712" i="1"/>
  <c r="N1712" i="1"/>
  <c r="K1702" i="1"/>
  <c r="N1702" i="1"/>
  <c r="K1703" i="1"/>
  <c r="N1703" i="1"/>
  <c r="K1704" i="1"/>
  <c r="N1704" i="1"/>
  <c r="K1705" i="1"/>
  <c r="N1705" i="1"/>
  <c r="K1706" i="1"/>
  <c r="N1706" i="1"/>
  <c r="K1707" i="1"/>
  <c r="N1707" i="1"/>
  <c r="K1708" i="1"/>
  <c r="N1708" i="1"/>
  <c r="K1713" i="1"/>
  <c r="N1713" i="1"/>
  <c r="K1714" i="1"/>
  <c r="N1714" i="1"/>
  <c r="K1715" i="1"/>
  <c r="N1715" i="1"/>
  <c r="K1716" i="1"/>
  <c r="N1716" i="1"/>
  <c r="K1717" i="1"/>
  <c r="N1717" i="1"/>
  <c r="K1718" i="1"/>
  <c r="N1718" i="1"/>
  <c r="K1719" i="1"/>
  <c r="N1719" i="1"/>
  <c r="K1720" i="1"/>
  <c r="N1720" i="1"/>
  <c r="K1721" i="1"/>
  <c r="N1721" i="1"/>
  <c r="K1724" i="1"/>
  <c r="N1724" i="1"/>
  <c r="K1725" i="1"/>
  <c r="N1725" i="1"/>
  <c r="K1726" i="1"/>
  <c r="N1726" i="1"/>
  <c r="K1727" i="1"/>
  <c r="N1727" i="1"/>
  <c r="K1728" i="1"/>
  <c r="N1728" i="1"/>
  <c r="K1729" i="1"/>
  <c r="N1729" i="1"/>
  <c r="K1730" i="1"/>
  <c r="N1730" i="1"/>
  <c r="K1731" i="1"/>
  <c r="N1731" i="1"/>
  <c r="K1732" i="1"/>
  <c r="N1732" i="1"/>
  <c r="K1733" i="1"/>
  <c r="N1733" i="1"/>
  <c r="K1734" i="1"/>
  <c r="N1734" i="1"/>
  <c r="K1735" i="1"/>
  <c r="N1735" i="1"/>
  <c r="K1736" i="1"/>
  <c r="N1736" i="1"/>
  <c r="K1737" i="1"/>
  <c r="N1737" i="1"/>
  <c r="K1740" i="1"/>
  <c r="N1740" i="1"/>
  <c r="K1741" i="1"/>
  <c r="N1741" i="1"/>
  <c r="K1742" i="1"/>
  <c r="N1742" i="1"/>
  <c r="K1743" i="1"/>
  <c r="N1743" i="1"/>
  <c r="K1744" i="1"/>
  <c r="N1744" i="1"/>
  <c r="K1745" i="1"/>
  <c r="N1745" i="1"/>
  <c r="K1746" i="1"/>
  <c r="N1746" i="1"/>
  <c r="K1747" i="1"/>
  <c r="N1747" i="1"/>
  <c r="K1748" i="1"/>
  <c r="N1748" i="1"/>
  <c r="K1749" i="1"/>
  <c r="N1749" i="1"/>
  <c r="K1750" i="1"/>
  <c r="N1750" i="1"/>
  <c r="K1751" i="1"/>
  <c r="N1751" i="1"/>
  <c r="K1752" i="1"/>
  <c r="N1752" i="1"/>
  <c r="K1753" i="1"/>
  <c r="N1753" i="1"/>
  <c r="K1754" i="1"/>
  <c r="N1754" i="1"/>
  <c r="K1755" i="1"/>
  <c r="N1755" i="1"/>
  <c r="K1756" i="1"/>
  <c r="N1756" i="1"/>
  <c r="K1757" i="1"/>
  <c r="N1757" i="1"/>
  <c r="K1758" i="1"/>
  <c r="N1758" i="1"/>
  <c r="K1759" i="1"/>
  <c r="N1759" i="1"/>
  <c r="K1760" i="1"/>
  <c r="N1760" i="1"/>
  <c r="K1761" i="1"/>
  <c r="N1761" i="1"/>
  <c r="K1762" i="1"/>
  <c r="N1762" i="1"/>
  <c r="K1763" i="1"/>
  <c r="N1763" i="1"/>
  <c r="K1764" i="1"/>
  <c r="N1764" i="1"/>
  <c r="K1765" i="1"/>
  <c r="N1765" i="1"/>
  <c r="K1766" i="1"/>
  <c r="N1766" i="1"/>
  <c r="K1767" i="1"/>
  <c r="N1767" i="1"/>
  <c r="K1770" i="1"/>
  <c r="N1770" i="1"/>
  <c r="K1771" i="1"/>
  <c r="N1771" i="1"/>
  <c r="K1772" i="1"/>
  <c r="N1772" i="1"/>
  <c r="K1773" i="1"/>
  <c r="N1773" i="1"/>
  <c r="K1774" i="1"/>
  <c r="N1774" i="1"/>
  <c r="K1775" i="1"/>
  <c r="N1775" i="1"/>
  <c r="K1776" i="1"/>
  <c r="N1776" i="1"/>
  <c r="K1777" i="1"/>
  <c r="N1777" i="1"/>
  <c r="K1796" i="1"/>
  <c r="N1796" i="1"/>
  <c r="K1778" i="1"/>
  <c r="N1778" i="1"/>
  <c r="K1779" i="1"/>
  <c r="N1779" i="1"/>
  <c r="K1780" i="1"/>
  <c r="N1780" i="1"/>
  <c r="K1781" i="1"/>
  <c r="N1781" i="1"/>
  <c r="K1782" i="1"/>
  <c r="N1782" i="1"/>
  <c r="K1783" i="1"/>
  <c r="N1783" i="1"/>
  <c r="K1784" i="1"/>
  <c r="N1784" i="1"/>
  <c r="K1785" i="1"/>
  <c r="N1785" i="1"/>
  <c r="K1786" i="1"/>
  <c r="N1786" i="1"/>
  <c r="K1787" i="1"/>
  <c r="N1787" i="1"/>
  <c r="K1788" i="1"/>
  <c r="N1788" i="1"/>
  <c r="K1789" i="1"/>
  <c r="N1789" i="1"/>
  <c r="K1790" i="1"/>
  <c r="N1790" i="1"/>
  <c r="K1791" i="1"/>
  <c r="N1791" i="1"/>
  <c r="K1792" i="1"/>
  <c r="N1792" i="1"/>
  <c r="K1793" i="1"/>
  <c r="N1793" i="1"/>
  <c r="K1797" i="1"/>
  <c r="N1797" i="1"/>
  <c r="K1798" i="1"/>
  <c r="N1798" i="1"/>
  <c r="K1799" i="1"/>
  <c r="N1799" i="1"/>
  <c r="K1800" i="1"/>
  <c r="N1800" i="1"/>
  <c r="K1801" i="1"/>
  <c r="N1801" i="1"/>
  <c r="K1802" i="1"/>
  <c r="N1802" i="1"/>
  <c r="K1805" i="1"/>
  <c r="N1805" i="1"/>
  <c r="K1806" i="1"/>
  <c r="N1806" i="1"/>
  <c r="K1807" i="1"/>
  <c r="N1807" i="1"/>
  <c r="K1808" i="1"/>
  <c r="N1808" i="1"/>
  <c r="K1811" i="1"/>
  <c r="N1811" i="1"/>
  <c r="K1812" i="1"/>
  <c r="N1812" i="1"/>
  <c r="K1813" i="1"/>
  <c r="N1813" i="1"/>
  <c r="K1814" i="1"/>
  <c r="N1814" i="1"/>
  <c r="K1815" i="1"/>
  <c r="N1815" i="1"/>
  <c r="K1816" i="1"/>
  <c r="N1816" i="1"/>
  <c r="K1817" i="1"/>
  <c r="N1817" i="1"/>
  <c r="K1818" i="1"/>
  <c r="N1818" i="1"/>
  <c r="K1819" i="1"/>
  <c r="N1819" i="1"/>
  <c r="K1820" i="1"/>
  <c r="N1820" i="1"/>
  <c r="K1831" i="1"/>
  <c r="N1831" i="1"/>
  <c r="K1832" i="1"/>
  <c r="N1832" i="1"/>
  <c r="K1821" i="1"/>
  <c r="N1821" i="1"/>
  <c r="K1822" i="1"/>
  <c r="N1822" i="1"/>
  <c r="K1823" i="1"/>
  <c r="N1823" i="1"/>
  <c r="K1824" i="1"/>
  <c r="N1824" i="1"/>
  <c r="K1825" i="1"/>
  <c r="N1825" i="1"/>
  <c r="K1826" i="1"/>
  <c r="N1826" i="1"/>
  <c r="K1827" i="1"/>
  <c r="N1827" i="1"/>
  <c r="K1828" i="1"/>
  <c r="N1828" i="1"/>
  <c r="K1833" i="1"/>
  <c r="N1833" i="1"/>
  <c r="K1834" i="1"/>
  <c r="N1834" i="1"/>
  <c r="K1835" i="1"/>
  <c r="N1835" i="1"/>
  <c r="K1836" i="1"/>
  <c r="N1836" i="1"/>
  <c r="K1837" i="1"/>
  <c r="N1837" i="1"/>
  <c r="K1838" i="1"/>
  <c r="N1838" i="1"/>
  <c r="K1839" i="1"/>
  <c r="N1839" i="1"/>
  <c r="K1840" i="1"/>
  <c r="N1840" i="1"/>
  <c r="K1841" i="1"/>
  <c r="N1841" i="1"/>
  <c r="K1842" i="1"/>
  <c r="N1842" i="1"/>
  <c r="K1843" i="1"/>
  <c r="N1843" i="1"/>
  <c r="K1844" i="1"/>
  <c r="N1844" i="1"/>
  <c r="K1845" i="1"/>
  <c r="N1845" i="1"/>
  <c r="K1846" i="1"/>
  <c r="N1846" i="1"/>
  <c r="K1847" i="1"/>
  <c r="N1847" i="1"/>
  <c r="K1848" i="1"/>
  <c r="N1848" i="1"/>
  <c r="K1849" i="1"/>
  <c r="N1849" i="1"/>
  <c r="K1850" i="1"/>
  <c r="N1850" i="1"/>
  <c r="K1851" i="1"/>
  <c r="N1851" i="1"/>
  <c r="K1852" i="1"/>
  <c r="N1852" i="1"/>
  <c r="K1853" i="1"/>
  <c r="N1853" i="1"/>
  <c r="K1854" i="1"/>
  <c r="N1854" i="1"/>
  <c r="K1855" i="1"/>
  <c r="N1855" i="1"/>
  <c r="K1856" i="1"/>
  <c r="N1856" i="1"/>
  <c r="K1857" i="1"/>
  <c r="N1857" i="1"/>
  <c r="K1858" i="1"/>
  <c r="N1858" i="1"/>
  <c r="K1859" i="1"/>
  <c r="N1859" i="1"/>
  <c r="K1860" i="1"/>
  <c r="N1860" i="1"/>
  <c r="K1861" i="1"/>
  <c r="K1862" i="1"/>
  <c r="N1862" i="1"/>
  <c r="K1863" i="1"/>
  <c r="N1863" i="1"/>
  <c r="K1864" i="1"/>
  <c r="N1864" i="1"/>
  <c r="K1865" i="1"/>
  <c r="N1865" i="1"/>
  <c r="K1866" i="1"/>
  <c r="N1866" i="1"/>
  <c r="K1867" i="1"/>
  <c r="N1867" i="1"/>
  <c r="K1868" i="1"/>
  <c r="K1869" i="1"/>
  <c r="N1869" i="1"/>
  <c r="K1870" i="1"/>
  <c r="N1870" i="1"/>
  <c r="K1871" i="1"/>
  <c r="N1871" i="1"/>
  <c r="K1874" i="1"/>
  <c r="N1874" i="1"/>
  <c r="K1875" i="1"/>
  <c r="N1875" i="1"/>
  <c r="K1876" i="1"/>
  <c r="N1876" i="1"/>
  <c r="K1877" i="1"/>
  <c r="N1877" i="1"/>
  <c r="K1880" i="1"/>
  <c r="N1880" i="1"/>
  <c r="K1881" i="1"/>
  <c r="N1881" i="1"/>
  <c r="K1882" i="1"/>
  <c r="N1882" i="1"/>
  <c r="K1883" i="1"/>
  <c r="N1883" i="1"/>
  <c r="K1884" i="1"/>
  <c r="N1884" i="1"/>
  <c r="K1885" i="1"/>
  <c r="N1885" i="1"/>
  <c r="K1886" i="1"/>
  <c r="N1886" i="1"/>
  <c r="K1889" i="1"/>
  <c r="N1889" i="1"/>
  <c r="K1890" i="1"/>
  <c r="N1890" i="1"/>
  <c r="K1891" i="1"/>
  <c r="N1891" i="1"/>
  <c r="K1892" i="1"/>
  <c r="N1892" i="1"/>
  <c r="K1901" i="1"/>
  <c r="N1901" i="1"/>
  <c r="K1893" i="1"/>
  <c r="N1893" i="1"/>
  <c r="K1902" i="1"/>
  <c r="N1902" i="1"/>
  <c r="K1894" i="1"/>
  <c r="N1894" i="1"/>
  <c r="K1895" i="1"/>
  <c r="N1895" i="1"/>
  <c r="K1896" i="1"/>
  <c r="N1896" i="1"/>
  <c r="K1897" i="1"/>
  <c r="N1897" i="1"/>
  <c r="K1898" i="1"/>
  <c r="N1898" i="1"/>
  <c r="K1903" i="1"/>
  <c r="N1903" i="1"/>
  <c r="K1904" i="1"/>
  <c r="N1904" i="1"/>
  <c r="K1905" i="1"/>
  <c r="N1905" i="1"/>
  <c r="K1912" i="1"/>
  <c r="N1912" i="1"/>
  <c r="K1906" i="1"/>
  <c r="N1906" i="1"/>
  <c r="K1907" i="1"/>
  <c r="N1907" i="1"/>
  <c r="K1908" i="1"/>
  <c r="N1908" i="1"/>
  <c r="K1909" i="1"/>
  <c r="N1909" i="1"/>
  <c r="K1913" i="1"/>
  <c r="N1913" i="1"/>
  <c r="K1914" i="1"/>
  <c r="N1914" i="1"/>
  <c r="K1915" i="1"/>
  <c r="N1915" i="1"/>
  <c r="K1916" i="1"/>
  <c r="N1916" i="1"/>
  <c r="K1917" i="1"/>
  <c r="N1917" i="1"/>
  <c r="K1918" i="1"/>
  <c r="N1918" i="1"/>
  <c r="K1919" i="1"/>
  <c r="N1919" i="1"/>
  <c r="K1920" i="1"/>
  <c r="N1920" i="1"/>
  <c r="K1921" i="1"/>
  <c r="N1921" i="1"/>
  <c r="K1922" i="1"/>
  <c r="N1922" i="1"/>
  <c r="K1923" i="1"/>
  <c r="N1923" i="1"/>
  <c r="K1924" i="1"/>
  <c r="N1924" i="1"/>
  <c r="K1925" i="1"/>
  <c r="N1925" i="1"/>
  <c r="K1926" i="1"/>
  <c r="N1926" i="1"/>
  <c r="K1927" i="1"/>
  <c r="N1927" i="1"/>
  <c r="K1928" i="1"/>
  <c r="N1928" i="1"/>
  <c r="K1929" i="1"/>
  <c r="N1929" i="1"/>
  <c r="K1930" i="1"/>
  <c r="N1930" i="1"/>
  <c r="K1931" i="1"/>
  <c r="N1931" i="1"/>
  <c r="K1932" i="1"/>
  <c r="N1932" i="1"/>
  <c r="K1933" i="1"/>
  <c r="N1933" i="1"/>
  <c r="K1934" i="1"/>
  <c r="N1934" i="1"/>
  <c r="K1935" i="1"/>
  <c r="N1935" i="1"/>
  <c r="K1936" i="1"/>
  <c r="N1936" i="1"/>
  <c r="K1937" i="1"/>
  <c r="N1937" i="1"/>
  <c r="K1938" i="1"/>
  <c r="N1938" i="1"/>
  <c r="K1941" i="1"/>
  <c r="N1941" i="1"/>
  <c r="K1942" i="1"/>
  <c r="N1942" i="1"/>
  <c r="K1943" i="1"/>
  <c r="N1943" i="1"/>
  <c r="K1944" i="1"/>
  <c r="N1944" i="1"/>
  <c r="K1945" i="1"/>
  <c r="N1945" i="1"/>
  <c r="K1946" i="1"/>
  <c r="N1946" i="1"/>
  <c r="K1947" i="1"/>
  <c r="N1947" i="1"/>
  <c r="K1948" i="1"/>
  <c r="N1948" i="1"/>
  <c r="K1949" i="1"/>
  <c r="N1949" i="1"/>
  <c r="K1950" i="1"/>
  <c r="N1950" i="1"/>
  <c r="K1951" i="1"/>
  <c r="N1951" i="1"/>
  <c r="K1952" i="1"/>
  <c r="N1952" i="1"/>
  <c r="K1953" i="1"/>
  <c r="N1953" i="1"/>
  <c r="K1954" i="1"/>
  <c r="N1954" i="1"/>
  <c r="K1955" i="1"/>
  <c r="N1955" i="1"/>
  <c r="K1956" i="1"/>
  <c r="N1956" i="1"/>
  <c r="K1957" i="1"/>
  <c r="N1957" i="1"/>
  <c r="K1958" i="1"/>
  <c r="N1958" i="1"/>
  <c r="K1960" i="1"/>
  <c r="N1960" i="1"/>
  <c r="K1961" i="1"/>
  <c r="N1961" i="1"/>
  <c r="K1968" i="1"/>
  <c r="N1968" i="1"/>
  <c r="K1969" i="1"/>
  <c r="N1969" i="1"/>
  <c r="K1970" i="1"/>
  <c r="N1970" i="1"/>
  <c r="K1971" i="1"/>
  <c r="N1971" i="1"/>
  <c r="K1972" i="1"/>
  <c r="N1972" i="1"/>
  <c r="K1973" i="1"/>
  <c r="N1973" i="1"/>
  <c r="K1974" i="1"/>
  <c r="N1974" i="1"/>
  <c r="K1975" i="1"/>
  <c r="N1975" i="1"/>
  <c r="K1976" i="1"/>
  <c r="N1976" i="1"/>
  <c r="K1977" i="1"/>
  <c r="N1977" i="1"/>
  <c r="K1978" i="1"/>
  <c r="N1978" i="1"/>
  <c r="K1979" i="1"/>
  <c r="N1979" i="1"/>
  <c r="K1980" i="1"/>
  <c r="N1980" i="1"/>
  <c r="K1983" i="1"/>
  <c r="N1983" i="1"/>
  <c r="K1984" i="1"/>
  <c r="N1984" i="1"/>
  <c r="K1985" i="1"/>
  <c r="N1985" i="1"/>
  <c r="K1986" i="1"/>
  <c r="N1986" i="1"/>
  <c r="K1987" i="1"/>
  <c r="N1987" i="1"/>
  <c r="K1988" i="1"/>
  <c r="N1988" i="1"/>
  <c r="K1989" i="1"/>
  <c r="N1989" i="1"/>
  <c r="K1990" i="1"/>
  <c r="N1990" i="1"/>
  <c r="K1991" i="1"/>
  <c r="N1991" i="1"/>
  <c r="K1992" i="1"/>
  <c r="N1992" i="1"/>
  <c r="K1993" i="1"/>
  <c r="N1993" i="1"/>
  <c r="K1994" i="1"/>
  <c r="N1994" i="1"/>
  <c r="K1995" i="1"/>
  <c r="N1995" i="1"/>
  <c r="K1996" i="1"/>
  <c r="K1997" i="1"/>
  <c r="N1997" i="1"/>
  <c r="K1998" i="1"/>
  <c r="N1998" i="1"/>
  <c r="K1999" i="1"/>
  <c r="N1999" i="1"/>
  <c r="K2000" i="1"/>
  <c r="K2001" i="1"/>
  <c r="N2001" i="1"/>
  <c r="K2002" i="1"/>
  <c r="N2002" i="1"/>
  <c r="K2003" i="1"/>
  <c r="N2003" i="1"/>
  <c r="K2025" i="1"/>
  <c r="N2025" i="1"/>
  <c r="K2007" i="1"/>
  <c r="N2007" i="1"/>
  <c r="K2008" i="1"/>
  <c r="N2008" i="1"/>
  <c r="K2009" i="1"/>
  <c r="N2009" i="1"/>
  <c r="K2010" i="1"/>
  <c r="N2010" i="1"/>
  <c r="K2011" i="1"/>
  <c r="N2011" i="1"/>
  <c r="K2012" i="1"/>
  <c r="N2012" i="1"/>
  <c r="K2013" i="1"/>
  <c r="N2013" i="1"/>
  <c r="K2014" i="1"/>
  <c r="N2014" i="1"/>
  <c r="K2015" i="1"/>
  <c r="N2015" i="1"/>
  <c r="K2016" i="1"/>
  <c r="N2016" i="1"/>
  <c r="K2017" i="1"/>
  <c r="N2017" i="1"/>
  <c r="K2018" i="1"/>
  <c r="N2018" i="1"/>
  <c r="K2019" i="1"/>
  <c r="N2019" i="1"/>
  <c r="K2020" i="1"/>
  <c r="N2020" i="1"/>
  <c r="K2021" i="1"/>
  <c r="N2021" i="1"/>
  <c r="K2022" i="1"/>
  <c r="N2022" i="1"/>
  <c r="K2034" i="1"/>
  <c r="N2034" i="1"/>
  <c r="K2026" i="1"/>
  <c r="N2026" i="1"/>
  <c r="K2027" i="1"/>
  <c r="N2027" i="1"/>
  <c r="K2028" i="1"/>
  <c r="N2028" i="1"/>
  <c r="K2029" i="1"/>
  <c r="N2029" i="1"/>
  <c r="K2030" i="1"/>
  <c r="N2030" i="1"/>
  <c r="K2033" i="1"/>
  <c r="N2033" i="1"/>
  <c r="K2035" i="1"/>
  <c r="N2035" i="1"/>
  <c r="K2036" i="1"/>
  <c r="N2036" i="1"/>
  <c r="K2037" i="1"/>
  <c r="N2037" i="1"/>
  <c r="K2038" i="1"/>
  <c r="N2038" i="1"/>
  <c r="K2039" i="1"/>
  <c r="N2039" i="1"/>
  <c r="K2040" i="1"/>
  <c r="N2040" i="1"/>
  <c r="K2041" i="1"/>
  <c r="N2041" i="1"/>
  <c r="K2042" i="1"/>
  <c r="N2042" i="1"/>
  <c r="K2043" i="1"/>
  <c r="N2043" i="1"/>
  <c r="K2046" i="1"/>
  <c r="N2046" i="1"/>
  <c r="K2047" i="1"/>
  <c r="N2047" i="1"/>
  <c r="K2048" i="1"/>
  <c r="N2048" i="1"/>
  <c r="K2049" i="1"/>
  <c r="N2049" i="1"/>
  <c r="K2050" i="1"/>
  <c r="N2050" i="1"/>
  <c r="N2051" i="1"/>
  <c r="K2052" i="1"/>
  <c r="N2052" i="1"/>
  <c r="K2053" i="1"/>
  <c r="N2053" i="1"/>
  <c r="K2054" i="1"/>
  <c r="N2054" i="1"/>
  <c r="K2055" i="1"/>
  <c r="N2055" i="1"/>
  <c r="K2056" i="1"/>
  <c r="N2056" i="1"/>
  <c r="K2057" i="1"/>
  <c r="N2057" i="1"/>
  <c r="K2060" i="1"/>
  <c r="N2060" i="1"/>
  <c r="K2061" i="1"/>
  <c r="N2061" i="1"/>
  <c r="K2062" i="1"/>
  <c r="N2062" i="1"/>
  <c r="K2063" i="1"/>
  <c r="N2063" i="1"/>
  <c r="K2066" i="1"/>
  <c r="N2066" i="1"/>
  <c r="K2067" i="1"/>
  <c r="N2067" i="1"/>
  <c r="K2068" i="1"/>
  <c r="N2068" i="1"/>
  <c r="K2069" i="1"/>
  <c r="N2069" i="1"/>
  <c r="K2072" i="1"/>
  <c r="N2072" i="1"/>
  <c r="K2073" i="1"/>
  <c r="N2073" i="1"/>
  <c r="K2074" i="1"/>
  <c r="N2074" i="1"/>
  <c r="K2075" i="1"/>
  <c r="N2075" i="1"/>
  <c r="K2076" i="1"/>
  <c r="N2076" i="1"/>
  <c r="K2077" i="1"/>
  <c r="N2077" i="1"/>
  <c r="K2078" i="1"/>
  <c r="N2078" i="1"/>
  <c r="K2079" i="1"/>
  <c r="N2079" i="1"/>
  <c r="N2080" i="1"/>
  <c r="K2081" i="1"/>
  <c r="N2081" i="1"/>
  <c r="K2082" i="1"/>
  <c r="N2082" i="1"/>
  <c r="K2083" i="1"/>
  <c r="N2083" i="1"/>
  <c r="K2086" i="1"/>
  <c r="N2086" i="1"/>
  <c r="K2087" i="1"/>
  <c r="N2087" i="1"/>
  <c r="K2088" i="1"/>
  <c r="N2088" i="1"/>
  <c r="K2089" i="1"/>
  <c r="N2089" i="1"/>
  <c r="K2090" i="1"/>
  <c r="N2090" i="1"/>
  <c r="K2091" i="1"/>
  <c r="N2091" i="1"/>
  <c r="K2094" i="1"/>
  <c r="N2094" i="1"/>
  <c r="K2095" i="1"/>
  <c r="N2095" i="1"/>
  <c r="K2096" i="1"/>
  <c r="N2096" i="1"/>
  <c r="K2097" i="1"/>
  <c r="N2097" i="1"/>
  <c r="K2098" i="1"/>
  <c r="N2098" i="1"/>
  <c r="K2099" i="1"/>
  <c r="N2099" i="1"/>
  <c r="K2100" i="1"/>
  <c r="N2100" i="1"/>
  <c r="K2103" i="1"/>
  <c r="N2103" i="1"/>
  <c r="K2104" i="1"/>
  <c r="N2104" i="1"/>
  <c r="K2115" i="1"/>
  <c r="N2115" i="1"/>
  <c r="K2116" i="1"/>
  <c r="N2116" i="1"/>
  <c r="K2105" i="1"/>
  <c r="N2105" i="1"/>
  <c r="K2106" i="1"/>
  <c r="N2106" i="1"/>
  <c r="K2107" i="1"/>
  <c r="N2107" i="1"/>
  <c r="K2108" i="1"/>
  <c r="N2108" i="1"/>
  <c r="K2109" i="1"/>
  <c r="N2109" i="1"/>
  <c r="K2110" i="1"/>
  <c r="N2110" i="1"/>
  <c r="K2111" i="1"/>
  <c r="N2111" i="1"/>
  <c r="K2112" i="1"/>
  <c r="N2112" i="1"/>
  <c r="K2117" i="1"/>
  <c r="N2117" i="1"/>
  <c r="K2118" i="1"/>
  <c r="N2118" i="1"/>
  <c r="K2119" i="1"/>
  <c r="N2119" i="1"/>
  <c r="K2120" i="1"/>
  <c r="N2120" i="1"/>
  <c r="K2121" i="1"/>
  <c r="N2121" i="1"/>
  <c r="K2122" i="1"/>
  <c r="N2122" i="1"/>
  <c r="K2123" i="1"/>
  <c r="N2123" i="1"/>
  <c r="K2124" i="1"/>
  <c r="N2124" i="1"/>
  <c r="K2125" i="1"/>
  <c r="N2125" i="1"/>
  <c r="K2128" i="1"/>
  <c r="N2128" i="1"/>
  <c r="K2129" i="1"/>
  <c r="N2129" i="1"/>
  <c r="K2147" i="1"/>
  <c r="N2147" i="1"/>
  <c r="K2148" i="1"/>
  <c r="N2148" i="1"/>
  <c r="K2149" i="1"/>
  <c r="N2149" i="1"/>
  <c r="K2130" i="1"/>
  <c r="N2130" i="1"/>
  <c r="K2131" i="1"/>
  <c r="N2131" i="1"/>
  <c r="K2132" i="1"/>
  <c r="N2132" i="1"/>
  <c r="K2133" i="1"/>
  <c r="N2133" i="1"/>
  <c r="K2134" i="1"/>
  <c r="N2134" i="1"/>
  <c r="K2135" i="1"/>
  <c r="N2135" i="1"/>
  <c r="K2136" i="1"/>
  <c r="N2136" i="1"/>
  <c r="K2137" i="1"/>
  <c r="N2137" i="1"/>
  <c r="K2138" i="1"/>
  <c r="N2138" i="1"/>
  <c r="K2139" i="1"/>
  <c r="N2139" i="1"/>
  <c r="K2140" i="1"/>
  <c r="N2140" i="1"/>
  <c r="K2141" i="1"/>
  <c r="N2141" i="1"/>
  <c r="K2142" i="1"/>
  <c r="N2142" i="1"/>
  <c r="K2143" i="1"/>
  <c r="N2143" i="1"/>
  <c r="K2144" i="1"/>
  <c r="N2144" i="1"/>
  <c r="K2150" i="1"/>
  <c r="N2150" i="1"/>
  <c r="K2158" i="1"/>
  <c r="N2158" i="1"/>
  <c r="K2151" i="1"/>
  <c r="N2151" i="1"/>
  <c r="K2152" i="1"/>
  <c r="N2152" i="1"/>
  <c r="K2153" i="1"/>
  <c r="N2153" i="1"/>
  <c r="K2154" i="1"/>
  <c r="N2154" i="1"/>
  <c r="K2157" i="1"/>
  <c r="N2157" i="1"/>
  <c r="K2159" i="1"/>
  <c r="N2159" i="1"/>
  <c r="K2160" i="1"/>
  <c r="N2160" i="1"/>
  <c r="K2161" i="1"/>
  <c r="N2161" i="1"/>
  <c r="K2162" i="1"/>
  <c r="N2162" i="1"/>
  <c r="K2163" i="1"/>
  <c r="N2163" i="1"/>
  <c r="K2164" i="1"/>
  <c r="N2164" i="1"/>
  <c r="K2167" i="1"/>
  <c r="N2167" i="1"/>
  <c r="K2168" i="1"/>
  <c r="N2168" i="1"/>
  <c r="K2169" i="1"/>
  <c r="N2169" i="1"/>
  <c r="K2170" i="1"/>
  <c r="N2170" i="1"/>
  <c r="K2171" i="1"/>
  <c r="N2171" i="1"/>
  <c r="K2173" i="1"/>
  <c r="N2173" i="1"/>
  <c r="K2174" i="1"/>
  <c r="N2174" i="1"/>
  <c r="K2175" i="1"/>
  <c r="N2175" i="1"/>
  <c r="K2176" i="1"/>
  <c r="N2176" i="1"/>
  <c r="K2179" i="1"/>
  <c r="N2179" i="1"/>
  <c r="K2180" i="1"/>
  <c r="N2180" i="1"/>
  <c r="K2181" i="1"/>
  <c r="N2181" i="1"/>
  <c r="K2182" i="1"/>
  <c r="N2182" i="1"/>
  <c r="K2183" i="1"/>
  <c r="N2183" i="1"/>
  <c r="K2184" i="1"/>
  <c r="N2184" i="1"/>
  <c r="K2185" i="1"/>
  <c r="N2185" i="1"/>
  <c r="K2188" i="1"/>
  <c r="N2188" i="1"/>
  <c r="K2189" i="1"/>
  <c r="N2189" i="1"/>
  <c r="K2190" i="1"/>
  <c r="N2190" i="1"/>
  <c r="K2191" i="1"/>
  <c r="N2191" i="1"/>
  <c r="K2192" i="1"/>
  <c r="N2192" i="1"/>
  <c r="K2195" i="1"/>
  <c r="N2195" i="1"/>
  <c r="K2196" i="1"/>
  <c r="N2196" i="1"/>
  <c r="K2197" i="1"/>
  <c r="N2197" i="1"/>
  <c r="K2198" i="1"/>
  <c r="N2198" i="1"/>
  <c r="K2199" i="1"/>
  <c r="N2199" i="1"/>
  <c r="K2200" i="1"/>
  <c r="N2200" i="1"/>
  <c r="K2201" i="1"/>
  <c r="N2201" i="1"/>
  <c r="K2202" i="1"/>
  <c r="N2202" i="1"/>
  <c r="K2203" i="1"/>
  <c r="N2203" i="1"/>
  <c r="K2204" i="1"/>
  <c r="N2204" i="1"/>
  <c r="K2205" i="1"/>
  <c r="N2205" i="1"/>
  <c r="K2206" i="1"/>
  <c r="N2206" i="1"/>
  <c r="K2207" i="1"/>
  <c r="N2207" i="1"/>
  <c r="K2215" i="1"/>
  <c r="N2215" i="1"/>
  <c r="K2208" i="1"/>
  <c r="N2208" i="1"/>
  <c r="K2209" i="1"/>
  <c r="N2209" i="1"/>
  <c r="K2210" i="1"/>
  <c r="N2210" i="1"/>
  <c r="K2211" i="1"/>
  <c r="N2211" i="1"/>
  <c r="K2212" i="1"/>
  <c r="N2212" i="1"/>
  <c r="K2216" i="1"/>
  <c r="N2216" i="1"/>
  <c r="K2217" i="1"/>
  <c r="N2217" i="1"/>
  <c r="K2218" i="1"/>
  <c r="K2219" i="1"/>
  <c r="N2219" i="1"/>
  <c r="K2220" i="1"/>
  <c r="N2220" i="1"/>
  <c r="K2221" i="1"/>
  <c r="N2221" i="1"/>
  <c r="K2222" i="1"/>
  <c r="N2222" i="1"/>
  <c r="K2223" i="1"/>
  <c r="N2223" i="1"/>
  <c r="K2224" i="1"/>
  <c r="N2224" i="1"/>
  <c r="K2225" i="1"/>
  <c r="K2226" i="1"/>
  <c r="K2227" i="1"/>
  <c r="N2227" i="1"/>
  <c r="K2228" i="1"/>
  <c r="N2228" i="1"/>
  <c r="K2229" i="1"/>
  <c r="N2229" i="1"/>
  <c r="K2230" i="1"/>
  <c r="N2230" i="1"/>
  <c r="K2231" i="1"/>
  <c r="N2231" i="1"/>
  <c r="K2232" i="1"/>
  <c r="N2232" i="1"/>
  <c r="K2233" i="1"/>
  <c r="N2233" i="1"/>
  <c r="K2234" i="1"/>
  <c r="N2234" i="1"/>
  <c r="K2235" i="1"/>
  <c r="N2235" i="1"/>
  <c r="K2236" i="1"/>
  <c r="N2236" i="1"/>
  <c r="K2237" i="1"/>
  <c r="N2237" i="1"/>
  <c r="K2238" i="1"/>
  <c r="N2238" i="1"/>
  <c r="K2239" i="1"/>
  <c r="N2239" i="1"/>
  <c r="K2240" i="1"/>
  <c r="N2240" i="1"/>
  <c r="K2241" i="1"/>
  <c r="N2241" i="1"/>
  <c r="K2242" i="1"/>
  <c r="N2242" i="1"/>
  <c r="K2243" i="1"/>
  <c r="N2243" i="1"/>
  <c r="K2244" i="1"/>
  <c r="N2244" i="1"/>
  <c r="K2245" i="1"/>
  <c r="N2245" i="1"/>
  <c r="K2248" i="1"/>
  <c r="N2248" i="1"/>
  <c r="K2249" i="1"/>
  <c r="N2249" i="1"/>
  <c r="K2250" i="1"/>
  <c r="N2250" i="1"/>
  <c r="K2253" i="1"/>
  <c r="N2253" i="1"/>
  <c r="K2254" i="1"/>
  <c r="N2254" i="1"/>
  <c r="K2255" i="1"/>
  <c r="N2255" i="1"/>
  <c r="K2256" i="1"/>
  <c r="N2256" i="1"/>
  <c r="K2257" i="1"/>
  <c r="N2257" i="1"/>
  <c r="K2258" i="1"/>
  <c r="N2258" i="1"/>
  <c r="K2259" i="1"/>
  <c r="N2259" i="1"/>
  <c r="K2260" i="1"/>
  <c r="N2260" i="1"/>
  <c r="K2261" i="1"/>
  <c r="N2261" i="1"/>
  <c r="K2264" i="1"/>
  <c r="N2264" i="1"/>
  <c r="K2265" i="1"/>
  <c r="N2265" i="1"/>
  <c r="K2266" i="1"/>
  <c r="N2266" i="1"/>
  <c r="K2267" i="1"/>
  <c r="N2267" i="1"/>
  <c r="K2268" i="1"/>
  <c r="N2268" i="1"/>
  <c r="K2269" i="1"/>
  <c r="N2269" i="1"/>
  <c r="K2270" i="1"/>
  <c r="N2270" i="1"/>
  <c r="K2271" i="1"/>
  <c r="N2271" i="1"/>
  <c r="K2272" i="1"/>
  <c r="N2272" i="1"/>
  <c r="K2273" i="1"/>
  <c r="N2273" i="1"/>
  <c r="K2274" i="1"/>
  <c r="N2274" i="1"/>
  <c r="K2275" i="1"/>
  <c r="N2275" i="1"/>
  <c r="K2276" i="1"/>
  <c r="N2276" i="1"/>
  <c r="K2281" i="1"/>
  <c r="N2281" i="1"/>
  <c r="K2282" i="1"/>
  <c r="N2282" i="1"/>
  <c r="K2277" i="1"/>
  <c r="N2277" i="1"/>
  <c r="K2278" i="1"/>
  <c r="N2278" i="1"/>
  <c r="K2283" i="1"/>
  <c r="N2283" i="1"/>
  <c r="K2284" i="1"/>
  <c r="N2284" i="1"/>
  <c r="K2285" i="1"/>
  <c r="N2285" i="1"/>
  <c r="K2286" i="1"/>
  <c r="N2286" i="1"/>
  <c r="K2287" i="1"/>
  <c r="N2287" i="1"/>
  <c r="K2288" i="1"/>
  <c r="N2288" i="1"/>
  <c r="K2289" i="1"/>
  <c r="N2289" i="1"/>
  <c r="K2290" i="1"/>
  <c r="N2290" i="1"/>
  <c r="K2291" i="1"/>
  <c r="N2291" i="1"/>
  <c r="K2292" i="1"/>
  <c r="N2292" i="1"/>
  <c r="K2293" i="1"/>
  <c r="N2293" i="1"/>
  <c r="K2294" i="1"/>
  <c r="N2294" i="1"/>
  <c r="K2295" i="1"/>
  <c r="N2295" i="1"/>
  <c r="K2296" i="1"/>
  <c r="N2296" i="1"/>
  <c r="K2297" i="1"/>
  <c r="N2297" i="1"/>
  <c r="K2298" i="1"/>
  <c r="N2298" i="1"/>
  <c r="K2299" i="1"/>
  <c r="N2299" i="1"/>
  <c r="K2300" i="1"/>
  <c r="N2300" i="1"/>
  <c r="K2301" i="1"/>
  <c r="N2301" i="1"/>
  <c r="K2302" i="1"/>
  <c r="N2302" i="1"/>
  <c r="K2303" i="1"/>
  <c r="N2303" i="1"/>
  <c r="K2304" i="1"/>
  <c r="N2304" i="1"/>
  <c r="K2305" i="1"/>
  <c r="N2305" i="1"/>
  <c r="K2306" i="1"/>
  <c r="N2306" i="1"/>
  <c r="K2307" i="1"/>
  <c r="N2307" i="1"/>
  <c r="K2308" i="1"/>
  <c r="N2308" i="1"/>
  <c r="K2309" i="1"/>
  <c r="N2309" i="1"/>
  <c r="K2310" i="1"/>
  <c r="N2310" i="1"/>
  <c r="K2311" i="1"/>
  <c r="N2311" i="1"/>
  <c r="K2314" i="1"/>
  <c r="N2314" i="1"/>
  <c r="K2315" i="1"/>
  <c r="N2315" i="1"/>
  <c r="K2316" i="1"/>
  <c r="N2316" i="1"/>
  <c r="K2317" i="1"/>
  <c r="N2317" i="1"/>
  <c r="K2318" i="1"/>
  <c r="N2318" i="1"/>
  <c r="K2319" i="1"/>
  <c r="N2319" i="1"/>
  <c r="K2320" i="1"/>
  <c r="N2320" i="1"/>
  <c r="K2321" i="1"/>
  <c r="N2321" i="1"/>
  <c r="K2322" i="1"/>
  <c r="N2322" i="1"/>
  <c r="N2323" i="1"/>
  <c r="K2324" i="1"/>
  <c r="N2324" i="1"/>
  <c r="K2325" i="1"/>
  <c r="N2325" i="1"/>
  <c r="K2326" i="1"/>
  <c r="N2326" i="1"/>
  <c r="K2327" i="1"/>
  <c r="N2327" i="1"/>
  <c r="K2328" i="1"/>
  <c r="N2328" i="1"/>
  <c r="K2329" i="1"/>
  <c r="N2329" i="1"/>
  <c r="K2330" i="1"/>
  <c r="N2330" i="1"/>
  <c r="K2331" i="1"/>
  <c r="N2331" i="1"/>
  <c r="K2332" i="1"/>
  <c r="N2332" i="1"/>
  <c r="K2333" i="1"/>
  <c r="N2333" i="1"/>
  <c r="K2334" i="1"/>
  <c r="N2334" i="1"/>
  <c r="K2335" i="1"/>
  <c r="N2335" i="1"/>
  <c r="K2336" i="1"/>
  <c r="N2336" i="1"/>
  <c r="K2337" i="1"/>
  <c r="N2337" i="1"/>
  <c r="K2338" i="1"/>
  <c r="N2338" i="1"/>
  <c r="K2339" i="1"/>
  <c r="N2339" i="1"/>
  <c r="K2340" i="1"/>
  <c r="N2340" i="1"/>
  <c r="K2341" i="1"/>
  <c r="N2341" i="1"/>
  <c r="K2342" i="1"/>
  <c r="N2342" i="1"/>
  <c r="K2343" i="1"/>
  <c r="N2343" i="1"/>
  <c r="K2344" i="1"/>
  <c r="N2344" i="1"/>
  <c r="K2345" i="1"/>
  <c r="N2345" i="1"/>
  <c r="K2346" i="1"/>
  <c r="N2346" i="1"/>
  <c r="K2347" i="1"/>
  <c r="N2347" i="1"/>
  <c r="K2348" i="1"/>
  <c r="N2348" i="1"/>
  <c r="K2349" i="1"/>
  <c r="N2349" i="1"/>
  <c r="K2350" i="1"/>
  <c r="N2350" i="1"/>
  <c r="K2351" i="1"/>
  <c r="N2351" i="1"/>
  <c r="K2352" i="1"/>
  <c r="N2352" i="1"/>
  <c r="K2353" i="1"/>
  <c r="N2353" i="1"/>
  <c r="K2354" i="1"/>
  <c r="N2354" i="1"/>
  <c r="K2357" i="1"/>
  <c r="N2357" i="1"/>
  <c r="K2358" i="1"/>
  <c r="N2358" i="1"/>
  <c r="K2359" i="1"/>
  <c r="N2359" i="1"/>
  <c r="K2360" i="1"/>
  <c r="N2360" i="1"/>
  <c r="K2361" i="1"/>
  <c r="N2361" i="1"/>
  <c r="K2364" i="1"/>
  <c r="N2364" i="1"/>
  <c r="K2365" i="1"/>
  <c r="N2365" i="1"/>
  <c r="K2366" i="1"/>
  <c r="N2366" i="1"/>
  <c r="K2367" i="1"/>
  <c r="N2367" i="1"/>
  <c r="K2368" i="1"/>
  <c r="N2368" i="1"/>
  <c r="K2369" i="1"/>
  <c r="N2369" i="1"/>
  <c r="K2370" i="1"/>
  <c r="N2370" i="1"/>
  <c r="K2371" i="1"/>
  <c r="N2371" i="1"/>
  <c r="K2372" i="1"/>
  <c r="N2372" i="1"/>
  <c r="K2373" i="1"/>
  <c r="N2373" i="1"/>
  <c r="K2374" i="1"/>
  <c r="N2374" i="1"/>
  <c r="K2375" i="1"/>
  <c r="N2375" i="1"/>
  <c r="K2376" i="1"/>
  <c r="N2376" i="1"/>
  <c r="K2377" i="1"/>
  <c r="N2377" i="1"/>
  <c r="K2378" i="1"/>
  <c r="N2378" i="1"/>
  <c r="K2379" i="1"/>
  <c r="N2379" i="1"/>
  <c r="K2380" i="1"/>
  <c r="N2380" i="1"/>
  <c r="K2391" i="1"/>
  <c r="N2391" i="1"/>
  <c r="K2392" i="1"/>
  <c r="N2392" i="1"/>
  <c r="K2393" i="1"/>
  <c r="N2393" i="1"/>
  <c r="K2394" i="1"/>
  <c r="N2394" i="1"/>
  <c r="K2381" i="1"/>
  <c r="N2381" i="1"/>
  <c r="K2382" i="1"/>
  <c r="N2382" i="1"/>
  <c r="K2383" i="1"/>
  <c r="N2383" i="1"/>
  <c r="K2395" i="1"/>
  <c r="N2395" i="1"/>
  <c r="K2384" i="1"/>
  <c r="N2384" i="1"/>
  <c r="K2385" i="1"/>
  <c r="N2385" i="1"/>
  <c r="K2386" i="1"/>
  <c r="N2386" i="1"/>
  <c r="K2389" i="1"/>
  <c r="N2389" i="1"/>
  <c r="K2396" i="1"/>
  <c r="N2396" i="1"/>
  <c r="K2397" i="1"/>
  <c r="N2397" i="1"/>
  <c r="K2398" i="1"/>
  <c r="N2398" i="1"/>
  <c r="K2399" i="1"/>
  <c r="N2399" i="1"/>
  <c r="K2400" i="1"/>
  <c r="N2400" i="1"/>
  <c r="K2401" i="1"/>
  <c r="N2401" i="1"/>
  <c r="K2402" i="1"/>
  <c r="N2402" i="1"/>
  <c r="K2403" i="1"/>
  <c r="N2403" i="1"/>
  <c r="K2404" i="1"/>
  <c r="N2404" i="1"/>
  <c r="K2405" i="1"/>
  <c r="N2405" i="1"/>
  <c r="K2406" i="1"/>
  <c r="N2406" i="1"/>
  <c r="K2407" i="1"/>
  <c r="N2407" i="1"/>
  <c r="K2408" i="1"/>
  <c r="N2408" i="1"/>
  <c r="K2409" i="1"/>
  <c r="N2409" i="1"/>
  <c r="K2410" i="1"/>
  <c r="N2410" i="1"/>
  <c r="K2411" i="1"/>
  <c r="N2411" i="1"/>
  <c r="K2414" i="1"/>
  <c r="N2414" i="1"/>
  <c r="K2415" i="1"/>
  <c r="N2415" i="1"/>
  <c r="K2418" i="1"/>
  <c r="N2418" i="1"/>
  <c r="K2419" i="1"/>
  <c r="N2419" i="1"/>
  <c r="K2420" i="1"/>
  <c r="N2420" i="1"/>
  <c r="K2421" i="1"/>
  <c r="N2421" i="1"/>
  <c r="K2422" i="1"/>
  <c r="N2422" i="1"/>
  <c r="K2423" i="1"/>
  <c r="N2423" i="1"/>
  <c r="K2424" i="1"/>
  <c r="N2424" i="1"/>
  <c r="K2425" i="1"/>
  <c r="N2425" i="1"/>
  <c r="K2426" i="1"/>
  <c r="N2426" i="1"/>
  <c r="K2427" i="1"/>
  <c r="N2427" i="1"/>
  <c r="K2428" i="1"/>
  <c r="N2428" i="1"/>
  <c r="K2429" i="1"/>
  <c r="N2429" i="1"/>
  <c r="K2430" i="1"/>
  <c r="N2430" i="1"/>
  <c r="K2431" i="1"/>
  <c r="N2431" i="1"/>
  <c r="K2432" i="1"/>
  <c r="N2432" i="1"/>
  <c r="K2433" i="1"/>
  <c r="N2433" i="1"/>
  <c r="K2434" i="1"/>
  <c r="N2434" i="1"/>
  <c r="K2435" i="1"/>
  <c r="N2435" i="1"/>
  <c r="K2436" i="1"/>
  <c r="N2436" i="1"/>
  <c r="K2437" i="1"/>
  <c r="N2437" i="1"/>
  <c r="K2438" i="1"/>
  <c r="N2438" i="1"/>
  <c r="K2439" i="1"/>
  <c r="N2439" i="1"/>
  <c r="K2440" i="1"/>
  <c r="N2440" i="1"/>
  <c r="K2441" i="1"/>
  <c r="N2441" i="1"/>
  <c r="K2442" i="1"/>
  <c r="N2442" i="1"/>
  <c r="K2443" i="1"/>
  <c r="N2443" i="1"/>
  <c r="K2444" i="1"/>
  <c r="N2444" i="1"/>
  <c r="K2445" i="1"/>
  <c r="N2445" i="1"/>
  <c r="K2446" i="1"/>
  <c r="N2446" i="1"/>
  <c r="K2449" i="1"/>
  <c r="N2449" i="1"/>
  <c r="K2450" i="1"/>
  <c r="N2450" i="1"/>
  <c r="K2451" i="1"/>
  <c r="N2451" i="1"/>
  <c r="K2452" i="1"/>
  <c r="N2452" i="1"/>
  <c r="K2453" i="1"/>
  <c r="N2453" i="1"/>
  <c r="K2454" i="1"/>
  <c r="N2454" i="1"/>
  <c r="K2455" i="1"/>
  <c r="N2455" i="1"/>
  <c r="K2456" i="1"/>
  <c r="N2456" i="1"/>
  <c r="K2457" i="1"/>
  <c r="N2457" i="1"/>
  <c r="K2458" i="1"/>
  <c r="N2458" i="1"/>
  <c r="K2461" i="1"/>
  <c r="N2461" i="1"/>
  <c r="K2462" i="1"/>
  <c r="N2462" i="1"/>
  <c r="K2463" i="1"/>
  <c r="N2463" i="1"/>
  <c r="K2464" i="1"/>
  <c r="N2464" i="1"/>
  <c r="K2465" i="1"/>
  <c r="N2465" i="1"/>
  <c r="K2466" i="1"/>
  <c r="N2466" i="1"/>
  <c r="K2471" i="1"/>
  <c r="N2471" i="1"/>
  <c r="K2472" i="1"/>
  <c r="N2472" i="1"/>
  <c r="K2467" i="1"/>
  <c r="N2467" i="1"/>
  <c r="K2468" i="1"/>
  <c r="N2468" i="1"/>
  <c r="K2473" i="1"/>
  <c r="N2473" i="1"/>
  <c r="K2474" i="1"/>
  <c r="N2474" i="1"/>
  <c r="K2475" i="1"/>
  <c r="N2475" i="1"/>
  <c r="K2476" i="1"/>
  <c r="N2476" i="1"/>
  <c r="K2477" i="1"/>
  <c r="N2477" i="1"/>
  <c r="K2478" i="1"/>
  <c r="N2478" i="1"/>
  <c r="K2479" i="1"/>
  <c r="N2479" i="1"/>
  <c r="K2480" i="1"/>
  <c r="N2480" i="1"/>
  <c r="K2481" i="1"/>
  <c r="N2481" i="1"/>
  <c r="K2482" i="1"/>
  <c r="N2482" i="1"/>
  <c r="K2483" i="1"/>
  <c r="N2483" i="1"/>
  <c r="K2486" i="1"/>
  <c r="N2486" i="1"/>
  <c r="K2487" i="1"/>
  <c r="N2487" i="1"/>
  <c r="K2488" i="1"/>
  <c r="N2488" i="1"/>
  <c r="K2489" i="1"/>
  <c r="N2489" i="1"/>
  <c r="K2490" i="1"/>
  <c r="N2490" i="1"/>
  <c r="K2491" i="1"/>
  <c r="N2491" i="1"/>
  <c r="K2492" i="1"/>
  <c r="N2492" i="1"/>
  <c r="K2493" i="1"/>
  <c r="N2493" i="1"/>
  <c r="K2494" i="1"/>
  <c r="N2494" i="1"/>
  <c r="K2495" i="1"/>
  <c r="N2495" i="1"/>
  <c r="K2496" i="1"/>
  <c r="N2496" i="1"/>
  <c r="K2497" i="1"/>
  <c r="N2497" i="1"/>
  <c r="K2498" i="1"/>
  <c r="N2498" i="1"/>
  <c r="K2499" i="1"/>
  <c r="N2499" i="1"/>
  <c r="K2500" i="1"/>
  <c r="N2500" i="1"/>
  <c r="K2501" i="1"/>
  <c r="N2501" i="1"/>
  <c r="K2504" i="1"/>
  <c r="N2504" i="1"/>
  <c r="K2505" i="1"/>
  <c r="N2505" i="1"/>
  <c r="K2506" i="1"/>
  <c r="N2506" i="1"/>
  <c r="K2507" i="1"/>
  <c r="N2507" i="1"/>
  <c r="K2508" i="1"/>
  <c r="N2508" i="1"/>
  <c r="K2509" i="1"/>
  <c r="N2509" i="1"/>
  <c r="K2510" i="1"/>
  <c r="N2510" i="1"/>
  <c r="K2511" i="1"/>
  <c r="N2511" i="1"/>
  <c r="K2512" i="1"/>
  <c r="N2512" i="1"/>
  <c r="K2513" i="1"/>
  <c r="K2514" i="1"/>
  <c r="N2514" i="1"/>
  <c r="K2515" i="1"/>
  <c r="N2515" i="1"/>
  <c r="K2516" i="1"/>
  <c r="N2516" i="1"/>
  <c r="K2517" i="1"/>
  <c r="N2517" i="1"/>
  <c r="K2518" i="1"/>
  <c r="N2518" i="1"/>
  <c r="K2519" i="1"/>
  <c r="N2519" i="1"/>
  <c r="K2520" i="1"/>
  <c r="N2520" i="1"/>
  <c r="K2521" i="1"/>
  <c r="N2521" i="1"/>
  <c r="K2522" i="1"/>
  <c r="N2522" i="1"/>
  <c r="K2523" i="1"/>
  <c r="N2523" i="1"/>
  <c r="K2524" i="1"/>
  <c r="N2524" i="1"/>
  <c r="K2525" i="1"/>
  <c r="N2525" i="1"/>
  <c r="K2526" i="1"/>
  <c r="N2526" i="1"/>
  <c r="K2536" i="1"/>
  <c r="N2536" i="1"/>
  <c r="K2527" i="1"/>
  <c r="N2527" i="1"/>
  <c r="K2528" i="1"/>
  <c r="N2528" i="1"/>
  <c r="K2529" i="1"/>
  <c r="N2529" i="1"/>
  <c r="K2530" i="1"/>
  <c r="N2530" i="1"/>
  <c r="K2531" i="1"/>
  <c r="N2531" i="1"/>
  <c r="K2532" i="1"/>
  <c r="N2532" i="1"/>
  <c r="K2533" i="1"/>
  <c r="N2533" i="1"/>
  <c r="K2537" i="1"/>
  <c r="N2537" i="1"/>
  <c r="K2538" i="1"/>
  <c r="N2538" i="1"/>
  <c r="K2539" i="1"/>
  <c r="N2539" i="1"/>
  <c r="K2540" i="1"/>
  <c r="N2540" i="1"/>
  <c r="K2541" i="1"/>
  <c r="N2541" i="1"/>
  <c r="K2542" i="1"/>
  <c r="N2542" i="1"/>
  <c r="K2543" i="1"/>
  <c r="N2543" i="1"/>
  <c r="K2544" i="1"/>
  <c r="N2544" i="1"/>
  <c r="K2547" i="1"/>
  <c r="N2547" i="1"/>
  <c r="K2548" i="1"/>
  <c r="N2548" i="1"/>
  <c r="K2549" i="1"/>
  <c r="N2549" i="1"/>
  <c r="K2550" i="1"/>
  <c r="N2550" i="1"/>
  <c r="K2551" i="1"/>
  <c r="N2551" i="1"/>
  <c r="K2552" i="1"/>
  <c r="N2552" i="1"/>
  <c r="K2553" i="1"/>
  <c r="N2553" i="1"/>
  <c r="K2554" i="1"/>
  <c r="N2554" i="1"/>
  <c r="K2555" i="1"/>
  <c r="N2555" i="1"/>
  <c r="K2558" i="1"/>
  <c r="N2558" i="1"/>
  <c r="K2559" i="1"/>
  <c r="N2559" i="1"/>
  <c r="K2560" i="1"/>
  <c r="N2560" i="1"/>
  <c r="K2561" i="1"/>
  <c r="N2561" i="1"/>
  <c r="K2562" i="1"/>
  <c r="N2562" i="1"/>
  <c r="K2563" i="1"/>
  <c r="N2563" i="1"/>
  <c r="K2564" i="1"/>
  <c r="N2564" i="1"/>
  <c r="K2565" i="1"/>
  <c r="N2565" i="1"/>
  <c r="K2566" i="1"/>
  <c r="N2566" i="1"/>
  <c r="K2567" i="1"/>
  <c r="N2567" i="1"/>
  <c r="K2568" i="1"/>
  <c r="N2568" i="1"/>
  <c r="K2569" i="1"/>
  <c r="N2569" i="1"/>
  <c r="K2570" i="1"/>
  <c r="N2570" i="1"/>
  <c r="K2571" i="1"/>
  <c r="N2571" i="1"/>
  <c r="K2572" i="1"/>
  <c r="N2572" i="1"/>
  <c r="K2573" i="1"/>
  <c r="N2573" i="1"/>
  <c r="K2574" i="1"/>
  <c r="N2574" i="1"/>
  <c r="K2575" i="1"/>
  <c r="N2575" i="1"/>
  <c r="K2576" i="1"/>
  <c r="N2576" i="1"/>
  <c r="K2577" i="1"/>
  <c r="N2577" i="1"/>
  <c r="K2578" i="1"/>
  <c r="N2578" i="1"/>
  <c r="K2579" i="1"/>
  <c r="N2579" i="1"/>
  <c r="K2580" i="1"/>
  <c r="N2580" i="1"/>
  <c r="K2581" i="1"/>
  <c r="N2581" i="1"/>
  <c r="K2584" i="1"/>
  <c r="N2584" i="1"/>
  <c r="K2585" i="1"/>
  <c r="N2585" i="1"/>
  <c r="K2586" i="1"/>
  <c r="N2586" i="1"/>
  <c r="K2587" i="1"/>
  <c r="N2587" i="1"/>
  <c r="K2588" i="1"/>
  <c r="N2588" i="1"/>
  <c r="K2589" i="1"/>
  <c r="N2589" i="1"/>
  <c r="K2590" i="1"/>
  <c r="N2590" i="1"/>
  <c r="K2591" i="1"/>
  <c r="N2591" i="1"/>
  <c r="K2592" i="1"/>
  <c r="N2592" i="1"/>
  <c r="K2593" i="1"/>
  <c r="N2593" i="1"/>
  <c r="K2594" i="1"/>
  <c r="N2594" i="1"/>
  <c r="K2595" i="1"/>
  <c r="N2595" i="1"/>
  <c r="K2596" i="1"/>
  <c r="N2596" i="1"/>
  <c r="K2597" i="1"/>
  <c r="N2597" i="1"/>
  <c r="K2603" i="1"/>
  <c r="N2603" i="1"/>
  <c r="K2604" i="1"/>
  <c r="N2604" i="1"/>
  <c r="K2598" i="1"/>
  <c r="N2598" i="1"/>
  <c r="K2599" i="1"/>
  <c r="N2599" i="1"/>
  <c r="K2600" i="1"/>
  <c r="N2600" i="1"/>
  <c r="K2605" i="1"/>
  <c r="N2605" i="1"/>
  <c r="K2606" i="1"/>
  <c r="N2606" i="1"/>
  <c r="K2607" i="1"/>
  <c r="N2607" i="1"/>
  <c r="K2608" i="1"/>
  <c r="N2608" i="1"/>
  <c r="K2609" i="1"/>
  <c r="N2609" i="1"/>
  <c r="K2617" i="1"/>
  <c r="N2617" i="1"/>
  <c r="K2610" i="1"/>
  <c r="N2610" i="1"/>
  <c r="K2611" i="1"/>
  <c r="N2611" i="1"/>
  <c r="K2612" i="1"/>
  <c r="N2612" i="1"/>
  <c r="N2613" i="1"/>
  <c r="K2614" i="1"/>
  <c r="N2614" i="1"/>
  <c r="K2618" i="1"/>
  <c r="N2618" i="1"/>
  <c r="K2619" i="1"/>
  <c r="N2619" i="1"/>
  <c r="K2620" i="1"/>
  <c r="N2620" i="1"/>
  <c r="K2621" i="1"/>
  <c r="N2621" i="1"/>
  <c r="K2622" i="1"/>
  <c r="N2622" i="1"/>
  <c r="K2623" i="1"/>
  <c r="N2623" i="1"/>
  <c r="K2624" i="1"/>
  <c r="N2624" i="1"/>
  <c r="K2625" i="1"/>
  <c r="N2625" i="1"/>
  <c r="K2626" i="1"/>
  <c r="N2626" i="1"/>
  <c r="K2627" i="1"/>
  <c r="N2627" i="1"/>
  <c r="K2630" i="1"/>
  <c r="N2630" i="1"/>
  <c r="K2631" i="1"/>
  <c r="N2631" i="1"/>
  <c r="K2632" i="1"/>
  <c r="N2632" i="1"/>
  <c r="K2633" i="1"/>
  <c r="N2633" i="1"/>
  <c r="K2634" i="1"/>
  <c r="N2634" i="1"/>
  <c r="K2635" i="1"/>
  <c r="N2635" i="1"/>
  <c r="K2636" i="1"/>
  <c r="N2636" i="1"/>
  <c r="K2637" i="1"/>
  <c r="N2637" i="1"/>
  <c r="K2640" i="1"/>
  <c r="N2640" i="1"/>
  <c r="K2641" i="1"/>
  <c r="N2641" i="1"/>
  <c r="K2643" i="1"/>
  <c r="N2643" i="1"/>
  <c r="K2644" i="1"/>
  <c r="N2644" i="1"/>
  <c r="K2645" i="1"/>
  <c r="N2645" i="1"/>
  <c r="K2646" i="1"/>
  <c r="N2646" i="1"/>
  <c r="K2647" i="1"/>
  <c r="N2647" i="1"/>
  <c r="K2648" i="1"/>
  <c r="N2648" i="1"/>
  <c r="K2649" i="1"/>
  <c r="N2649" i="1"/>
  <c r="K2650" i="1"/>
  <c r="N2650" i="1"/>
  <c r="K2651" i="1"/>
  <c r="N2651" i="1"/>
  <c r="K2652" i="1"/>
  <c r="N2652" i="1"/>
  <c r="K2653" i="1"/>
  <c r="N2653" i="1"/>
  <c r="K2654" i="1"/>
  <c r="N2654" i="1"/>
  <c r="K2655" i="1"/>
  <c r="N2655" i="1"/>
  <c r="K2656" i="1"/>
  <c r="N2656" i="1"/>
  <c r="K2657" i="1"/>
  <c r="N2657" i="1"/>
  <c r="K2658" i="1"/>
  <c r="N2658" i="1"/>
  <c r="K2659" i="1"/>
  <c r="N2659" i="1"/>
  <c r="K2660" i="1"/>
  <c r="N2660" i="1"/>
  <c r="K2661" i="1"/>
  <c r="N2661" i="1"/>
  <c r="K2662" i="1"/>
  <c r="N2662" i="1"/>
  <c r="K2663" i="1"/>
  <c r="N2663" i="1"/>
  <c r="K2664" i="1"/>
  <c r="N2664" i="1"/>
  <c r="K2665" i="1"/>
  <c r="N2665" i="1"/>
  <c r="K2666" i="1"/>
  <c r="N2666" i="1"/>
  <c r="K2667" i="1"/>
  <c r="N2667" i="1"/>
  <c r="K2668" i="1"/>
  <c r="N2668" i="1"/>
  <c r="K2669" i="1"/>
  <c r="N2669" i="1"/>
  <c r="K2670" i="1"/>
  <c r="N2670" i="1"/>
  <c r="K2671" i="1"/>
  <c r="N2671" i="1"/>
  <c r="K2672" i="1"/>
  <c r="N2672" i="1"/>
  <c r="K2675" i="1"/>
  <c r="N2675" i="1"/>
  <c r="K2676" i="1"/>
  <c r="N2676" i="1"/>
  <c r="K2677" i="1"/>
  <c r="N2677" i="1"/>
  <c r="K2678" i="1"/>
  <c r="N2678" i="1"/>
  <c r="K2679" i="1"/>
  <c r="N2679" i="1"/>
  <c r="K2680" i="1"/>
  <c r="N2680" i="1"/>
  <c r="K2681" i="1"/>
  <c r="N2681" i="1"/>
  <c r="K2682" i="1"/>
  <c r="N2682" i="1"/>
  <c r="K2686" i="1"/>
  <c r="N2686" i="1"/>
  <c r="K2687" i="1"/>
  <c r="N2687" i="1"/>
  <c r="K2688" i="1"/>
  <c r="N2688" i="1"/>
  <c r="K2689" i="1"/>
  <c r="N2689" i="1"/>
  <c r="K2690" i="1"/>
  <c r="N2690" i="1"/>
  <c r="K2691" i="1"/>
  <c r="N2691" i="1"/>
  <c r="K2692" i="1"/>
  <c r="N2692" i="1"/>
  <c r="K2705" i="1"/>
  <c r="N2705" i="1"/>
  <c r="K2693" i="1"/>
  <c r="N2693" i="1"/>
  <c r="K2694" i="1"/>
  <c r="N2694" i="1"/>
  <c r="K2695" i="1"/>
  <c r="N2695" i="1"/>
  <c r="K2696" i="1"/>
  <c r="N2696" i="1"/>
  <c r="K2697" i="1"/>
  <c r="N2697" i="1"/>
  <c r="K2698" i="1"/>
  <c r="N2698" i="1"/>
  <c r="K2699" i="1"/>
  <c r="N2699" i="1"/>
  <c r="K2700" i="1"/>
  <c r="N2700" i="1"/>
  <c r="K2701" i="1"/>
  <c r="N2701" i="1"/>
  <c r="K2702" i="1"/>
  <c r="N2702" i="1"/>
  <c r="K2706" i="1"/>
  <c r="N2706" i="1"/>
  <c r="K2707" i="1"/>
  <c r="N2707" i="1"/>
  <c r="K2708" i="1"/>
  <c r="N2708" i="1"/>
  <c r="K2709" i="1"/>
  <c r="N2709" i="1"/>
  <c r="K2710" i="1"/>
  <c r="N2710" i="1"/>
  <c r="K2711" i="1"/>
  <c r="N2711" i="1"/>
  <c r="K2712" i="1"/>
  <c r="N2712" i="1"/>
  <c r="K2713" i="1"/>
  <c r="N2713" i="1"/>
  <c r="K2714" i="1"/>
  <c r="N2714" i="1"/>
  <c r="K2715" i="1"/>
  <c r="N2715" i="1"/>
  <c r="K2718" i="1"/>
  <c r="N2718" i="1"/>
  <c r="K2719" i="1"/>
  <c r="N2719" i="1"/>
  <c r="K2721" i="1"/>
  <c r="N2721" i="1"/>
  <c r="K2722" i="1"/>
  <c r="N2722" i="1"/>
  <c r="K2724" i="1"/>
  <c r="N2724" i="1"/>
  <c r="K2727" i="1"/>
  <c r="N2727" i="1"/>
  <c r="K2728" i="1"/>
  <c r="N2728" i="1"/>
  <c r="K2729" i="1"/>
  <c r="N2729" i="1"/>
  <c r="K2730" i="1"/>
  <c r="N2730" i="1"/>
  <c r="K2731" i="1"/>
  <c r="N2731" i="1"/>
  <c r="K2732" i="1"/>
  <c r="N2732" i="1"/>
  <c r="K2733" i="1"/>
  <c r="N2733" i="1"/>
  <c r="K2736" i="1"/>
  <c r="N2736" i="1"/>
  <c r="K2737" i="1"/>
  <c r="N2737" i="1"/>
  <c r="K2738" i="1"/>
  <c r="N2738" i="1"/>
  <c r="K2739" i="1"/>
  <c r="N2739" i="1"/>
  <c r="K2740" i="1"/>
  <c r="N2740" i="1"/>
  <c r="K2759" i="1"/>
  <c r="N2759" i="1"/>
  <c r="K2742" i="1"/>
  <c r="N2742" i="1"/>
  <c r="K2743" i="1"/>
  <c r="N2743" i="1"/>
  <c r="K2744" i="1"/>
  <c r="N2744" i="1"/>
  <c r="K2745" i="1"/>
  <c r="N2745" i="1"/>
  <c r="K2746" i="1"/>
  <c r="N2746" i="1"/>
  <c r="K2747" i="1"/>
  <c r="N2747" i="1"/>
  <c r="K2748" i="1"/>
  <c r="N2748" i="1"/>
  <c r="K2749" i="1"/>
  <c r="K2750" i="1"/>
  <c r="N2750" i="1"/>
  <c r="K2751" i="1"/>
  <c r="N2751" i="1"/>
  <c r="K2752" i="1"/>
  <c r="N2752" i="1"/>
  <c r="K2753" i="1"/>
  <c r="N2753" i="1"/>
  <c r="K2758" i="1"/>
  <c r="N2758" i="1"/>
  <c r="K2754" i="1"/>
  <c r="N2754" i="1"/>
  <c r="K2755" i="1"/>
  <c r="N2755" i="1"/>
  <c r="K2760" i="1"/>
  <c r="N2760" i="1"/>
  <c r="K2761" i="1"/>
  <c r="N2761" i="1"/>
  <c r="K2762" i="1"/>
  <c r="N2762" i="1"/>
  <c r="K2763" i="1"/>
  <c r="N2763" i="1"/>
  <c r="K2764" i="1"/>
  <c r="N2764" i="1"/>
  <c r="K2765" i="1"/>
  <c r="N2765" i="1"/>
  <c r="K2766" i="1"/>
  <c r="N2766" i="1"/>
  <c r="K2767" i="1"/>
  <c r="N2767" i="1"/>
  <c r="K2768" i="1"/>
  <c r="N2768" i="1"/>
  <c r="K2769" i="1"/>
  <c r="N2769" i="1"/>
  <c r="K2770" i="1"/>
  <c r="N2770" i="1"/>
  <c r="K2771" i="1"/>
  <c r="N2771" i="1"/>
  <c r="K2772" i="1"/>
  <c r="N2772" i="1"/>
  <c r="K2773" i="1"/>
  <c r="N2773" i="1"/>
  <c r="K2774" i="1"/>
  <c r="N2774" i="1"/>
  <c r="K2775" i="1"/>
  <c r="N2775" i="1"/>
  <c r="K2776" i="1"/>
  <c r="N2776" i="1"/>
  <c r="K2777" i="1"/>
  <c r="N2777" i="1"/>
  <c r="K2778" i="1"/>
  <c r="N2778" i="1"/>
  <c r="K2779" i="1"/>
  <c r="N2779" i="1"/>
  <c r="K2780" i="1"/>
  <c r="N2780" i="1"/>
  <c r="K2781" i="1"/>
  <c r="N2781" i="1"/>
  <c r="K2782" i="1"/>
  <c r="N2782" i="1"/>
  <c r="K2783" i="1"/>
  <c r="N2783" i="1"/>
  <c r="K2784" i="1"/>
  <c r="N2784" i="1"/>
  <c r="K2785" i="1"/>
  <c r="N2785" i="1"/>
  <c r="K2786" i="1"/>
  <c r="N2786" i="1"/>
  <c r="K2789" i="1"/>
  <c r="N2789" i="1"/>
  <c r="K2790" i="1"/>
  <c r="N2790" i="1"/>
  <c r="K2791" i="1"/>
  <c r="N2791" i="1"/>
  <c r="K2792" i="1"/>
  <c r="N2792" i="1"/>
  <c r="K2793" i="1"/>
  <c r="N2793" i="1"/>
  <c r="K2794" i="1"/>
  <c r="N2794" i="1"/>
  <c r="K2795" i="1"/>
  <c r="N2795" i="1"/>
  <c r="K2796" i="1"/>
  <c r="N2796" i="1"/>
  <c r="K2797" i="1"/>
  <c r="N2797" i="1"/>
  <c r="K2798" i="1"/>
  <c r="N2798" i="1"/>
  <c r="K2799" i="1"/>
  <c r="N2799" i="1"/>
  <c r="K2800" i="1"/>
  <c r="N2800" i="1"/>
  <c r="K2801" i="1"/>
  <c r="N2801" i="1"/>
  <c r="K2802" i="1"/>
  <c r="N2802" i="1"/>
  <c r="K2803" i="1"/>
  <c r="N2803" i="1"/>
  <c r="K2804" i="1"/>
  <c r="N2804" i="1"/>
  <c r="K2807" i="1"/>
  <c r="N2807" i="1"/>
  <c r="K2808" i="1"/>
  <c r="N2808" i="1"/>
  <c r="K2809" i="1"/>
  <c r="N2809" i="1"/>
  <c r="K2810" i="1"/>
  <c r="N2810" i="1"/>
  <c r="K2811" i="1"/>
  <c r="N2811" i="1"/>
  <c r="K2812" i="1"/>
  <c r="N2812" i="1"/>
  <c r="K2813" i="1"/>
  <c r="N2813" i="1"/>
  <c r="K2814" i="1"/>
  <c r="N2814" i="1"/>
  <c r="K2817" i="1"/>
  <c r="K2818" i="1"/>
  <c r="N2818" i="1"/>
  <c r="K2819" i="1"/>
  <c r="N2819" i="1"/>
  <c r="K2820" i="1"/>
  <c r="N2820" i="1"/>
  <c r="K2821" i="1"/>
  <c r="N2821" i="1"/>
  <c r="K2822" i="1"/>
  <c r="N2822" i="1"/>
  <c r="K2823" i="1"/>
  <c r="N2823" i="1"/>
  <c r="K2824" i="1"/>
  <c r="N2824" i="1"/>
  <c r="K2825" i="1"/>
  <c r="N2825" i="1"/>
  <c r="K2826" i="1"/>
  <c r="N2826" i="1"/>
  <c r="K2827" i="1"/>
  <c r="N2827" i="1"/>
  <c r="K2828" i="1"/>
  <c r="N2828" i="1"/>
  <c r="K2829" i="1"/>
  <c r="N2829" i="1"/>
  <c r="K2830" i="1"/>
  <c r="N2830" i="1"/>
  <c r="K2833" i="1"/>
  <c r="N2833" i="1"/>
  <c r="K2834" i="1"/>
  <c r="N2834" i="1"/>
  <c r="K2835" i="1"/>
  <c r="N2835" i="1"/>
  <c r="K2836" i="1"/>
  <c r="N2836" i="1"/>
  <c r="K2837" i="1"/>
  <c r="N2837" i="1"/>
  <c r="K2838" i="1"/>
  <c r="N2838" i="1"/>
  <c r="K2839" i="1"/>
  <c r="N2839" i="1"/>
  <c r="K2840" i="1"/>
  <c r="N2840" i="1"/>
  <c r="K2841" i="1"/>
  <c r="N2841" i="1"/>
  <c r="K2842" i="1"/>
  <c r="N2842" i="1"/>
  <c r="K2843" i="1"/>
  <c r="N2843" i="1"/>
  <c r="K2844" i="1"/>
  <c r="N2844" i="1"/>
  <c r="K2845" i="1"/>
  <c r="N2845" i="1"/>
  <c r="K2848" i="1"/>
  <c r="N2848" i="1"/>
  <c r="K2849" i="1"/>
  <c r="N2849" i="1"/>
  <c r="K2850" i="1"/>
  <c r="N2850" i="1"/>
  <c r="K2851" i="1"/>
  <c r="N2851" i="1"/>
  <c r="K2852" i="1"/>
  <c r="N2852" i="1"/>
  <c r="K2853" i="1"/>
  <c r="N2853" i="1"/>
  <c r="K2854" i="1"/>
  <c r="N2854" i="1"/>
  <c r="K2855" i="1"/>
  <c r="N2855" i="1"/>
  <c r="K2870" i="1"/>
  <c r="N2870" i="1"/>
  <c r="K2872" i="1"/>
  <c r="N2872" i="1"/>
  <c r="K2873" i="1"/>
  <c r="N2873" i="1"/>
  <c r="K2871" i="1"/>
  <c r="N2871" i="1"/>
  <c r="K2858" i="1"/>
  <c r="N2858" i="1"/>
  <c r="K2859" i="1"/>
  <c r="K2860" i="1"/>
  <c r="N2860" i="1"/>
  <c r="K2861" i="1"/>
  <c r="N2861" i="1"/>
  <c r="K2862" i="1"/>
  <c r="N2862" i="1"/>
  <c r="K2863" i="1"/>
  <c r="N2863" i="1"/>
  <c r="K2864" i="1"/>
  <c r="N2864" i="1"/>
  <c r="K2865" i="1"/>
  <c r="N2865" i="1"/>
  <c r="K2866" i="1"/>
  <c r="N2866" i="1"/>
  <c r="N2867" i="1"/>
  <c r="K2876" i="1"/>
  <c r="N2876" i="1"/>
  <c r="K2884" i="1"/>
  <c r="N2884" i="1"/>
  <c r="K2877" i="1"/>
  <c r="N2877" i="1"/>
  <c r="K2878" i="1"/>
  <c r="N2878" i="1"/>
  <c r="K2879" i="1"/>
  <c r="N2879" i="1"/>
  <c r="K2880" i="1"/>
  <c r="N2880" i="1"/>
  <c r="K2881" i="1"/>
  <c r="N2881" i="1"/>
  <c r="K2888" i="1"/>
  <c r="N2888" i="1"/>
  <c r="K2889" i="1"/>
  <c r="N2889" i="1"/>
  <c r="K2885" i="1"/>
  <c r="N2885" i="1"/>
  <c r="K2890" i="1"/>
  <c r="N2890" i="1"/>
  <c r="K2891" i="1"/>
  <c r="N2891" i="1"/>
  <c r="K2892" i="1"/>
  <c r="N2892" i="1"/>
  <c r="K2893" i="1"/>
  <c r="N2893" i="1"/>
  <c r="K2894" i="1"/>
  <c r="N2894" i="1"/>
  <c r="K2895" i="1"/>
  <c r="N2895" i="1"/>
  <c r="K2898" i="1"/>
  <c r="N2898" i="1"/>
  <c r="K2899" i="1"/>
  <c r="N2899" i="1"/>
  <c r="K2900" i="1"/>
  <c r="N2900" i="1"/>
  <c r="K2901" i="1"/>
  <c r="N2901" i="1"/>
  <c r="K2902" i="1"/>
  <c r="N2902" i="1"/>
  <c r="K2903" i="1"/>
  <c r="N2903" i="1"/>
  <c r="K2904" i="1"/>
  <c r="N2904" i="1"/>
  <c r="K2905" i="1"/>
  <c r="N2905" i="1"/>
  <c r="K2906" i="1"/>
  <c r="N2906" i="1"/>
  <c r="K2907" i="1"/>
  <c r="N2907" i="1"/>
  <c r="K2908" i="1"/>
  <c r="N2908" i="1"/>
  <c r="K2909" i="1"/>
  <c r="N2909" i="1"/>
  <c r="K2910" i="1"/>
  <c r="N2910" i="1"/>
  <c r="K2911" i="1"/>
  <c r="N2911" i="1"/>
  <c r="K2912" i="1"/>
  <c r="N2912" i="1"/>
  <c r="K2913" i="1"/>
  <c r="N2913" i="1"/>
  <c r="K2914" i="1"/>
  <c r="N2914" i="1"/>
  <c r="K2915" i="1"/>
  <c r="N2915" i="1"/>
  <c r="K2916" i="1"/>
  <c r="N2916" i="1"/>
  <c r="K2917" i="1"/>
  <c r="N2917" i="1"/>
  <c r="K2918" i="1"/>
  <c r="N2918" i="1"/>
  <c r="K2919" i="1"/>
  <c r="N2919" i="1"/>
  <c r="K2920" i="1"/>
  <c r="N2920" i="1"/>
  <c r="N2925" i="1"/>
  <c r="K2921" i="1"/>
  <c r="N2921" i="1"/>
  <c r="N2922" i="1"/>
  <c r="K2924" i="1"/>
  <c r="N2924" i="1"/>
  <c r="K2928" i="1"/>
  <c r="N2928" i="1"/>
  <c r="K2929" i="1"/>
  <c r="N2929" i="1"/>
  <c r="K2930" i="1"/>
  <c r="N2930" i="1"/>
  <c r="K2931" i="1"/>
  <c r="N2931" i="1"/>
  <c r="N2934" i="1"/>
  <c r="N2935" i="1"/>
  <c r="N2936" i="1"/>
  <c r="N2937" i="1"/>
  <c r="N2938" i="1"/>
  <c r="N2939" i="1"/>
  <c r="N2940" i="1"/>
  <c r="N2941" i="1"/>
  <c r="N2942" i="1"/>
  <c r="K2943" i="1"/>
  <c r="N2943" i="1"/>
  <c r="K2944" i="1"/>
  <c r="N2944" i="1"/>
  <c r="K2945" i="1"/>
  <c r="N2945" i="1"/>
  <c r="K2946" i="1"/>
  <c r="N2946" i="1"/>
  <c r="K2947" i="1"/>
  <c r="N2947" i="1"/>
  <c r="K2948" i="1"/>
  <c r="N2948" i="1"/>
  <c r="K2949" i="1"/>
  <c r="K2950" i="1"/>
  <c r="N2950" i="1"/>
  <c r="K2959" i="1"/>
  <c r="N2959" i="1"/>
  <c r="K2960" i="1"/>
  <c r="N2960" i="1"/>
  <c r="K2951" i="1"/>
  <c r="N2951" i="1"/>
  <c r="K2952" i="1"/>
  <c r="N2952" i="1"/>
  <c r="K2953" i="1"/>
  <c r="N2953" i="1"/>
  <c r="K2954" i="1"/>
  <c r="N2954" i="1"/>
  <c r="K2955" i="1"/>
  <c r="N2955" i="1"/>
  <c r="K2956" i="1"/>
  <c r="N2956" i="1"/>
  <c r="K2961" i="1"/>
  <c r="N2961" i="1"/>
  <c r="K2962" i="1"/>
  <c r="N2962" i="1"/>
  <c r="K2967" i="1"/>
  <c r="N2967" i="1"/>
  <c r="K2968" i="1"/>
  <c r="N2968" i="1"/>
  <c r="K2969" i="1"/>
  <c r="N2969" i="1"/>
  <c r="K2970" i="1"/>
  <c r="N2970" i="1"/>
  <c r="K2971" i="1"/>
  <c r="N2971" i="1"/>
  <c r="K2963" i="1"/>
  <c r="N2963" i="1"/>
  <c r="K2964" i="1"/>
  <c r="N2964" i="1"/>
  <c r="K2972" i="1"/>
  <c r="N2972" i="1"/>
  <c r="K2973" i="1"/>
  <c r="N2973" i="1"/>
  <c r="K2974" i="1"/>
  <c r="N2974" i="1"/>
  <c r="K2975" i="1"/>
  <c r="N2975" i="1"/>
  <c r="K2976" i="1"/>
  <c r="N2976" i="1"/>
  <c r="K2977" i="1"/>
  <c r="N2977" i="1"/>
  <c r="K2981" i="1"/>
  <c r="N2981" i="1"/>
  <c r="K2978" i="1"/>
  <c r="N2978" i="1"/>
  <c r="K2982" i="1"/>
  <c r="N2982" i="1"/>
  <c r="K2983" i="1"/>
  <c r="N2983" i="1"/>
  <c r="K2984" i="1"/>
  <c r="N2984" i="1"/>
  <c r="K2985" i="1"/>
  <c r="N2985" i="1"/>
  <c r="K2986" i="1"/>
  <c r="N2986" i="1"/>
  <c r="K2987" i="1"/>
  <c r="N2987" i="1"/>
  <c r="K2988" i="1"/>
  <c r="N2988" i="1"/>
  <c r="K2991" i="1"/>
  <c r="N2991" i="1"/>
  <c r="K2992" i="1"/>
  <c r="N2992" i="1"/>
  <c r="K2993" i="1"/>
  <c r="N2993" i="1"/>
  <c r="K2994" i="1"/>
  <c r="N2994" i="1"/>
  <c r="K2995" i="1"/>
  <c r="N2995" i="1"/>
  <c r="K2996" i="1"/>
  <c r="N2996" i="1"/>
  <c r="K2997" i="1"/>
  <c r="N2997" i="1"/>
  <c r="K2998" i="1"/>
  <c r="N2998" i="1"/>
  <c r="K2999" i="1"/>
  <c r="N2999" i="1"/>
  <c r="K3000" i="1"/>
  <c r="N3000" i="1"/>
  <c r="K3001" i="1"/>
  <c r="N3001" i="1"/>
  <c r="K3002" i="1"/>
  <c r="N3002" i="1"/>
  <c r="K3003" i="1"/>
  <c r="N3003" i="1"/>
  <c r="K3004" i="1"/>
  <c r="N3004" i="1"/>
  <c r="K3005" i="1"/>
  <c r="N3005" i="1"/>
  <c r="K3006" i="1"/>
  <c r="N3006" i="1"/>
  <c r="K3007" i="1"/>
  <c r="N3007" i="1"/>
  <c r="K3008" i="1"/>
  <c r="N3008" i="1"/>
  <c r="K3011" i="1"/>
  <c r="N3011" i="1"/>
  <c r="K3012" i="1"/>
  <c r="N3012" i="1"/>
  <c r="K3013" i="1"/>
  <c r="N3013" i="1"/>
  <c r="K3016" i="1"/>
  <c r="N3016" i="1"/>
  <c r="K3017" i="1"/>
  <c r="N3017" i="1"/>
  <c r="K3018" i="1"/>
  <c r="N3018" i="1"/>
  <c r="K3019" i="1"/>
  <c r="N3019" i="1"/>
  <c r="K3020" i="1"/>
  <c r="N3020" i="1"/>
  <c r="K3021" i="1"/>
  <c r="N3021" i="1"/>
  <c r="K3022" i="1"/>
  <c r="N3022" i="1"/>
  <c r="K3023" i="1"/>
  <c r="N3023" i="1"/>
  <c r="K3026" i="1"/>
  <c r="K3027" i="1"/>
  <c r="N3027" i="1"/>
  <c r="K3014" i="1"/>
  <c r="N3014" i="1"/>
  <c r="K3015" i="1"/>
  <c r="N3015" i="1"/>
  <c r="K3030" i="1"/>
  <c r="N3030" i="1"/>
  <c r="K3024" i="1"/>
  <c r="N3024" i="1"/>
  <c r="K3025" i="1"/>
  <c r="N3025" i="1"/>
  <c r="K3031" i="1"/>
  <c r="N3031" i="1"/>
  <c r="K3032" i="1"/>
  <c r="K3033" i="1"/>
  <c r="N3033" i="1"/>
  <c r="K3034" i="1"/>
  <c r="N3034" i="1"/>
  <c r="K3035" i="1"/>
  <c r="N3035" i="1"/>
  <c r="K3036" i="1"/>
  <c r="N3036" i="1"/>
  <c r="K3037" i="1"/>
  <c r="N3037" i="1"/>
  <c r="K3038" i="1"/>
  <c r="N3038" i="1"/>
  <c r="K3041" i="1"/>
  <c r="N3041" i="1"/>
  <c r="K3042" i="1"/>
  <c r="N3042" i="1"/>
  <c r="K3043" i="1"/>
  <c r="N3043" i="1"/>
  <c r="K3044" i="1"/>
  <c r="N3044" i="1"/>
  <c r="K3045" i="1"/>
  <c r="N3045" i="1"/>
  <c r="K3046" i="1"/>
  <c r="N3046" i="1"/>
  <c r="K3047" i="1"/>
  <c r="N3047" i="1"/>
  <c r="K3048" i="1"/>
  <c r="N3048" i="1"/>
  <c r="K3049" i="1"/>
  <c r="N3049" i="1"/>
  <c r="K3050" i="1"/>
  <c r="N3050" i="1"/>
  <c r="K3051" i="1"/>
  <c r="N3051" i="1"/>
  <c r="K3052" i="1"/>
  <c r="N3052" i="1"/>
  <c r="K3053" i="1"/>
  <c r="N3053" i="1"/>
  <c r="K3054" i="1"/>
  <c r="N3054" i="1"/>
  <c r="K3055" i="1"/>
  <c r="N3055" i="1"/>
  <c r="K3056" i="1"/>
  <c r="N3056" i="1"/>
  <c r="K3057" i="1"/>
  <c r="N3057" i="1"/>
  <c r="K3058" i="1"/>
  <c r="N3058" i="1"/>
  <c r="K3059" i="1"/>
  <c r="N3059" i="1"/>
  <c r="K3060" i="1"/>
  <c r="N3060" i="1"/>
  <c r="K3061" i="1"/>
  <c r="N3061" i="1"/>
  <c r="K3062" i="1"/>
  <c r="N3062" i="1"/>
  <c r="K3063" i="1"/>
  <c r="N3063" i="1"/>
  <c r="K3064" i="1"/>
  <c r="N3064" i="1"/>
  <c r="K3065" i="1"/>
  <c r="N3065" i="1"/>
  <c r="K3066" i="1"/>
  <c r="N3066" i="1"/>
  <c r="K3067" i="1"/>
  <c r="N3067" i="1"/>
  <c r="K3068" i="1"/>
  <c r="N3068" i="1"/>
  <c r="K3069" i="1"/>
  <c r="N3069" i="1"/>
  <c r="K3070" i="1"/>
  <c r="N3070" i="1"/>
  <c r="K3071" i="1"/>
  <c r="N3071" i="1"/>
  <c r="K3072" i="1"/>
  <c r="N3072" i="1"/>
  <c r="K3073" i="1"/>
  <c r="N3073" i="1"/>
  <c r="K3074" i="1"/>
  <c r="N3074" i="1"/>
  <c r="K3075" i="1"/>
  <c r="N3075" i="1"/>
  <c r="K3076" i="1"/>
  <c r="N3076" i="1"/>
  <c r="K3077" i="1"/>
  <c r="N3077" i="1"/>
  <c r="K3078" i="1"/>
  <c r="N3078" i="1"/>
  <c r="K3079" i="1"/>
  <c r="N3079" i="1"/>
  <c r="K3080" i="1"/>
  <c r="N3080" i="1"/>
  <c r="K3081" i="1"/>
  <c r="N3081" i="1"/>
  <c r="K3082" i="1"/>
  <c r="N3082" i="1"/>
  <c r="K3083" i="1"/>
  <c r="N3083" i="1"/>
  <c r="K3084" i="1"/>
  <c r="N3084" i="1"/>
  <c r="K3085" i="1"/>
  <c r="N3085" i="1"/>
  <c r="K3086" i="1"/>
  <c r="N3086" i="1"/>
  <c r="K3087" i="1"/>
  <c r="N3087" i="1"/>
  <c r="K3088" i="1"/>
  <c r="N3088" i="1"/>
  <c r="K3089" i="1"/>
  <c r="N3089" i="1"/>
  <c r="K3090" i="1"/>
  <c r="N3090" i="1"/>
  <c r="K3091" i="1"/>
  <c r="N3091" i="1"/>
  <c r="K3092" i="1"/>
  <c r="N3092" i="1"/>
  <c r="K3093" i="1"/>
  <c r="N3093" i="1"/>
  <c r="K3094" i="1"/>
  <c r="N3094" i="1"/>
  <c r="K3095" i="1"/>
  <c r="N3095" i="1"/>
  <c r="K3096" i="1"/>
  <c r="N3096" i="1"/>
  <c r="K3097" i="1"/>
  <c r="N3097" i="1"/>
  <c r="K3098" i="1"/>
  <c r="N3098" i="1"/>
  <c r="K3099" i="1"/>
  <c r="N3099" i="1"/>
  <c r="K3100" i="1"/>
  <c r="N3100" i="1"/>
  <c r="K3101" i="1"/>
  <c r="N3101" i="1"/>
  <c r="K3102" i="1"/>
  <c r="N3102" i="1"/>
  <c r="K3103" i="1"/>
  <c r="N3103" i="1"/>
  <c r="K3104" i="1"/>
  <c r="N3104" i="1"/>
  <c r="K3105" i="1"/>
  <c r="N3105" i="1"/>
  <c r="K3106" i="1"/>
  <c r="N3106" i="1"/>
  <c r="K3107" i="1"/>
  <c r="N3107" i="1"/>
  <c r="K3108" i="1"/>
  <c r="N3108" i="1"/>
  <c r="K3109" i="1"/>
  <c r="N3109" i="1"/>
  <c r="K3110" i="1"/>
  <c r="N3110" i="1"/>
  <c r="K3111" i="1"/>
  <c r="N3111" i="1"/>
  <c r="K3112" i="1"/>
  <c r="N3112" i="1"/>
  <c r="K3113" i="1"/>
  <c r="N3113" i="1"/>
  <c r="K3114" i="1"/>
  <c r="N3114" i="1"/>
  <c r="K3115" i="1"/>
  <c r="N3115" i="1"/>
  <c r="K3116" i="1"/>
  <c r="N3116" i="1"/>
  <c r="K3117" i="1"/>
  <c r="N3117" i="1"/>
  <c r="K3118" i="1"/>
  <c r="N3118" i="1"/>
  <c r="K3119" i="1"/>
  <c r="N3119" i="1"/>
  <c r="K3120" i="1"/>
  <c r="N3120" i="1"/>
  <c r="K3121" i="1"/>
  <c r="N3121" i="1"/>
  <c r="K3122" i="1"/>
  <c r="N3122" i="1"/>
  <c r="K3123" i="1"/>
  <c r="N3123" i="1"/>
  <c r="K3124" i="1"/>
  <c r="N3124" i="1"/>
  <c r="K3125" i="1"/>
  <c r="N3125" i="1"/>
  <c r="K3126" i="1"/>
  <c r="N3126" i="1"/>
  <c r="K3127" i="1"/>
  <c r="N3127" i="1"/>
  <c r="K3128" i="1"/>
  <c r="N3128" i="1"/>
  <c r="K3129" i="1"/>
  <c r="N3129" i="1"/>
  <c r="K3130" i="1"/>
  <c r="N3130" i="1"/>
  <c r="K3131" i="1"/>
  <c r="N3131" i="1"/>
  <c r="K3132" i="1"/>
  <c r="N3132" i="1"/>
  <c r="K3133" i="1"/>
  <c r="N3133" i="1"/>
  <c r="K3134" i="1"/>
  <c r="N3134" i="1"/>
  <c r="K3135" i="1"/>
  <c r="N3135" i="1"/>
  <c r="K3136" i="1"/>
  <c r="N3136" i="1"/>
  <c r="K3137" i="1"/>
  <c r="N3137" i="1"/>
  <c r="K3138" i="1"/>
  <c r="N3138" i="1"/>
  <c r="K3139" i="1"/>
  <c r="N3139" i="1"/>
  <c r="K3140" i="1"/>
  <c r="N3140" i="1"/>
  <c r="K3141" i="1"/>
  <c r="N3141" i="1"/>
  <c r="K3142" i="1"/>
  <c r="N3142" i="1"/>
  <c r="K3143" i="1"/>
  <c r="N3143" i="1"/>
  <c r="K3144" i="1"/>
  <c r="N3144" i="1"/>
  <c r="K3145" i="1"/>
  <c r="N3145" i="1"/>
  <c r="K3146" i="1"/>
  <c r="N3146" i="1"/>
  <c r="K3147" i="1"/>
  <c r="N3147" i="1"/>
  <c r="K3148" i="1"/>
  <c r="N3148" i="1"/>
  <c r="K3149" i="1"/>
  <c r="N3149" i="1"/>
  <c r="K3150" i="1"/>
  <c r="N3150" i="1"/>
  <c r="K3151" i="1"/>
  <c r="N3151" i="1"/>
  <c r="K3152" i="1"/>
  <c r="N3152" i="1"/>
  <c r="K3153" i="1"/>
  <c r="N3153" i="1"/>
  <c r="K3154" i="1"/>
  <c r="N3154" i="1"/>
  <c r="K3155" i="1"/>
  <c r="N3155" i="1"/>
  <c r="K3156" i="1"/>
  <c r="N3156" i="1"/>
  <c r="K3157" i="1"/>
  <c r="N3157" i="1"/>
  <c r="K3158" i="1"/>
  <c r="N3158" i="1"/>
  <c r="K3159" i="1"/>
  <c r="N3159" i="1"/>
  <c r="K3160" i="1"/>
  <c r="N3160" i="1"/>
  <c r="K3161" i="1"/>
  <c r="N3161" i="1"/>
  <c r="K3162" i="1"/>
  <c r="N3162" i="1"/>
  <c r="K3163" i="1"/>
  <c r="N3163" i="1"/>
  <c r="K3164" i="1"/>
  <c r="N3164" i="1"/>
  <c r="K3165" i="1"/>
  <c r="N3165" i="1"/>
  <c r="K3166" i="1"/>
  <c r="N3166" i="1"/>
  <c r="K3167" i="1"/>
  <c r="N3167" i="1"/>
  <c r="K3168" i="1"/>
  <c r="N3168" i="1"/>
  <c r="K3169" i="1"/>
  <c r="N3169" i="1"/>
  <c r="K3170" i="1"/>
  <c r="N3170" i="1"/>
  <c r="K3171" i="1"/>
  <c r="N3171" i="1"/>
  <c r="K3172" i="1"/>
  <c r="N3172" i="1"/>
  <c r="K3173" i="1"/>
  <c r="N3173" i="1"/>
  <c r="K3174" i="1"/>
  <c r="N3174" i="1"/>
  <c r="K3175" i="1"/>
  <c r="N3175" i="1"/>
  <c r="K3176" i="1"/>
  <c r="N3176" i="1"/>
  <c r="K3177" i="1"/>
  <c r="N3177" i="1"/>
  <c r="K3178" i="1"/>
  <c r="N3178" i="1"/>
  <c r="K3179" i="1"/>
  <c r="N3179" i="1"/>
  <c r="K3180" i="1"/>
  <c r="N3180" i="1"/>
  <c r="K3181" i="1"/>
  <c r="N3181" i="1"/>
  <c r="K3182" i="1"/>
  <c r="N3182" i="1"/>
  <c r="K3183" i="1"/>
  <c r="N3183" i="1"/>
  <c r="K3184" i="1"/>
  <c r="N3184" i="1"/>
  <c r="K3185" i="1"/>
  <c r="N3185" i="1"/>
  <c r="K3186" i="1"/>
  <c r="N3186" i="1"/>
  <c r="K3187" i="1"/>
  <c r="N3187" i="1"/>
  <c r="K3188" i="1"/>
  <c r="N3188" i="1"/>
  <c r="K3189" i="1"/>
  <c r="N3189" i="1"/>
  <c r="K3190" i="1"/>
  <c r="N3190" i="1"/>
  <c r="K3191" i="1"/>
  <c r="N3191" i="1"/>
  <c r="K3192" i="1"/>
  <c r="N3192" i="1"/>
  <c r="K3193" i="1"/>
  <c r="N3193" i="1"/>
  <c r="K3194" i="1"/>
  <c r="N3194" i="1"/>
  <c r="K3195" i="1"/>
  <c r="N3195" i="1"/>
  <c r="K3196" i="1"/>
  <c r="N3196" i="1"/>
  <c r="K3197" i="1"/>
  <c r="N3197" i="1"/>
  <c r="K3198" i="1"/>
  <c r="N3198" i="1"/>
  <c r="K3199" i="1"/>
  <c r="N3199" i="1"/>
  <c r="K3200" i="1"/>
  <c r="N3200" i="1"/>
  <c r="K3201" i="1"/>
  <c r="N3201" i="1"/>
  <c r="K3202" i="1"/>
  <c r="N3202" i="1"/>
  <c r="K3203" i="1"/>
  <c r="N3203" i="1"/>
  <c r="K3204" i="1"/>
  <c r="N3204" i="1"/>
  <c r="K3205" i="1"/>
  <c r="N3205" i="1"/>
  <c r="K3206" i="1"/>
  <c r="N3206" i="1"/>
  <c r="K3207" i="1"/>
  <c r="N3207" i="1"/>
  <c r="K3208" i="1"/>
  <c r="N3208" i="1"/>
  <c r="K3209" i="1"/>
  <c r="N3209" i="1"/>
  <c r="K3210" i="1"/>
  <c r="N3210" i="1"/>
  <c r="K3211" i="1"/>
  <c r="N3211" i="1"/>
  <c r="K3212" i="1"/>
  <c r="N3212" i="1"/>
  <c r="K3213" i="1"/>
  <c r="N3213" i="1"/>
  <c r="K3214" i="1"/>
  <c r="N3214" i="1"/>
  <c r="K3215" i="1"/>
  <c r="N3215" i="1"/>
  <c r="K3216" i="1"/>
  <c r="N3216" i="1"/>
  <c r="K3217" i="1"/>
  <c r="N3217" i="1"/>
  <c r="K3218" i="1"/>
  <c r="N3218" i="1"/>
  <c r="K3219" i="1"/>
  <c r="N3219" i="1"/>
  <c r="K3220" i="1"/>
  <c r="N3220" i="1"/>
  <c r="K3221" i="1"/>
  <c r="N3221" i="1"/>
  <c r="K3222" i="1"/>
  <c r="N3222" i="1"/>
  <c r="K3223" i="1"/>
  <c r="N3223" i="1"/>
  <c r="K3224" i="1"/>
  <c r="N3224" i="1"/>
  <c r="K3225" i="1"/>
  <c r="N3225" i="1"/>
  <c r="K3226" i="1"/>
  <c r="N3226" i="1"/>
  <c r="K3227" i="1"/>
  <c r="N3227" i="1"/>
  <c r="K3228" i="1"/>
  <c r="N3228" i="1"/>
  <c r="K3229" i="1"/>
  <c r="N3229" i="1"/>
  <c r="K3230" i="1"/>
  <c r="N3230" i="1"/>
  <c r="K3231" i="1"/>
  <c r="N3231" i="1"/>
  <c r="K3232" i="1"/>
  <c r="N3232" i="1"/>
  <c r="K3233" i="1"/>
  <c r="N3233" i="1"/>
  <c r="K3234" i="1"/>
  <c r="N3234" i="1"/>
  <c r="K3235" i="1"/>
  <c r="N3235" i="1"/>
  <c r="K3236" i="1"/>
  <c r="N3236" i="1"/>
  <c r="K3237" i="1"/>
  <c r="N3237" i="1"/>
  <c r="K3238" i="1"/>
  <c r="N3238" i="1"/>
  <c r="K3239" i="1"/>
  <c r="N3239" i="1"/>
  <c r="K3240" i="1"/>
  <c r="N3240" i="1"/>
  <c r="K3241" i="1"/>
  <c r="N3241" i="1"/>
  <c r="K3242" i="1"/>
  <c r="N3242" i="1"/>
  <c r="K3243" i="1"/>
  <c r="N3243" i="1"/>
  <c r="K3244" i="1"/>
  <c r="N3244" i="1"/>
  <c r="K3245" i="1"/>
  <c r="N3245" i="1"/>
  <c r="K3246" i="1"/>
  <c r="N3246" i="1"/>
  <c r="K3247" i="1"/>
  <c r="N3247" i="1"/>
  <c r="K3248" i="1"/>
  <c r="N3248" i="1"/>
  <c r="K3249" i="1"/>
  <c r="N3249" i="1"/>
  <c r="K3250" i="1"/>
  <c r="N3250" i="1"/>
  <c r="K3251" i="1"/>
  <c r="N3251" i="1"/>
  <c r="K3252" i="1"/>
  <c r="N3252" i="1"/>
  <c r="K3253" i="1"/>
  <c r="N3253" i="1"/>
  <c r="K3254" i="1"/>
  <c r="N3254" i="1"/>
  <c r="K3255" i="1"/>
  <c r="N3255" i="1"/>
  <c r="K3256" i="1"/>
  <c r="N3256" i="1"/>
  <c r="K3257" i="1"/>
  <c r="N3257" i="1"/>
  <c r="K3258" i="1"/>
  <c r="N3258" i="1"/>
  <c r="K3259" i="1"/>
  <c r="N3259" i="1"/>
  <c r="K3260" i="1"/>
  <c r="N3260" i="1"/>
  <c r="K3261" i="1"/>
  <c r="N3261" i="1"/>
  <c r="K3262" i="1"/>
  <c r="N3262" i="1"/>
  <c r="K3263" i="1"/>
  <c r="N3263" i="1"/>
  <c r="K3264" i="1"/>
  <c r="N3264" i="1"/>
  <c r="K3265" i="1"/>
  <c r="N3265" i="1"/>
  <c r="K3266" i="1"/>
  <c r="N3266" i="1"/>
  <c r="K3267" i="1"/>
  <c r="N3267" i="1"/>
  <c r="K3268" i="1"/>
  <c r="N3268" i="1"/>
  <c r="K3269" i="1"/>
  <c r="N3269" i="1"/>
  <c r="K3270" i="1"/>
  <c r="N3270" i="1"/>
  <c r="K3271" i="1"/>
  <c r="N3271" i="1"/>
  <c r="K3272" i="1"/>
  <c r="N3272" i="1"/>
  <c r="K3273" i="1"/>
  <c r="N3273" i="1"/>
  <c r="K3274" i="1"/>
  <c r="N3274" i="1"/>
  <c r="K3275" i="1"/>
  <c r="N3275" i="1"/>
  <c r="K3276" i="1"/>
  <c r="N3276" i="1"/>
  <c r="K3277" i="1"/>
  <c r="N3277" i="1"/>
  <c r="K3278" i="1"/>
  <c r="N3278" i="1"/>
  <c r="K3279" i="1"/>
  <c r="N3279" i="1"/>
  <c r="K3280" i="1"/>
  <c r="N3280" i="1"/>
  <c r="K3281" i="1"/>
  <c r="N3281" i="1"/>
  <c r="K3282" i="1"/>
  <c r="N3282" i="1"/>
  <c r="K3283" i="1"/>
  <c r="N3283" i="1"/>
  <c r="K3284" i="1"/>
  <c r="N3284" i="1"/>
  <c r="K3285" i="1"/>
  <c r="N3285" i="1"/>
  <c r="K3286" i="1"/>
  <c r="N3286" i="1"/>
  <c r="K3287" i="1"/>
  <c r="N3287" i="1"/>
  <c r="K3288" i="1"/>
  <c r="N3288" i="1"/>
  <c r="K3289" i="1"/>
  <c r="N3289" i="1"/>
  <c r="K3290" i="1"/>
  <c r="N3290" i="1"/>
  <c r="K3291" i="1"/>
  <c r="N3291" i="1"/>
  <c r="K3292" i="1"/>
  <c r="N3292" i="1"/>
  <c r="K3293" i="1"/>
  <c r="N3293" i="1"/>
  <c r="K3294" i="1"/>
  <c r="N3294" i="1"/>
  <c r="K3295" i="1"/>
  <c r="N3295" i="1"/>
  <c r="K3296" i="1"/>
  <c r="N3296" i="1"/>
  <c r="K3297" i="1"/>
  <c r="N3297" i="1"/>
  <c r="K3298" i="1"/>
  <c r="N3298" i="1"/>
  <c r="K3299" i="1"/>
  <c r="N3299" i="1"/>
  <c r="K3300" i="1"/>
  <c r="N3300" i="1"/>
  <c r="K3301" i="1"/>
  <c r="N3301" i="1"/>
  <c r="K3302" i="1"/>
  <c r="N3302" i="1"/>
  <c r="K3303" i="1"/>
  <c r="N3303" i="1"/>
  <c r="K3304" i="1"/>
  <c r="N3304" i="1"/>
  <c r="K3305" i="1"/>
  <c r="N3305" i="1"/>
  <c r="K3306" i="1"/>
  <c r="N3306" i="1"/>
  <c r="K3307" i="1"/>
  <c r="N3307" i="1"/>
  <c r="K3308" i="1"/>
  <c r="N3308" i="1"/>
  <c r="K3309" i="1"/>
  <c r="N3309" i="1"/>
  <c r="K3310" i="1"/>
  <c r="N3310" i="1"/>
  <c r="K3311" i="1"/>
  <c r="N3311" i="1"/>
  <c r="K3312" i="1"/>
  <c r="N3312" i="1"/>
  <c r="K3313" i="1"/>
  <c r="N3313" i="1"/>
  <c r="K3314" i="1"/>
  <c r="N3314" i="1"/>
  <c r="K3315" i="1"/>
  <c r="N3315" i="1"/>
  <c r="K3316" i="1"/>
  <c r="N3316" i="1"/>
  <c r="K3317" i="1"/>
  <c r="N3317" i="1"/>
  <c r="K3318" i="1"/>
  <c r="N3318" i="1"/>
  <c r="K3319" i="1"/>
  <c r="N3319" i="1"/>
  <c r="K3320" i="1"/>
  <c r="N3320" i="1"/>
  <c r="K3321" i="1"/>
  <c r="N3321" i="1"/>
  <c r="K3322" i="1"/>
  <c r="N3322" i="1"/>
  <c r="K3323" i="1"/>
  <c r="N3323" i="1"/>
  <c r="K3324" i="1"/>
  <c r="N3324" i="1"/>
  <c r="K3325" i="1"/>
  <c r="N3325" i="1"/>
  <c r="K3326" i="1"/>
  <c r="N3326" i="1"/>
  <c r="K3327" i="1"/>
  <c r="N3327" i="1"/>
  <c r="K3328" i="1"/>
  <c r="N3328" i="1"/>
  <c r="K3329" i="1"/>
  <c r="N3329" i="1"/>
  <c r="K3330" i="1"/>
  <c r="N3330" i="1"/>
  <c r="K3331" i="1"/>
  <c r="N3331" i="1"/>
  <c r="K3332" i="1"/>
  <c r="N3332" i="1"/>
  <c r="K3333" i="1"/>
  <c r="N3333" i="1"/>
  <c r="K3334" i="1"/>
  <c r="N3334" i="1"/>
  <c r="K3335" i="1"/>
  <c r="N3335" i="1"/>
  <c r="K3336" i="1"/>
  <c r="N3336" i="1"/>
  <c r="K3337" i="1"/>
  <c r="N3337" i="1"/>
  <c r="K3338" i="1"/>
  <c r="N3338" i="1"/>
  <c r="K3339" i="1"/>
  <c r="N3339" i="1"/>
  <c r="K3340" i="1"/>
  <c r="N3340" i="1"/>
  <c r="K3341" i="1"/>
  <c r="N3341" i="1"/>
  <c r="K3342" i="1"/>
  <c r="N3342" i="1"/>
  <c r="K3343" i="1"/>
  <c r="N3343" i="1"/>
  <c r="K3344" i="1"/>
  <c r="N3344" i="1"/>
  <c r="K3345" i="1"/>
  <c r="N3345" i="1"/>
  <c r="K3346" i="1"/>
  <c r="N3346" i="1"/>
  <c r="K3347" i="1"/>
  <c r="N3347" i="1"/>
  <c r="K3348" i="1"/>
  <c r="N3348" i="1"/>
  <c r="K3349" i="1"/>
  <c r="N3349" i="1"/>
  <c r="K3350" i="1"/>
  <c r="N3350" i="1"/>
  <c r="K3351" i="1"/>
  <c r="N3351" i="1"/>
  <c r="K3352" i="1"/>
  <c r="N3352" i="1"/>
  <c r="K3353" i="1"/>
  <c r="N3353" i="1"/>
  <c r="K3354" i="1"/>
  <c r="N3354" i="1"/>
  <c r="K3355" i="1"/>
  <c r="N3355" i="1"/>
  <c r="K3356" i="1"/>
  <c r="N3356" i="1"/>
  <c r="K3357" i="1"/>
  <c r="N3357" i="1"/>
  <c r="K3358" i="1"/>
  <c r="N3358" i="1"/>
  <c r="K3359" i="1"/>
  <c r="N3359" i="1"/>
  <c r="K3360" i="1"/>
  <c r="N3360" i="1"/>
  <c r="K3361" i="1"/>
  <c r="N3361" i="1"/>
  <c r="K3362" i="1"/>
  <c r="N3362" i="1"/>
  <c r="K3363" i="1"/>
  <c r="N3363" i="1"/>
  <c r="K3364" i="1"/>
  <c r="N3364" i="1"/>
  <c r="K3365" i="1"/>
  <c r="N3365" i="1"/>
  <c r="K3366" i="1"/>
  <c r="N3366" i="1"/>
  <c r="K3367" i="1"/>
  <c r="N3367" i="1"/>
  <c r="K3368" i="1"/>
  <c r="N3368" i="1"/>
  <c r="K3369" i="1"/>
  <c r="N3369" i="1"/>
  <c r="K3370" i="1"/>
  <c r="N3370" i="1"/>
  <c r="K3371" i="1"/>
  <c r="N3371" i="1"/>
  <c r="K3372" i="1"/>
  <c r="N3372" i="1"/>
  <c r="K3373" i="1"/>
  <c r="N3373" i="1"/>
  <c r="K3374" i="1"/>
  <c r="N3374" i="1"/>
  <c r="K3375" i="1"/>
  <c r="N3375" i="1"/>
  <c r="K3376" i="1"/>
  <c r="N3376" i="1"/>
  <c r="K3377" i="1"/>
  <c r="N3377" i="1"/>
  <c r="K3378" i="1"/>
  <c r="N3378" i="1"/>
  <c r="K3379" i="1"/>
  <c r="N3379" i="1"/>
  <c r="K3380" i="1"/>
  <c r="N3380" i="1"/>
  <c r="K3381" i="1"/>
  <c r="N3381" i="1"/>
  <c r="K3382" i="1"/>
  <c r="N3382" i="1"/>
  <c r="K3383" i="1"/>
  <c r="N3383" i="1"/>
  <c r="K3384" i="1"/>
  <c r="N3384" i="1"/>
  <c r="K3385" i="1"/>
  <c r="N3385" i="1"/>
  <c r="K3386" i="1"/>
  <c r="N3386" i="1"/>
  <c r="K3387" i="1"/>
  <c r="N3387" i="1"/>
  <c r="K3388" i="1"/>
  <c r="N3388" i="1"/>
  <c r="K3389" i="1"/>
  <c r="N3389" i="1"/>
  <c r="K3390" i="1"/>
  <c r="N3390" i="1"/>
  <c r="K3391" i="1"/>
  <c r="N3391" i="1"/>
  <c r="K3392" i="1"/>
  <c r="N3392" i="1"/>
  <c r="K3393" i="1"/>
  <c r="N3393" i="1"/>
  <c r="K3394" i="1"/>
  <c r="N3394" i="1"/>
  <c r="K3395" i="1"/>
  <c r="N3395" i="1"/>
  <c r="K3396" i="1"/>
  <c r="N3396" i="1"/>
  <c r="K3397" i="1"/>
  <c r="N3397" i="1"/>
  <c r="K3398" i="1"/>
  <c r="N3398" i="1"/>
  <c r="K3399" i="1"/>
  <c r="N3399" i="1"/>
  <c r="K3400" i="1"/>
  <c r="N3400" i="1"/>
  <c r="K3401" i="1"/>
  <c r="N3401" i="1"/>
  <c r="K3402" i="1"/>
  <c r="N3402" i="1"/>
  <c r="K3403" i="1"/>
  <c r="N3403" i="1"/>
  <c r="K3404" i="1"/>
  <c r="N3404" i="1"/>
  <c r="K3405" i="1"/>
  <c r="N3405" i="1"/>
  <c r="K3406" i="1"/>
  <c r="N3406" i="1"/>
  <c r="K3407" i="1"/>
  <c r="N3407" i="1"/>
  <c r="K3408" i="1"/>
  <c r="N3408" i="1"/>
  <c r="K3409" i="1"/>
  <c r="N3409" i="1"/>
  <c r="K3410" i="1"/>
  <c r="N3410" i="1"/>
  <c r="K3411" i="1"/>
  <c r="N3411" i="1"/>
  <c r="K3412" i="1"/>
  <c r="N3412" i="1"/>
  <c r="K3413" i="1"/>
  <c r="N3413" i="1"/>
  <c r="K3414" i="1"/>
  <c r="N3414" i="1"/>
  <c r="K3415" i="1"/>
  <c r="N3415" i="1"/>
  <c r="K3416" i="1"/>
  <c r="N3416" i="1"/>
  <c r="K3417" i="1"/>
  <c r="N3417" i="1"/>
  <c r="K3418" i="1"/>
  <c r="N3418" i="1"/>
  <c r="K3419" i="1"/>
  <c r="N3419" i="1"/>
  <c r="K3420" i="1"/>
  <c r="N3420" i="1"/>
  <c r="K3421" i="1"/>
  <c r="N3421" i="1"/>
  <c r="K3422" i="1"/>
  <c r="N3422" i="1"/>
  <c r="K3423" i="1"/>
  <c r="N3423" i="1"/>
  <c r="K3424" i="1"/>
  <c r="N3424" i="1"/>
  <c r="K3425" i="1"/>
  <c r="N3425" i="1"/>
  <c r="K3426" i="1"/>
  <c r="N3426" i="1"/>
  <c r="K3427" i="1"/>
  <c r="N3427" i="1"/>
  <c r="K3428" i="1"/>
  <c r="N3428" i="1"/>
  <c r="K3429" i="1"/>
  <c r="N3429" i="1"/>
  <c r="K3430" i="1"/>
  <c r="N3430" i="1"/>
  <c r="K3431" i="1"/>
  <c r="N3431" i="1"/>
  <c r="K3432" i="1"/>
  <c r="N3432" i="1"/>
  <c r="K3433" i="1"/>
  <c r="N3433" i="1"/>
  <c r="K3434" i="1"/>
  <c r="N3434" i="1"/>
  <c r="K3435" i="1"/>
  <c r="N3435" i="1"/>
  <c r="K3436" i="1"/>
  <c r="N3436" i="1"/>
  <c r="K3437" i="1"/>
  <c r="N3437" i="1"/>
  <c r="K3438" i="1"/>
  <c r="N3438" i="1"/>
  <c r="K3439" i="1"/>
  <c r="N3439" i="1"/>
  <c r="K3440" i="1"/>
  <c r="N3440" i="1"/>
  <c r="K3441" i="1"/>
  <c r="N3441" i="1"/>
  <c r="K3442" i="1"/>
  <c r="N3442" i="1"/>
  <c r="K3443" i="1"/>
  <c r="N3443" i="1"/>
  <c r="K3444" i="1"/>
  <c r="N3444" i="1"/>
  <c r="K3445" i="1"/>
  <c r="N3445" i="1"/>
  <c r="K3446" i="1"/>
  <c r="N3446" i="1"/>
  <c r="K3447" i="1"/>
  <c r="N3447" i="1"/>
  <c r="K3448" i="1"/>
  <c r="N3448" i="1"/>
  <c r="K3449" i="1"/>
  <c r="N3449" i="1"/>
  <c r="K3450" i="1"/>
  <c r="N3450" i="1"/>
  <c r="K3451" i="1"/>
  <c r="N3451" i="1"/>
  <c r="K3452" i="1"/>
  <c r="N3452" i="1"/>
  <c r="K3453" i="1"/>
  <c r="N3453" i="1"/>
  <c r="K3454" i="1"/>
  <c r="N3454" i="1"/>
  <c r="K3455" i="1"/>
  <c r="N3455" i="1"/>
  <c r="K3456" i="1"/>
  <c r="N3456" i="1"/>
  <c r="K3457" i="1"/>
  <c r="N3457" i="1"/>
  <c r="K3458" i="1"/>
  <c r="N3458" i="1"/>
  <c r="K3459" i="1"/>
  <c r="N3459" i="1"/>
  <c r="K3460" i="1"/>
  <c r="N3460" i="1"/>
  <c r="K3461" i="1"/>
  <c r="N3461" i="1"/>
  <c r="K3462" i="1"/>
  <c r="N3462" i="1"/>
  <c r="K3463" i="1"/>
  <c r="N3463" i="1"/>
  <c r="K3464" i="1"/>
  <c r="N3464" i="1"/>
  <c r="K3465" i="1"/>
  <c r="N3465" i="1"/>
  <c r="K3466" i="1"/>
  <c r="N3466" i="1"/>
  <c r="K3467" i="1"/>
  <c r="N3467" i="1"/>
  <c r="K3468" i="1"/>
  <c r="N3468" i="1"/>
  <c r="K3469" i="1"/>
  <c r="N3469" i="1"/>
  <c r="K3470" i="1"/>
  <c r="N3470" i="1"/>
  <c r="K3471" i="1"/>
  <c r="N3471" i="1"/>
  <c r="K3472" i="1"/>
  <c r="N3472" i="1"/>
  <c r="K3473" i="1"/>
  <c r="N3473" i="1"/>
  <c r="K3474" i="1"/>
  <c r="N3474" i="1"/>
  <c r="K3475" i="1"/>
  <c r="N3475" i="1"/>
  <c r="K3476" i="1"/>
  <c r="N3476" i="1"/>
  <c r="K3477" i="1"/>
  <c r="N3477" i="1"/>
  <c r="K3478" i="1"/>
  <c r="N3478" i="1"/>
  <c r="K3479" i="1"/>
  <c r="N3479" i="1"/>
  <c r="K3480" i="1"/>
  <c r="N3480" i="1"/>
  <c r="K3481" i="1"/>
  <c r="N3481" i="1"/>
  <c r="K3482" i="1"/>
  <c r="N3482" i="1"/>
  <c r="K3483" i="1"/>
  <c r="N3483" i="1"/>
  <c r="K3484" i="1"/>
  <c r="N3484" i="1"/>
  <c r="K3485" i="1"/>
  <c r="N3485" i="1"/>
  <c r="K3486" i="1"/>
  <c r="N3486" i="1"/>
  <c r="K3487" i="1"/>
  <c r="N3487" i="1"/>
  <c r="K3488" i="1"/>
  <c r="N3488" i="1"/>
  <c r="K3489" i="1"/>
  <c r="N3489" i="1"/>
  <c r="K3490" i="1"/>
  <c r="N3490" i="1"/>
  <c r="K3491" i="1"/>
  <c r="N3491" i="1"/>
  <c r="K3492" i="1"/>
  <c r="N3492" i="1"/>
  <c r="K3493" i="1"/>
  <c r="N3493" i="1"/>
  <c r="K3494" i="1"/>
  <c r="N3494" i="1"/>
  <c r="K3495" i="1"/>
  <c r="N3495" i="1"/>
  <c r="K3496" i="1"/>
  <c r="N3496" i="1"/>
  <c r="K3497" i="1"/>
  <c r="N3497" i="1"/>
  <c r="K3498" i="1"/>
  <c r="N3498" i="1"/>
  <c r="K3499" i="1"/>
  <c r="N3499" i="1"/>
  <c r="K3500" i="1"/>
  <c r="N3500" i="1"/>
  <c r="K3501" i="1"/>
  <c r="N3501" i="1"/>
  <c r="K3502" i="1"/>
  <c r="N3502" i="1"/>
  <c r="K3503" i="1"/>
  <c r="N3503" i="1"/>
  <c r="K3504" i="1"/>
  <c r="N3504" i="1"/>
  <c r="K3505" i="1"/>
  <c r="N3505" i="1"/>
  <c r="K3506" i="1"/>
  <c r="N3506" i="1"/>
  <c r="K3507" i="1"/>
  <c r="N3507" i="1"/>
  <c r="K3508" i="1"/>
  <c r="N3508" i="1"/>
  <c r="K3509" i="1"/>
  <c r="N3509" i="1"/>
  <c r="K3510" i="1"/>
  <c r="N3510" i="1"/>
  <c r="K3511" i="1"/>
  <c r="N3511" i="1"/>
  <c r="K3512" i="1"/>
  <c r="N3512" i="1"/>
  <c r="K3513" i="1"/>
  <c r="N3513" i="1"/>
  <c r="K3514" i="1"/>
  <c r="N3514" i="1"/>
  <c r="K3515" i="1"/>
  <c r="N3515" i="1"/>
  <c r="K3516" i="1"/>
  <c r="N3516" i="1"/>
  <c r="K3517" i="1"/>
  <c r="N3517" i="1"/>
  <c r="K3518" i="1"/>
  <c r="N3518" i="1"/>
  <c r="K3519" i="1"/>
  <c r="N3519" i="1"/>
  <c r="K3520" i="1"/>
  <c r="N3520" i="1"/>
  <c r="K3521" i="1"/>
  <c r="N3521" i="1"/>
  <c r="K3522" i="1"/>
  <c r="N3522" i="1"/>
  <c r="K3523" i="1"/>
  <c r="N3523" i="1"/>
  <c r="K3524" i="1"/>
  <c r="N3524" i="1"/>
  <c r="K3525" i="1"/>
  <c r="N3525" i="1"/>
  <c r="K3526" i="1"/>
  <c r="N3526" i="1"/>
  <c r="K3527" i="1"/>
  <c r="N3527" i="1"/>
  <c r="K3528" i="1"/>
  <c r="N3528" i="1"/>
  <c r="K3529" i="1"/>
  <c r="N3529" i="1"/>
  <c r="K3530" i="1"/>
  <c r="N3530" i="1"/>
  <c r="K3531" i="1"/>
  <c r="N3531" i="1"/>
  <c r="K3532" i="1"/>
  <c r="N3532" i="1"/>
  <c r="K3533" i="1"/>
  <c r="N3533" i="1"/>
  <c r="K3534" i="1"/>
  <c r="N3534" i="1"/>
  <c r="K3535" i="1"/>
  <c r="N3535" i="1"/>
  <c r="K3536" i="1"/>
  <c r="N3536" i="1"/>
  <c r="K3537" i="1"/>
  <c r="N3537" i="1"/>
  <c r="K3538" i="1"/>
  <c r="N3538" i="1"/>
  <c r="K3539" i="1"/>
  <c r="N3539" i="1"/>
  <c r="K3540" i="1"/>
  <c r="N3540" i="1"/>
  <c r="K3541" i="1"/>
  <c r="N3541" i="1"/>
  <c r="K3542" i="1"/>
  <c r="N3542" i="1"/>
  <c r="K3543" i="1"/>
  <c r="N3543" i="1"/>
  <c r="K3544" i="1"/>
  <c r="N3544" i="1"/>
  <c r="K3545" i="1"/>
  <c r="N3545" i="1"/>
  <c r="K3546" i="1"/>
  <c r="N3546" i="1"/>
  <c r="K3547" i="1"/>
  <c r="N3547" i="1"/>
  <c r="K3548" i="1"/>
  <c r="N3548" i="1"/>
  <c r="K3549" i="1"/>
  <c r="N3549" i="1"/>
  <c r="K3550" i="1"/>
  <c r="N3550" i="1"/>
  <c r="K3551" i="1"/>
  <c r="N3551" i="1"/>
  <c r="K3552" i="1"/>
  <c r="N3552" i="1"/>
  <c r="K3553" i="1"/>
  <c r="N3553" i="1"/>
  <c r="K3554" i="1"/>
  <c r="N3554" i="1"/>
  <c r="K3555" i="1"/>
  <c r="N3555" i="1"/>
  <c r="K3556" i="1"/>
  <c r="N3556" i="1"/>
  <c r="K3557" i="1"/>
  <c r="N3557" i="1"/>
  <c r="N3028" i="1" l="1"/>
  <c r="N3009" i="1"/>
  <c r="N2989" i="1"/>
  <c r="N2979" i="1"/>
  <c r="N2965" i="1"/>
  <c r="N2957" i="1"/>
  <c r="N2932" i="1"/>
  <c r="N2896" i="1"/>
  <c r="N2886" i="1"/>
  <c r="N2874" i="1"/>
  <c r="N2882" i="1"/>
  <c r="N2868" i="1"/>
  <c r="N2856" i="1"/>
  <c r="N2846" i="1"/>
  <c r="N2831" i="1"/>
  <c r="N2815" i="1"/>
  <c r="N2805" i="1"/>
  <c r="N2787" i="1"/>
  <c r="N2756" i="1"/>
  <c r="N2734" i="1"/>
  <c r="N2725" i="1"/>
  <c r="N2716" i="1"/>
  <c r="N2703" i="1"/>
  <c r="N2683" i="1"/>
  <c r="N2673" i="1"/>
  <c r="N2638" i="1"/>
  <c r="N2628" i="1"/>
  <c r="N2615" i="1"/>
  <c r="N2601" i="1"/>
  <c r="N2556" i="1"/>
  <c r="N2582" i="1"/>
  <c r="N2534" i="1"/>
  <c r="N2545" i="1"/>
  <c r="N2513" i="1"/>
  <c r="N2502" i="1"/>
  <c r="N2484" i="1"/>
  <c r="N2469" i="1"/>
  <c r="N2459" i="1"/>
  <c r="N2447" i="1"/>
  <c r="N2416" i="1"/>
  <c r="N2412" i="1"/>
  <c r="N2387" i="1"/>
  <c r="N2362" i="1"/>
  <c r="N2355" i="1"/>
  <c r="N2312" i="1"/>
  <c r="N2279" i="1"/>
  <c r="N2262" i="1"/>
  <c r="N2251" i="1"/>
  <c r="N2213" i="1"/>
  <c r="N2193" i="1"/>
  <c r="N2186" i="1"/>
  <c r="N2177" i="1"/>
  <c r="N2165" i="1"/>
  <c r="N2155" i="1"/>
  <c r="N2145" i="1"/>
  <c r="N2126" i="1"/>
  <c r="N2113" i="1"/>
  <c r="N2101" i="1"/>
  <c r="N2092" i="1"/>
  <c r="N2084" i="1"/>
  <c r="N2064" i="1"/>
  <c r="N2070" i="1"/>
  <c r="N2058" i="1"/>
  <c r="N2044" i="1"/>
  <c r="N2031" i="1"/>
  <c r="N2023" i="1"/>
  <c r="N2004" i="1"/>
  <c r="N1981" i="1"/>
  <c r="N1962" i="1"/>
  <c r="N1939" i="1"/>
  <c r="N1910" i="1"/>
  <c r="N1899" i="1"/>
  <c r="N1878" i="1"/>
  <c r="N1887" i="1"/>
  <c r="N1872" i="1"/>
  <c r="N1829" i="1"/>
  <c r="N1809" i="1"/>
  <c r="N1803" i="1"/>
  <c r="N1794" i="1"/>
  <c r="N1768" i="1"/>
  <c r="N1738" i="1"/>
  <c r="N1722" i="1"/>
  <c r="N1709" i="1"/>
  <c r="N1688" i="1"/>
  <c r="N1672" i="1"/>
  <c r="N1664" i="1"/>
  <c r="N1658" i="1"/>
  <c r="N1637" i="1"/>
  <c r="N1616" i="1"/>
  <c r="N1601" i="1"/>
  <c r="N1581" i="1"/>
  <c r="N1568" i="1"/>
  <c r="N1554" i="1"/>
  <c r="N1535" i="1"/>
  <c r="N1527" i="1"/>
  <c r="N1513" i="1"/>
  <c r="N1504" i="1"/>
  <c r="N1489" i="1"/>
  <c r="N1481" i="1"/>
  <c r="N1460" i="1"/>
  <c r="N1447" i="1"/>
  <c r="N1430" i="1"/>
  <c r="N1421" i="1"/>
  <c r="N1407" i="1"/>
  <c r="N1379" i="1"/>
  <c r="N1372" i="1"/>
  <c r="N1349" i="1"/>
  <c r="N1336" i="1"/>
  <c r="N1317" i="1"/>
  <c r="N1301" i="1"/>
  <c r="N1286" i="1"/>
  <c r="N1266" i="1"/>
  <c r="N1252" i="1"/>
  <c r="N1245" i="1"/>
  <c r="N1240" i="1"/>
  <c r="N1232" i="1"/>
  <c r="N1226" i="1"/>
  <c r="N1212" i="1"/>
  <c r="N1186" i="1"/>
  <c r="N1197" i="1"/>
  <c r="N1180" i="1"/>
  <c r="N1169" i="1"/>
  <c r="N1163" i="1"/>
  <c r="N1154" i="1"/>
  <c r="N1146" i="1"/>
  <c r="N1124" i="1"/>
  <c r="N1119" i="1"/>
  <c r="N1108" i="1"/>
  <c r="N1102" i="1"/>
  <c r="N1086" i="1"/>
  <c r="N1056" i="1"/>
  <c r="N1046" i="1"/>
  <c r="N1039" i="1"/>
  <c r="N1009" i="1"/>
  <c r="N979" i="1"/>
  <c r="N962" i="1"/>
  <c r="N954" i="1"/>
  <c r="N913" i="1"/>
  <c r="N940" i="1"/>
  <c r="N900" i="1"/>
  <c r="N874" i="1"/>
  <c r="N864" i="1"/>
  <c r="N820" i="1"/>
  <c r="N809" i="1"/>
  <c r="N790" i="1"/>
  <c r="N765" i="1"/>
  <c r="N748" i="1"/>
  <c r="N713" i="1"/>
  <c r="N723" i="1"/>
  <c r="N705" i="1"/>
  <c r="N671" i="1"/>
  <c r="N660" i="1"/>
  <c r="N652" i="1"/>
  <c r="N629" i="1"/>
  <c r="N607" i="1"/>
  <c r="N594" i="1"/>
  <c r="N590" i="1"/>
  <c r="N578" i="1"/>
  <c r="N563" i="1"/>
  <c r="N542" i="1"/>
  <c r="N478" i="1"/>
  <c r="N520" i="1"/>
  <c r="N493" i="1"/>
  <c r="N466" i="1"/>
  <c r="N436" i="1"/>
  <c r="N423" i="1"/>
  <c r="N392" i="1"/>
  <c r="N367" i="1"/>
  <c r="N362" i="1"/>
  <c r="N334" i="1"/>
  <c r="N345" i="1"/>
  <c r="N318" i="1"/>
  <c r="N297" i="1"/>
  <c r="N289" i="1"/>
  <c r="N262" i="1"/>
  <c r="N220" i="1"/>
  <c r="N237" i="1"/>
  <c r="N202" i="1"/>
  <c r="N196" i="1"/>
  <c r="N175" i="1"/>
  <c r="N164" i="1"/>
  <c r="N153" i="1"/>
  <c r="N129" i="1"/>
  <c r="N120" i="1"/>
  <c r="N108" i="1"/>
  <c r="N100" i="1"/>
  <c r="N91" i="1"/>
  <c r="N83" i="1"/>
  <c r="N74" i="1"/>
  <c r="N47" i="1"/>
  <c r="N56" i="1"/>
  <c r="K3558" i="1" l="1"/>
  <c r="N3558" i="1"/>
  <c r="K3559" i="1"/>
  <c r="N3559" i="1"/>
  <c r="K3560" i="1"/>
  <c r="N3560" i="1"/>
  <c r="K3561" i="1"/>
  <c r="N3561" i="1"/>
  <c r="K3562" i="1"/>
  <c r="N3562" i="1"/>
  <c r="K3563" i="1"/>
  <c r="N3563" i="1"/>
  <c r="K3564" i="1"/>
  <c r="N3564" i="1"/>
  <c r="K3565" i="1"/>
  <c r="N3565" i="1"/>
  <c r="K3566" i="1"/>
  <c r="N3566" i="1"/>
  <c r="K3567" i="1"/>
  <c r="N3567" i="1"/>
  <c r="K3568" i="1"/>
  <c r="N3568" i="1"/>
  <c r="K3569" i="1"/>
  <c r="N3569" i="1"/>
  <c r="K3570" i="1"/>
  <c r="N3570" i="1"/>
  <c r="K3571" i="1"/>
  <c r="N3571" i="1"/>
  <c r="K3572" i="1"/>
  <c r="N3572" i="1"/>
  <c r="K3573" i="1"/>
  <c r="N3573" i="1"/>
  <c r="K3574" i="1"/>
  <c r="N3574" i="1"/>
  <c r="K3575" i="1"/>
  <c r="N3575" i="1"/>
  <c r="K3576" i="1"/>
  <c r="N3576" i="1"/>
  <c r="K3577" i="1"/>
  <c r="N3577" i="1"/>
  <c r="K3578" i="1"/>
  <c r="N3578" i="1"/>
  <c r="K3579" i="1"/>
  <c r="N3579" i="1"/>
  <c r="K3580" i="1"/>
  <c r="N3580" i="1"/>
  <c r="K3581" i="1"/>
  <c r="N3581" i="1"/>
  <c r="K3582" i="1"/>
  <c r="N3582" i="1"/>
  <c r="K3583" i="1"/>
  <c r="N3583" i="1"/>
  <c r="K3584" i="1"/>
  <c r="N3584" i="1"/>
  <c r="K3585" i="1"/>
  <c r="N3585" i="1"/>
  <c r="K3586" i="1"/>
  <c r="N3586" i="1"/>
  <c r="K3587" i="1"/>
  <c r="N3587" i="1"/>
  <c r="K3588" i="1"/>
  <c r="N3588" i="1"/>
  <c r="K3589" i="1"/>
  <c r="N3589" i="1"/>
  <c r="K3590" i="1"/>
  <c r="N3590" i="1"/>
  <c r="K3591" i="1"/>
  <c r="N3591" i="1"/>
  <c r="K3592" i="1"/>
  <c r="N3592" i="1"/>
  <c r="K3593" i="1"/>
  <c r="N3593" i="1"/>
  <c r="K3594" i="1"/>
  <c r="N3594" i="1"/>
  <c r="K3595" i="1"/>
  <c r="N3595" i="1"/>
  <c r="K3596" i="1"/>
  <c r="N3596" i="1"/>
  <c r="K3597" i="1"/>
  <c r="N3597" i="1"/>
  <c r="K3598" i="1"/>
  <c r="N3598" i="1"/>
  <c r="K3599" i="1"/>
  <c r="N3599" i="1"/>
  <c r="K3600" i="1"/>
  <c r="N3600" i="1"/>
  <c r="K3601" i="1"/>
  <c r="N3601" i="1"/>
  <c r="K3602" i="1"/>
  <c r="N3602" i="1"/>
  <c r="K3603" i="1"/>
  <c r="N3603" i="1"/>
  <c r="K3604" i="1"/>
  <c r="N3604" i="1"/>
  <c r="K3605" i="1"/>
  <c r="N3605" i="1"/>
  <c r="K3606" i="1"/>
  <c r="N3606" i="1"/>
  <c r="K3607" i="1"/>
  <c r="N3607" i="1"/>
  <c r="K3608" i="1"/>
  <c r="N3608" i="1"/>
  <c r="K3609" i="1"/>
  <c r="N3609" i="1"/>
  <c r="K3610" i="1"/>
  <c r="N3610" i="1"/>
  <c r="K3611" i="1"/>
  <c r="N3611" i="1"/>
  <c r="K3612" i="1"/>
  <c r="N3612" i="1"/>
  <c r="K3613" i="1"/>
  <c r="N3613" i="1"/>
  <c r="K3614" i="1"/>
  <c r="N3614" i="1"/>
  <c r="K3615" i="1"/>
  <c r="N3615" i="1"/>
  <c r="K3616" i="1"/>
  <c r="N3616" i="1"/>
  <c r="K3617" i="1"/>
  <c r="N3617" i="1"/>
  <c r="K3618" i="1"/>
  <c r="N3618" i="1"/>
  <c r="K3619" i="1"/>
  <c r="N3619" i="1"/>
  <c r="K3620" i="1"/>
  <c r="N3620" i="1"/>
  <c r="K3621" i="1"/>
  <c r="N3621" i="1"/>
  <c r="K3622" i="1"/>
  <c r="N3622" i="1"/>
  <c r="K3623" i="1"/>
  <c r="N3623" i="1"/>
  <c r="K3624" i="1"/>
  <c r="N3624" i="1"/>
  <c r="K3625" i="1"/>
  <c r="N3625" i="1"/>
  <c r="K3626" i="1"/>
  <c r="N3626" i="1"/>
  <c r="K3627" i="1"/>
  <c r="N3627" i="1"/>
  <c r="K3628" i="1"/>
  <c r="N3628" i="1"/>
  <c r="K3629" i="1"/>
  <c r="N3629" i="1"/>
  <c r="K3630" i="1"/>
  <c r="N3630" i="1"/>
  <c r="K3631" i="1"/>
  <c r="N3631" i="1"/>
  <c r="K3632" i="1"/>
  <c r="N3632" i="1"/>
  <c r="K3633" i="1"/>
  <c r="N3633" i="1"/>
  <c r="K3634" i="1"/>
  <c r="N3634" i="1"/>
  <c r="K3635" i="1"/>
  <c r="N3635" i="1"/>
  <c r="K3636" i="1"/>
  <c r="N3636" i="1"/>
  <c r="K3637" i="1"/>
  <c r="N3637" i="1"/>
  <c r="K3638" i="1"/>
  <c r="N3638" i="1"/>
  <c r="K3639" i="1"/>
  <c r="N3639" i="1"/>
  <c r="K3640" i="1"/>
  <c r="N3640" i="1"/>
  <c r="K3641" i="1"/>
  <c r="N3641" i="1"/>
  <c r="K3642" i="1"/>
  <c r="N3642" i="1"/>
  <c r="K3643" i="1"/>
  <c r="N3643" i="1"/>
  <c r="K3644" i="1"/>
  <c r="N3644" i="1"/>
  <c r="K3645" i="1"/>
  <c r="N3645" i="1"/>
  <c r="K3646" i="1"/>
  <c r="N3646" i="1"/>
  <c r="K3647" i="1"/>
  <c r="N3647" i="1"/>
  <c r="K3648" i="1"/>
  <c r="N3648" i="1"/>
  <c r="K3649" i="1"/>
  <c r="N3649" i="1"/>
  <c r="K3650" i="1"/>
  <c r="N3650" i="1"/>
  <c r="K3651" i="1"/>
  <c r="N3651" i="1"/>
  <c r="K3652" i="1"/>
  <c r="N3652" i="1"/>
  <c r="K3653" i="1"/>
  <c r="N3653" i="1"/>
  <c r="K3654" i="1"/>
  <c r="N3654" i="1"/>
  <c r="K3655" i="1"/>
  <c r="N3655" i="1"/>
  <c r="K3656" i="1"/>
  <c r="N3656" i="1"/>
  <c r="K3657" i="1"/>
  <c r="N3657" i="1"/>
  <c r="K3658" i="1"/>
  <c r="N3658" i="1"/>
  <c r="K3659" i="1"/>
  <c r="N3659" i="1"/>
  <c r="K3660" i="1"/>
  <c r="N3660" i="1"/>
  <c r="K3661" i="1"/>
  <c r="N3661" i="1"/>
  <c r="K3662" i="1"/>
  <c r="N3662" i="1"/>
  <c r="K3663" i="1"/>
  <c r="N3663" i="1"/>
  <c r="K3664" i="1"/>
  <c r="N3664" i="1"/>
  <c r="K3665" i="1"/>
  <c r="N3665" i="1"/>
  <c r="K3666" i="1"/>
  <c r="N3666" i="1"/>
  <c r="K3667" i="1"/>
  <c r="N3667" i="1"/>
  <c r="K3668" i="1"/>
  <c r="N3668" i="1"/>
  <c r="K3669" i="1"/>
  <c r="N3669" i="1"/>
  <c r="K3670" i="1"/>
  <c r="N3670" i="1"/>
  <c r="K3671" i="1"/>
  <c r="N3671" i="1"/>
  <c r="K3672" i="1"/>
  <c r="N3672" i="1"/>
  <c r="K3673" i="1"/>
  <c r="N3673" i="1"/>
  <c r="K3674" i="1"/>
  <c r="N3674" i="1"/>
  <c r="K3675" i="1"/>
  <c r="N3675" i="1"/>
  <c r="K3676" i="1"/>
  <c r="N3676" i="1"/>
  <c r="K3677" i="1"/>
  <c r="N3677" i="1"/>
  <c r="K3678" i="1"/>
  <c r="N3678" i="1"/>
  <c r="K3679" i="1"/>
  <c r="N3679" i="1"/>
  <c r="K3680" i="1"/>
  <c r="N3680" i="1"/>
  <c r="K3681" i="1"/>
  <c r="N3681" i="1"/>
  <c r="K3682" i="1"/>
  <c r="N3682" i="1"/>
  <c r="K3683" i="1"/>
  <c r="N3683" i="1"/>
  <c r="K3684" i="1"/>
  <c r="N3684" i="1"/>
  <c r="K3685" i="1"/>
  <c r="N3685" i="1"/>
  <c r="K3686" i="1"/>
  <c r="N3686" i="1"/>
  <c r="K3687" i="1"/>
  <c r="N3687" i="1"/>
  <c r="K3688" i="1"/>
  <c r="N3688" i="1"/>
  <c r="K3689" i="1"/>
  <c r="N3689" i="1"/>
  <c r="K3690" i="1"/>
  <c r="N3690" i="1"/>
  <c r="K3691" i="1"/>
  <c r="N3691" i="1"/>
  <c r="K3692" i="1"/>
  <c r="N3692" i="1"/>
  <c r="K3693" i="1"/>
  <c r="N3693" i="1"/>
  <c r="K3694" i="1"/>
  <c r="N3694" i="1"/>
  <c r="K3695" i="1"/>
  <c r="N3695" i="1"/>
  <c r="K3696" i="1"/>
  <c r="N3696" i="1"/>
  <c r="K3697" i="1"/>
  <c r="N3697" i="1"/>
  <c r="K3698" i="1"/>
  <c r="N3698" i="1"/>
  <c r="K3699" i="1"/>
  <c r="N3699" i="1"/>
  <c r="K3700" i="1"/>
  <c r="N3700" i="1"/>
  <c r="K3701" i="1"/>
  <c r="N3701" i="1"/>
  <c r="K3702" i="1"/>
  <c r="N3702" i="1"/>
  <c r="K3703" i="1"/>
  <c r="N3703" i="1"/>
  <c r="K3704" i="1"/>
  <c r="N3704" i="1"/>
  <c r="K3705" i="1"/>
  <c r="N3705" i="1"/>
  <c r="K3706" i="1"/>
  <c r="N3706" i="1"/>
  <c r="K3707" i="1"/>
  <c r="N3707" i="1"/>
  <c r="K3708" i="1"/>
  <c r="N3708" i="1"/>
  <c r="K3709" i="1"/>
  <c r="N3709" i="1"/>
  <c r="K3710" i="1"/>
  <c r="N3710" i="1"/>
  <c r="K3711" i="1"/>
  <c r="N3711" i="1"/>
  <c r="K3712" i="1"/>
  <c r="N3712" i="1"/>
  <c r="K3713" i="1"/>
  <c r="N3713" i="1"/>
  <c r="K3714" i="1"/>
  <c r="N3714" i="1"/>
  <c r="K3715" i="1"/>
  <c r="N3715" i="1"/>
  <c r="K3716" i="1"/>
  <c r="N3716" i="1"/>
  <c r="K3717" i="1"/>
  <c r="N3717" i="1"/>
  <c r="K3718" i="1"/>
  <c r="N3718" i="1"/>
  <c r="K3719" i="1"/>
  <c r="N3719" i="1"/>
  <c r="K3720" i="1"/>
  <c r="N3720" i="1"/>
  <c r="K3721" i="1"/>
  <c r="N3721" i="1"/>
  <c r="K3722" i="1"/>
  <c r="N3722" i="1"/>
  <c r="K3723" i="1"/>
  <c r="N3723" i="1"/>
  <c r="K3724" i="1"/>
  <c r="N3724" i="1"/>
  <c r="K3725" i="1"/>
  <c r="N3725" i="1"/>
  <c r="K3726" i="1"/>
  <c r="N3726" i="1"/>
  <c r="K3727" i="1"/>
  <c r="N3727" i="1"/>
  <c r="K3728" i="1"/>
  <c r="N3728" i="1"/>
  <c r="K3729" i="1"/>
  <c r="N3729" i="1"/>
  <c r="K3730" i="1"/>
  <c r="N3730" i="1"/>
  <c r="K3731" i="1"/>
  <c r="N3731" i="1"/>
  <c r="K3732" i="1"/>
  <c r="N3732" i="1"/>
  <c r="K3733" i="1"/>
  <c r="N3733" i="1"/>
  <c r="K3734" i="1"/>
  <c r="N3734" i="1"/>
  <c r="K3735" i="1"/>
  <c r="N3735" i="1"/>
  <c r="K3736" i="1"/>
  <c r="N3736" i="1"/>
  <c r="K3737" i="1"/>
  <c r="N3737" i="1"/>
  <c r="K3738" i="1"/>
  <c r="N3738" i="1"/>
  <c r="K3739" i="1"/>
  <c r="N3739" i="1"/>
  <c r="K3740" i="1"/>
  <c r="N3740" i="1"/>
  <c r="K3741" i="1"/>
  <c r="N3741" i="1"/>
  <c r="K3742" i="1"/>
  <c r="N3742" i="1"/>
  <c r="K3743" i="1"/>
  <c r="N3743" i="1"/>
  <c r="K3744" i="1"/>
  <c r="N3744" i="1"/>
  <c r="K3745" i="1"/>
  <c r="N3745" i="1"/>
  <c r="K3746" i="1"/>
  <c r="N3746" i="1"/>
  <c r="K3747" i="1"/>
  <c r="N3747" i="1"/>
  <c r="K3748" i="1"/>
  <c r="N3748" i="1"/>
  <c r="K3749" i="1"/>
  <c r="N3749" i="1"/>
  <c r="K3750" i="1"/>
  <c r="N3750" i="1"/>
  <c r="K3751" i="1"/>
  <c r="N3751" i="1"/>
  <c r="K3752" i="1"/>
  <c r="N3752" i="1"/>
  <c r="K3753" i="1"/>
  <c r="N3753" i="1"/>
  <c r="K3754" i="1"/>
  <c r="N3754" i="1"/>
  <c r="K3755" i="1"/>
  <c r="N3755" i="1"/>
  <c r="K3756" i="1"/>
  <c r="N3756" i="1"/>
  <c r="K3757" i="1"/>
  <c r="N3757" i="1"/>
  <c r="K3758" i="1"/>
  <c r="N3758" i="1"/>
  <c r="K3759" i="1"/>
  <c r="N3759" i="1"/>
  <c r="K3760" i="1"/>
  <c r="N3760" i="1"/>
  <c r="K3761" i="1"/>
  <c r="N3761" i="1"/>
  <c r="K3762" i="1"/>
  <c r="N3762" i="1"/>
  <c r="K3763" i="1"/>
  <c r="N3763" i="1"/>
  <c r="K3764" i="1"/>
  <c r="N3764" i="1"/>
  <c r="K3765" i="1"/>
  <c r="N3765" i="1"/>
  <c r="K3766" i="1"/>
  <c r="N3766" i="1"/>
  <c r="K3767" i="1"/>
  <c r="N3767" i="1"/>
  <c r="K3768" i="1"/>
  <c r="N3768" i="1"/>
  <c r="K3769" i="1"/>
  <c r="N3769" i="1"/>
  <c r="K3770" i="1"/>
  <c r="N3770" i="1"/>
  <c r="K3771" i="1"/>
  <c r="N3771" i="1"/>
  <c r="K3772" i="1"/>
  <c r="N3772" i="1"/>
  <c r="K3773" i="1"/>
  <c r="N3773" i="1"/>
  <c r="K3774" i="1"/>
  <c r="N3774" i="1"/>
  <c r="K3775" i="1"/>
  <c r="N3775" i="1"/>
  <c r="K3776" i="1"/>
  <c r="N3776" i="1"/>
  <c r="K3777" i="1"/>
  <c r="N3777" i="1"/>
  <c r="K3778" i="1"/>
  <c r="N3778" i="1"/>
  <c r="K3779" i="1"/>
  <c r="N3779" i="1"/>
  <c r="K3780" i="1"/>
  <c r="N3780" i="1"/>
  <c r="K3781" i="1"/>
  <c r="N3781" i="1"/>
  <c r="K3782" i="1"/>
  <c r="N3782" i="1"/>
  <c r="K3783" i="1"/>
  <c r="N3783" i="1"/>
  <c r="K3784" i="1"/>
  <c r="N3784" i="1"/>
  <c r="K3785" i="1"/>
  <c r="N3785" i="1"/>
  <c r="K3786" i="1"/>
  <c r="N3786" i="1"/>
  <c r="K3787" i="1"/>
  <c r="N3787" i="1"/>
  <c r="K3788" i="1"/>
  <c r="N3788" i="1"/>
  <c r="K3789" i="1"/>
  <c r="N3789" i="1"/>
  <c r="K3790" i="1"/>
  <c r="N3790" i="1"/>
  <c r="K3791" i="1"/>
  <c r="N3791" i="1"/>
  <c r="K3792" i="1"/>
  <c r="N3792" i="1"/>
  <c r="K3793" i="1"/>
  <c r="N3793" i="1"/>
  <c r="K3794" i="1"/>
  <c r="N3794" i="1"/>
  <c r="K3795" i="1"/>
  <c r="N3795" i="1"/>
  <c r="K3796" i="1"/>
  <c r="N3796" i="1"/>
  <c r="K3797" i="1"/>
  <c r="N3797" i="1"/>
  <c r="K3798" i="1"/>
  <c r="N3798" i="1"/>
  <c r="K3799" i="1"/>
  <c r="N3799" i="1"/>
  <c r="K3800" i="1"/>
  <c r="N3800" i="1"/>
  <c r="K3801" i="1"/>
  <c r="N3801" i="1"/>
  <c r="K3802" i="1"/>
  <c r="N3802" i="1"/>
  <c r="K3803" i="1"/>
  <c r="N3803" i="1"/>
  <c r="K3804" i="1"/>
  <c r="N3804" i="1"/>
  <c r="K3805" i="1"/>
  <c r="N3805" i="1"/>
  <c r="K3806" i="1"/>
  <c r="N3806" i="1"/>
  <c r="K3807" i="1"/>
  <c r="N3807" i="1"/>
  <c r="K3808" i="1"/>
  <c r="N3808" i="1"/>
  <c r="K3809" i="1"/>
  <c r="N3809" i="1"/>
  <c r="K3810" i="1"/>
  <c r="N3810" i="1"/>
  <c r="K3811" i="1"/>
  <c r="N3811" i="1"/>
  <c r="K3812" i="1"/>
  <c r="N3812" i="1"/>
  <c r="K3813" i="1"/>
  <c r="N3813" i="1"/>
  <c r="K3814" i="1"/>
  <c r="N3814" i="1"/>
  <c r="K3815" i="1"/>
  <c r="N3815" i="1"/>
  <c r="K3816" i="1"/>
  <c r="N3816" i="1"/>
  <c r="K3817" i="1"/>
  <c r="N3817" i="1"/>
  <c r="K3818" i="1"/>
  <c r="N3818" i="1"/>
  <c r="K3819" i="1"/>
  <c r="N3819" i="1"/>
  <c r="K3820" i="1"/>
  <c r="N3820" i="1"/>
  <c r="K3821" i="1"/>
  <c r="N3821" i="1"/>
  <c r="K3822" i="1"/>
  <c r="N3822" i="1"/>
  <c r="K3823" i="1"/>
  <c r="N3823" i="1"/>
  <c r="K3824" i="1"/>
  <c r="N3824" i="1"/>
  <c r="K3825" i="1"/>
  <c r="N3825" i="1"/>
  <c r="K3826" i="1"/>
  <c r="N3826" i="1"/>
  <c r="K3827" i="1"/>
  <c r="N3827" i="1"/>
  <c r="K3828" i="1"/>
  <c r="N3828" i="1"/>
  <c r="K3829" i="1"/>
  <c r="N3829" i="1"/>
  <c r="K3830" i="1"/>
  <c r="N3830" i="1"/>
  <c r="K3831" i="1"/>
  <c r="N3831" i="1"/>
  <c r="K3832" i="1"/>
  <c r="N3832" i="1"/>
  <c r="K3833" i="1"/>
  <c r="N3833" i="1"/>
  <c r="K3834" i="1"/>
  <c r="N3834" i="1"/>
  <c r="K3835" i="1"/>
  <c r="N3835" i="1"/>
  <c r="K3836" i="1"/>
  <c r="N3836" i="1"/>
  <c r="N3837" i="1" l="1"/>
</calcChain>
</file>

<file path=xl/sharedStrings.xml><?xml version="1.0" encoding="utf-8"?>
<sst xmlns="http://schemas.openxmlformats.org/spreadsheetml/2006/main" count="13732" uniqueCount="6688">
  <si>
    <t>PAY-IN NO.</t>
  </si>
  <si>
    <t>TRF/ CONV TOTALS</t>
  </si>
  <si>
    <t>$4/$1000 CONVEYANCE FEE</t>
  </si>
  <si>
    <t>PURCHASE PRICE</t>
  </si>
  <si>
    <t>AUDITOR'S MARKET VALUE</t>
  </si>
  <si>
    <t>AUDITOR'S ASSESSED VALUE</t>
  </si>
  <si>
    <t>TRANSFER FEE</t>
  </si>
  <si>
    <t>DISTRICT</t>
  </si>
  <si>
    <t>GRANTEE (Buyer)</t>
  </si>
  <si>
    <t>GRANTOR (Seller)</t>
  </si>
  <si>
    <t>PARCEL</t>
  </si>
  <si>
    <t>DATE</t>
  </si>
  <si>
    <t>FORECLOSURE X if OBVIOUS FORECLOSURE</t>
  </si>
  <si>
    <t>NO.</t>
  </si>
  <si>
    <t>State District Code</t>
  </si>
  <si>
    <t>County District Code</t>
  </si>
  <si>
    <t>District Description</t>
  </si>
  <si>
    <t>001 &amp; 002</t>
  </si>
  <si>
    <t>Adams Township</t>
  </si>
  <si>
    <t>003</t>
  </si>
  <si>
    <t>Bedford Township</t>
  </si>
  <si>
    <t>004</t>
  </si>
  <si>
    <t>Bethlehem Township</t>
  </si>
  <si>
    <t>005 &amp; 006</t>
  </si>
  <si>
    <t>Clark Township</t>
  </si>
  <si>
    <t>007, 008 &amp; 009</t>
  </si>
  <si>
    <t>Crawford Township</t>
  </si>
  <si>
    <t>010 &amp; 011</t>
  </si>
  <si>
    <t>Franklin Township</t>
  </si>
  <si>
    <t>013</t>
  </si>
  <si>
    <t>Jackson Township</t>
  </si>
  <si>
    <t>014</t>
  </si>
  <si>
    <t>Jefferson Township</t>
  </si>
  <si>
    <t>017</t>
  </si>
  <si>
    <t>Keene Township</t>
  </si>
  <si>
    <t>018 &amp; 019</t>
  </si>
  <si>
    <t>Lafayette Township</t>
  </si>
  <si>
    <t>021</t>
  </si>
  <si>
    <t>Linton Township</t>
  </si>
  <si>
    <t>023 &amp; 024</t>
  </si>
  <si>
    <t>Mill Creek Township</t>
  </si>
  <si>
    <t>025 &amp; 026</t>
  </si>
  <si>
    <t>Monroe Township</t>
  </si>
  <si>
    <t>027 &amp; 028</t>
  </si>
  <si>
    <t>New Castle Township</t>
  </si>
  <si>
    <t>029 &amp; 030</t>
  </si>
  <si>
    <t>Oxford Township</t>
  </si>
  <si>
    <t>031</t>
  </si>
  <si>
    <t>Perry Township</t>
  </si>
  <si>
    <t>032</t>
  </si>
  <si>
    <t>Pike Township</t>
  </si>
  <si>
    <t>033 &amp; 034</t>
  </si>
  <si>
    <t>Tiverton Township</t>
  </si>
  <si>
    <t>035, 036 &amp; 037</t>
  </si>
  <si>
    <t>Tuscarawas Township</t>
  </si>
  <si>
    <t>038 &amp; 039</t>
  </si>
  <si>
    <t>Virginia Township</t>
  </si>
  <si>
    <t>040 &amp; 041</t>
  </si>
  <si>
    <t>Washington Township</t>
  </si>
  <si>
    <t>042</t>
  </si>
  <si>
    <t>White Eyes Township</t>
  </si>
  <si>
    <t>012</t>
  </si>
  <si>
    <t>Conesville Corporation</t>
  </si>
  <si>
    <t>015</t>
  </si>
  <si>
    <t>Nellie Corporation</t>
  </si>
  <si>
    <t>022</t>
  </si>
  <si>
    <t>Plainfield Corporation</t>
  </si>
  <si>
    <t>016</t>
  </si>
  <si>
    <t>Warsaw Corporation</t>
  </si>
  <si>
    <t>020</t>
  </si>
  <si>
    <t>West Lafayette Corporation</t>
  </si>
  <si>
    <t>043 &amp; 044</t>
  </si>
  <si>
    <t>Coshocton Corporation</t>
  </si>
  <si>
    <t>ACREAGE/
SIZE</t>
  </si>
  <si>
    <t># of Conveyance</t>
  </si>
  <si>
    <t># of Exempts</t>
  </si>
  <si>
    <t>Conveyance Total</t>
  </si>
  <si>
    <t>x</t>
  </si>
  <si>
    <t>50x150</t>
  </si>
  <si>
    <t>X</t>
  </si>
  <si>
    <t>Transfer Total</t>
  </si>
  <si>
    <t>MISC &amp; DO BEFORE</t>
  </si>
  <si>
    <t>DATE
COMPLETED</t>
  </si>
  <si>
    <t>032-00000010-00</t>
  </si>
  <si>
    <t>Yoder Jonas M TTEE</t>
  </si>
  <si>
    <t>Guilliams Properties LLC</t>
  </si>
  <si>
    <t>Circle Y Acres LLC</t>
  </si>
  <si>
    <t>013-00001468-03</t>
  </si>
  <si>
    <t>Bender Dakota</t>
  </si>
  <si>
    <t>018-00000165-00</t>
  </si>
  <si>
    <t>043-00005705-00</t>
  </si>
  <si>
    <t>043-00006181-00</t>
  </si>
  <si>
    <t>Kadri David A</t>
  </si>
  <si>
    <t>Miller Mark E</t>
  </si>
  <si>
    <t>E1</t>
  </si>
  <si>
    <t>E2</t>
  </si>
  <si>
    <t>E3</t>
  </si>
  <si>
    <t>E4</t>
  </si>
  <si>
    <t>027-00000136-00</t>
  </si>
  <si>
    <t>Nisely Mose D and Alma B</t>
  </si>
  <si>
    <t>same</t>
  </si>
  <si>
    <t>Solid Rock Commercial Properties LLC</t>
  </si>
  <si>
    <t>018-00000289-00</t>
  </si>
  <si>
    <t>Landis Shirley Irr Trust</t>
  </si>
  <si>
    <t>Ridgewood Local Schools District BOE</t>
  </si>
  <si>
    <t>012-00000138-00</t>
  </si>
  <si>
    <t>012-00000139-00</t>
  </si>
  <si>
    <t>012-0000001-00</t>
  </si>
  <si>
    <t>012-00000278-00</t>
  </si>
  <si>
    <t>Thomas Matthew D &amp; Molly L</t>
  </si>
  <si>
    <t>M&amp;M Storage LLC</t>
  </si>
  <si>
    <t>003-00000477-00</t>
  </si>
  <si>
    <t>Hayes Laura A and Ronald L</t>
  </si>
  <si>
    <t>Hayes Laura A</t>
  </si>
  <si>
    <t>043-00004293-00</t>
  </si>
  <si>
    <t>043-00004294-00</t>
  </si>
  <si>
    <t>22x77</t>
  </si>
  <si>
    <t>9x77</t>
  </si>
  <si>
    <t>New Hope Coshocton Properties</t>
  </si>
  <si>
    <t>Endsley Todd A &amp; Leanne R</t>
  </si>
  <si>
    <t>029-00000689-01</t>
  </si>
  <si>
    <t>030-00000202-01</t>
  </si>
  <si>
    <t>Green Darren T and Bethany P</t>
  </si>
  <si>
    <t>Heslop Isaac and Thomas Jacey</t>
  </si>
  <si>
    <t>043-00004988-00</t>
  </si>
  <si>
    <t>Bush Sandra Jean</t>
  </si>
  <si>
    <t>Botsford James A and Amy S</t>
  </si>
  <si>
    <t>WHOM</t>
  </si>
  <si>
    <t>TRANSFER
#</t>
  </si>
  <si>
    <t>LM</t>
  </si>
  <si>
    <t>Venture Real Estate Group LLC</t>
  </si>
  <si>
    <t>040-00000143-00</t>
  </si>
  <si>
    <t>Knaub Paul P JR &amp; Jencie Louise</t>
  </si>
  <si>
    <t>Mccombs Jerone D &amp; Ashley M JLRS</t>
  </si>
  <si>
    <t>E5</t>
  </si>
  <si>
    <t>032-00000888-01</t>
  </si>
  <si>
    <t>Graham Camila J</t>
  </si>
  <si>
    <t>Graham Brian M &amp; Sonja</t>
  </si>
  <si>
    <t>E7</t>
  </si>
  <si>
    <t>026-00000438-00</t>
  </si>
  <si>
    <t>026-00000439-00</t>
  </si>
  <si>
    <t>Mullett Lynn O (dec'd)</t>
  </si>
  <si>
    <t>Mullett Terri R</t>
  </si>
  <si>
    <t>043-00004590-00</t>
  </si>
  <si>
    <t>32.7x63</t>
  </si>
  <si>
    <t>Potts Charles L &amp; Charlotte E</t>
  </si>
  <si>
    <t>Apple Butter Inn LLC</t>
  </si>
  <si>
    <t>020-16104021-00</t>
  </si>
  <si>
    <t>Wilson Ralph A &amp; Loraine</t>
  </si>
  <si>
    <t>Campbell Seamus &amp; Caroline</t>
  </si>
  <si>
    <t>E8</t>
  </si>
  <si>
    <t>040-00000023-03</t>
  </si>
  <si>
    <t>040-00000023-00</t>
  </si>
  <si>
    <t>040-00000203-00</t>
  </si>
  <si>
    <t>Citizens Bank NA</t>
  </si>
  <si>
    <t>Secretary of Veterans Affairs</t>
  </si>
  <si>
    <t>E9</t>
  </si>
  <si>
    <t>043-00004333-00</t>
  </si>
  <si>
    <t>Darr Susan C</t>
  </si>
  <si>
    <t>Ramsey S Brent II &amp; Mandy C</t>
  </si>
  <si>
    <t>027-00000033-00</t>
  </si>
  <si>
    <t>Barnett Allen Dale</t>
  </si>
  <si>
    <t>Longstreth Timothy Lee &amp; Joyce Ann</t>
  </si>
  <si>
    <t>E10</t>
  </si>
  <si>
    <t>016-00000386-00</t>
  </si>
  <si>
    <t>016-00000394-00</t>
  </si>
  <si>
    <t>82.25x99</t>
  </si>
  <si>
    <t>82.5x99</t>
  </si>
  <si>
    <t>Burchett Randall II</t>
  </si>
  <si>
    <t>Burchett Randall II &amp; Brandy R JLRS</t>
  </si>
  <si>
    <t>021-00000047-00</t>
  </si>
  <si>
    <t>Miller Lonnie M &amp; Marvin E JLRS</t>
  </si>
  <si>
    <t>Yoder Steven H &amp; Esther J JLRS</t>
  </si>
  <si>
    <t>021-00000048-00</t>
  </si>
  <si>
    <t>Schlabach John L &amp; Esther, Weaver Dennis J &amp; Ella JLRS</t>
  </si>
  <si>
    <t>018-00000196-00</t>
  </si>
  <si>
    <t xml:space="preserve">McNichols Karen Sue &amp; Gary </t>
  </si>
  <si>
    <t>035-00000328-00</t>
  </si>
  <si>
    <t>035-00000329-00</t>
  </si>
  <si>
    <t>46.1x122</t>
  </si>
  <si>
    <t>45x100</t>
  </si>
  <si>
    <t>Taylor David E &amp; Jean M</t>
  </si>
  <si>
    <t>McCloy Charity A</t>
  </si>
  <si>
    <t>E6</t>
  </si>
  <si>
    <t>043-00003148-00</t>
  </si>
  <si>
    <t>Occ Right - Carolyn Patacca</t>
  </si>
  <si>
    <t>Patacca David A</t>
  </si>
  <si>
    <t>015-00000087-00</t>
  </si>
  <si>
    <t>015-00000088-00</t>
  </si>
  <si>
    <t>Bickel David</t>
  </si>
  <si>
    <t>Yoder Uriah</t>
  </si>
  <si>
    <t>004-00000128-00</t>
  </si>
  <si>
    <t>004-00000038-00</t>
  </si>
  <si>
    <t>004-00000397-00</t>
  </si>
  <si>
    <t>004-00000057-00</t>
  </si>
  <si>
    <t>Revennaugh Leslie J, TTEE</t>
  </si>
  <si>
    <t>44656 US 36 LLC</t>
  </si>
  <si>
    <t>Patacca David (A)</t>
  </si>
  <si>
    <t>018-00000124-00</t>
  </si>
  <si>
    <t>Easter Rebecca J</t>
  </si>
  <si>
    <t>Easter Rowena M</t>
  </si>
  <si>
    <t>023-00000124-05</t>
  </si>
  <si>
    <t>Miller Daniel M &amp; Karen R</t>
  </si>
  <si>
    <t>Miller Ivan M &amp; Betty  JLRS</t>
  </si>
  <si>
    <t>043-00000554-00</t>
  </si>
  <si>
    <t>Hess Pamela S &amp; Michael K Sidle</t>
  </si>
  <si>
    <t>Durbin Andrew C</t>
  </si>
  <si>
    <t>E11</t>
  </si>
  <si>
    <t>031-00000668-01</t>
  </si>
  <si>
    <t>031-00000668-02</t>
  </si>
  <si>
    <t>Murray Patrick William</t>
  </si>
  <si>
    <t>Murray Russell</t>
  </si>
  <si>
    <t>023-00000257-01</t>
  </si>
  <si>
    <t>Daugherty Farms Land LLC &amp; Daugherty Family Limited Partnership</t>
  </si>
  <si>
    <t>Daugherty William S &amp; Caroline D</t>
  </si>
  <si>
    <t>007-00000006-00</t>
  </si>
  <si>
    <t xml:space="preserve">Miller Freeman L Naomi </t>
  </si>
  <si>
    <t>Miller Atlee M &amp; Lauren E</t>
  </si>
  <si>
    <t>Miller Myron A</t>
  </si>
  <si>
    <t>Miller David A &amp; Emily J</t>
  </si>
  <si>
    <t>NOTES</t>
  </si>
  <si>
    <t>CORRECTION B4 6</t>
  </si>
  <si>
    <t>043-00000525-00</t>
  </si>
  <si>
    <t>LC - JACKIE RIZER</t>
  </si>
  <si>
    <t>AT</t>
  </si>
  <si>
    <t>CAUV</t>
  </si>
  <si>
    <t>032-00000011-00</t>
  </si>
  <si>
    <t>Anderson Brothers Real Estate lLC</t>
  </si>
  <si>
    <t>Rich Kenneth R</t>
  </si>
  <si>
    <t>E12</t>
  </si>
  <si>
    <t>037-00000125-00</t>
  </si>
  <si>
    <t>043-00006045-00</t>
  </si>
  <si>
    <t>043-00006044-00</t>
  </si>
  <si>
    <t>043-00006045-09</t>
  </si>
  <si>
    <t>Yoder Ferman W, James &amp; Michael</t>
  </si>
  <si>
    <t>E13</t>
  </si>
  <si>
    <t>029-00001258-00</t>
  </si>
  <si>
    <t>Stevens Kevin B</t>
  </si>
  <si>
    <t>Stevens Peggy A</t>
  </si>
  <si>
    <t>E14</t>
  </si>
  <si>
    <t>006-00000326-00</t>
  </si>
  <si>
    <t>Trail William M</t>
  </si>
  <si>
    <t>Trail David W &amp; Brittany R</t>
  </si>
  <si>
    <t>E15</t>
  </si>
  <si>
    <t>032-00000347-00</t>
  </si>
  <si>
    <t>Estate of Wolford Bonnie Jean</t>
  </si>
  <si>
    <t>Dunfee Connie J</t>
  </si>
  <si>
    <t>026-00000878-00</t>
  </si>
  <si>
    <t>Hufford Brandon/Sheriff Crawford</t>
  </si>
  <si>
    <t>Central Area Builder</t>
  </si>
  <si>
    <t>E16</t>
  </si>
  <si>
    <t>010-00000390-00</t>
  </si>
  <si>
    <t>Lauvray Gregory A (dec'd)</t>
  </si>
  <si>
    <t>Lauvray Deborah A</t>
  </si>
  <si>
    <t>004-00000956-02</t>
  </si>
  <si>
    <t>004-00000956-01</t>
  </si>
  <si>
    <t>Wilkinson Paulene D</t>
  </si>
  <si>
    <t>Miller Roy P</t>
  </si>
  <si>
    <t>E17</t>
  </si>
  <si>
    <t>029-00000062-00</t>
  </si>
  <si>
    <t>Ford Carol aka Huffman Carol</t>
  </si>
  <si>
    <t xml:space="preserve">Huffman Carol and Dennis </t>
  </si>
  <si>
    <t>E19</t>
  </si>
  <si>
    <t>043-00005401-00</t>
  </si>
  <si>
    <t xml:space="preserve">Bookless George S &amp; M Janet </t>
  </si>
  <si>
    <t>Bookless Bradley TTEE</t>
  </si>
  <si>
    <t>E20</t>
  </si>
  <si>
    <t>029-00000587-00</t>
  </si>
  <si>
    <t>029-00000937-00</t>
  </si>
  <si>
    <t>130x166</t>
  </si>
  <si>
    <t>95x229.2</t>
  </si>
  <si>
    <t>Warne Jordan Lee</t>
  </si>
  <si>
    <t>Warne Jordan Lee &amp; Sara A JLRS</t>
  </si>
  <si>
    <t>043-00002153-00</t>
  </si>
  <si>
    <t>52.7x68.5</t>
  </si>
  <si>
    <t>Upper Room Assembly &amp; Worship Center The</t>
  </si>
  <si>
    <t>043-00001775-00</t>
  </si>
  <si>
    <t>50x48.3</t>
  </si>
  <si>
    <t>Stevens Jodi Lynn</t>
  </si>
  <si>
    <t>Waits Michael W &amp; Robin L JLRS</t>
  </si>
  <si>
    <t>E18</t>
  </si>
  <si>
    <t>018-0000124-00</t>
  </si>
  <si>
    <t>Easter Rowena M, TTEE</t>
  </si>
  <si>
    <t>016-00000406-00</t>
  </si>
  <si>
    <t>McFarland Agency LLC</t>
  </si>
  <si>
    <t>Kaser Colt N &amp; Heather R JLRS</t>
  </si>
  <si>
    <t>e21</t>
  </si>
  <si>
    <t>014-00000207-00</t>
  </si>
  <si>
    <t>Helmick Robert D &amp; Janet R</t>
  </si>
  <si>
    <t>Helmick Robert D &amp; Janet R  JLRS</t>
  </si>
  <si>
    <t>E21</t>
  </si>
  <si>
    <t>E22</t>
  </si>
  <si>
    <t>029-00000158-00</t>
  </si>
  <si>
    <t xml:space="preserve">Miller Allen J </t>
  </si>
  <si>
    <t>Miller Joe R &amp; Allen J</t>
  </si>
  <si>
    <t>E24</t>
  </si>
  <si>
    <t>014-00000035-00</t>
  </si>
  <si>
    <t>Moore Carrie</t>
  </si>
  <si>
    <t>Ktoltzfus Kathleen</t>
  </si>
  <si>
    <t>E25</t>
  </si>
  <si>
    <t>029-00000209-00</t>
  </si>
  <si>
    <t>029-00000208-00</t>
  </si>
  <si>
    <t>Hothem Dorothy E</t>
  </si>
  <si>
    <t>Hothem Douglas C et al</t>
  </si>
  <si>
    <t>E23</t>
  </si>
  <si>
    <t>006-00000096-00</t>
  </si>
  <si>
    <t>Hipp Farms LTD</t>
  </si>
  <si>
    <t>Schlabach Merle D, Linda J, Marty, Dean JR</t>
  </si>
  <si>
    <t>E26</t>
  </si>
  <si>
    <t>020-00001000-00</t>
  </si>
  <si>
    <t>Wilden Paul R &amp; Margaret L</t>
  </si>
  <si>
    <t>Flowers Patricia  L</t>
  </si>
  <si>
    <t>E27</t>
  </si>
  <si>
    <t>044-00000599-00</t>
  </si>
  <si>
    <t xml:space="preserve">Hadrosky Roxann Estate of </t>
  </si>
  <si>
    <t>Mathias Clifford W</t>
  </si>
  <si>
    <t>E28</t>
  </si>
  <si>
    <t>004-00000492-00</t>
  </si>
  <si>
    <t>Rollins Thomas L and Barbara A</t>
  </si>
  <si>
    <t>Rollins Barbara A</t>
  </si>
  <si>
    <t>E29</t>
  </si>
  <si>
    <t>013-00000785-00</t>
  </si>
  <si>
    <t>Beachy Ruth Ann (dec'd)</t>
  </si>
  <si>
    <t>Beachy Nelson E</t>
  </si>
  <si>
    <t>042-00000884-00</t>
  </si>
  <si>
    <t>Forest Hill Lake Inc</t>
  </si>
  <si>
    <t>Hershberger Andy L Samuel A Marvin and Roy A</t>
  </si>
  <si>
    <t>017-00001243-00</t>
  </si>
  <si>
    <t>042-00000929-00</t>
  </si>
  <si>
    <t>Miller Atlee and Laura</t>
  </si>
  <si>
    <t>Yoder Mark W</t>
  </si>
  <si>
    <t>Peachey Properties LLC</t>
  </si>
  <si>
    <t>Pierce Gary H &amp; Hazel M</t>
  </si>
  <si>
    <t>037-00000451-00</t>
  </si>
  <si>
    <t>037-00000623-00</t>
  </si>
  <si>
    <t>Fleming John R and Barbara J</t>
  </si>
  <si>
    <t>Klein Shane</t>
  </si>
  <si>
    <t>043-00004763-00</t>
  </si>
  <si>
    <t>043-00006405-00</t>
  </si>
  <si>
    <t>Perkins Amanda</t>
  </si>
  <si>
    <t>Stewart Brando Leo and Marissa A</t>
  </si>
  <si>
    <t>005-00000179-00</t>
  </si>
  <si>
    <t xml:space="preserve">Compton Melissa </t>
  </si>
  <si>
    <t>McCombs Mark A and Kay L</t>
  </si>
  <si>
    <t>E30</t>
  </si>
  <si>
    <t>042-00000021-00</t>
  </si>
  <si>
    <t>Ogle David</t>
  </si>
  <si>
    <t>Ogle Michael</t>
  </si>
  <si>
    <t>020-16100098-04</t>
  </si>
  <si>
    <t>020-16115013-00</t>
  </si>
  <si>
    <t>Hahn Jennifer TTEE of the Harstine Edware and Geraldine</t>
  </si>
  <si>
    <t>E31</t>
  </si>
  <si>
    <t>043-000005406-00</t>
  </si>
  <si>
    <t>043-00005570-01</t>
  </si>
  <si>
    <t>043-00005407-00</t>
  </si>
  <si>
    <t>Garrett Rev Trust Dean Allen and Tonya Dee</t>
  </si>
  <si>
    <t>Garrett Rev Trust Dean Allen and Tonya Dee and Lisa Marie</t>
  </si>
  <si>
    <t>042-00000057-07</t>
  </si>
  <si>
    <t>Miller Samuel D and Anna Mary</t>
  </si>
  <si>
    <t>Yoder Michael R and Hershberger Miriam O</t>
  </si>
  <si>
    <t>E32</t>
  </si>
  <si>
    <t>004-00000749-00</t>
  </si>
  <si>
    <t>004-00000750-01</t>
  </si>
  <si>
    <t>Flowers Kenneth E</t>
  </si>
  <si>
    <t>Flowers Brook l</t>
  </si>
  <si>
    <t>E33</t>
  </si>
  <si>
    <t>043-00004202-00</t>
  </si>
  <si>
    <t>West Joyce</t>
  </si>
  <si>
    <t>Eaches Brenda</t>
  </si>
  <si>
    <t>043-00001752-00</t>
  </si>
  <si>
    <t>Magness Linda J</t>
  </si>
  <si>
    <t>Miller Mack E</t>
  </si>
  <si>
    <t xml:space="preserve">Ogle David </t>
  </si>
  <si>
    <t>017-00000786-00</t>
  </si>
  <si>
    <t>017-00000787-00</t>
  </si>
  <si>
    <t>Croft Wesley A and Corft Lisa A</t>
  </si>
  <si>
    <t xml:space="preserve">Bowman Shaleen </t>
  </si>
  <si>
    <t>043-00004545-00</t>
  </si>
  <si>
    <t xml:space="preserve">Merrell Richard C Living Trust </t>
  </si>
  <si>
    <t>Hillcrest Home Improvement LLC</t>
  </si>
  <si>
    <t xml:space="preserve">2 checks </t>
  </si>
  <si>
    <t>E34</t>
  </si>
  <si>
    <t>043-00004715-00</t>
  </si>
  <si>
    <t>043-00004716-00</t>
  </si>
  <si>
    <t>Berg Richard R</t>
  </si>
  <si>
    <t xml:space="preserve">Berg M Frances </t>
  </si>
  <si>
    <t>017-00000849-00</t>
  </si>
  <si>
    <t>Adams Francis H &amp; Karen</t>
  </si>
  <si>
    <t>Adams Karen E</t>
  </si>
  <si>
    <t>E35</t>
  </si>
  <si>
    <t>002-00000229-01</t>
  </si>
  <si>
    <t>Gibbs Jeff R &amp; Moore Brittany N aka Gibbs</t>
  </si>
  <si>
    <t>Gibbs Jeff R</t>
  </si>
  <si>
    <t>013-00000006-00</t>
  </si>
  <si>
    <t>Knicely Robert L &amp; Mary E</t>
  </si>
  <si>
    <t>LAVSTW LLC</t>
  </si>
  <si>
    <t>043-00001233-00</t>
  </si>
  <si>
    <t>48x196</t>
  </si>
  <si>
    <t>Slaughter Wayne R</t>
  </si>
  <si>
    <t>Miller Dara L</t>
  </si>
  <si>
    <t>043-00002734-00</t>
  </si>
  <si>
    <t>043-00002733-00</t>
  </si>
  <si>
    <t>043-00000461-00</t>
  </si>
  <si>
    <t>043-00000460-00</t>
  </si>
  <si>
    <t>50x48</t>
  </si>
  <si>
    <t>Almack Charles C &amp; Martha R</t>
  </si>
  <si>
    <t>Kraus Rhonda K</t>
  </si>
  <si>
    <t>024-00000030-00</t>
  </si>
  <si>
    <t>024-00000030-05</t>
  </si>
  <si>
    <t>Guthrie Carol M</t>
  </si>
  <si>
    <t>Weaver Jacob H &amp; Arie R JLRS</t>
  </si>
  <si>
    <t>018-00001457-07</t>
  </si>
  <si>
    <t>Vance Karen S &amp; Jade L Scott &amp; Jana L Abraham</t>
  </si>
  <si>
    <t>Warden Timothy &amp; Tacy</t>
  </si>
  <si>
    <t>029-00000177-02</t>
  </si>
  <si>
    <t>Hill James C &amp; Meri-lyn E TTEES</t>
  </si>
  <si>
    <t>Gress Michael A</t>
  </si>
  <si>
    <t>E36</t>
  </si>
  <si>
    <t>016-00000241-00</t>
  </si>
  <si>
    <t>016-00000242-00</t>
  </si>
  <si>
    <t>016-00000251-00</t>
  </si>
  <si>
    <t>016-00000252-00</t>
  </si>
  <si>
    <t>016-00000325-00</t>
  </si>
  <si>
    <t>016-00000374-00</t>
  </si>
  <si>
    <t>016-00000476-00</t>
  </si>
  <si>
    <t xml:space="preserve">Beard Chester Estate of </t>
  </si>
  <si>
    <t xml:space="preserve">Beard Jeffrey I Tony L Shearn shane D trudie </t>
  </si>
  <si>
    <t>E37</t>
  </si>
  <si>
    <t>Lefever Harold</t>
  </si>
  <si>
    <t>Lefever Jay</t>
  </si>
  <si>
    <t>032-00000187-00</t>
  </si>
  <si>
    <t>032-00000188-00</t>
  </si>
  <si>
    <t>SAME</t>
  </si>
  <si>
    <t>E38</t>
  </si>
  <si>
    <t>013-00000396-20</t>
  </si>
  <si>
    <t xml:space="preserve">Hall Autry </t>
  </si>
  <si>
    <t>Hall Ruby</t>
  </si>
  <si>
    <t>043-00004307-00</t>
  </si>
  <si>
    <t>Ehrenberg Family Trust Larry N McVay Jr Ttee</t>
  </si>
  <si>
    <t>Ehrenberg Dorothy Dcd Linda Joanne Cushman Exectuor</t>
  </si>
  <si>
    <t xml:space="preserve">Rodabaugh Thomas W and April </t>
  </si>
  <si>
    <t xml:space="preserve">trf 49&amp;50 on 1 check </t>
  </si>
  <si>
    <t>E39</t>
  </si>
  <si>
    <t>043-00005378-00</t>
  </si>
  <si>
    <t>100x153.59</t>
  </si>
  <si>
    <t>Winland Kiel A</t>
  </si>
  <si>
    <t>Winland Lisa M</t>
  </si>
  <si>
    <t>043-00003811-00</t>
  </si>
  <si>
    <t>043-00003812-00</t>
  </si>
  <si>
    <t>Grace Pamela K aka Timmons</t>
  </si>
  <si>
    <t>Grace Derek J</t>
  </si>
  <si>
    <t>043-00000038-00</t>
  </si>
  <si>
    <t>48.3x117</t>
  </si>
  <si>
    <t>Lockhart Ronnie</t>
  </si>
  <si>
    <t>Hickman Shanelle</t>
  </si>
  <si>
    <t>016-00000396-00</t>
  </si>
  <si>
    <t>48x132</t>
  </si>
  <si>
    <t>Saylor Keith A</t>
  </si>
  <si>
    <t>Cramer Allison R</t>
  </si>
  <si>
    <t>013-00001295-00</t>
  </si>
  <si>
    <t>Roach John W &amp; Jody A</t>
  </si>
  <si>
    <t>Spragg Zachary</t>
  </si>
  <si>
    <t>E40</t>
  </si>
  <si>
    <t>037-00000281-00</t>
  </si>
  <si>
    <t>037-00000282-00</t>
  </si>
  <si>
    <t>Grason Properties LLC</t>
  </si>
  <si>
    <t>Lemonade Properties LLC</t>
  </si>
  <si>
    <t>023-00000290-10</t>
  </si>
  <si>
    <t>Miller Vernon E and Cindy A</t>
  </si>
  <si>
    <t>Stutzman Jacob V</t>
  </si>
  <si>
    <t>E41</t>
  </si>
  <si>
    <t>043-00002963-00</t>
  </si>
  <si>
    <t>Coshocton Port Authority</t>
  </si>
  <si>
    <t>Board of Commissioners</t>
  </si>
  <si>
    <t>E42</t>
  </si>
  <si>
    <t>043-00000473-00</t>
  </si>
  <si>
    <t>043-15105406-00</t>
  </si>
  <si>
    <t>43.5x72.14</t>
  </si>
  <si>
    <t>E43</t>
  </si>
  <si>
    <t>032-00000957-00</t>
  </si>
  <si>
    <t>Lefever Harold M (dec'd)</t>
  </si>
  <si>
    <t>Lefever Harold Wayne</t>
  </si>
  <si>
    <t>JACKIE HAS</t>
  </si>
  <si>
    <t>E44</t>
  </si>
  <si>
    <t>024-00000054-01</t>
  </si>
  <si>
    <t>Yoder Dan H</t>
  </si>
  <si>
    <t>Yoder Dan H and Ada D</t>
  </si>
  <si>
    <t>004-00000232-00</t>
  </si>
  <si>
    <t>Hothem Investment Limited Part</t>
  </si>
  <si>
    <t>Blakeney Gary and Angela</t>
  </si>
  <si>
    <t>010-00000820-00</t>
  </si>
  <si>
    <t>010-00000818-00</t>
  </si>
  <si>
    <t>Ohio Franklin Realty LLC</t>
  </si>
  <si>
    <t>Selders Kevin and Jodi</t>
  </si>
  <si>
    <t>013-00000927-00</t>
  </si>
  <si>
    <t>Swigert Diana L</t>
  </si>
  <si>
    <t>Hill John Harriman &amp; Terri</t>
  </si>
  <si>
    <t>033-00000080-00</t>
  </si>
  <si>
    <t>Estok Paul R</t>
  </si>
  <si>
    <t>Miller Tobias E, Martha E, Edwin T &amp; Mabel Fern</t>
  </si>
  <si>
    <t>042-00001016-02</t>
  </si>
  <si>
    <t>042-00001015-00</t>
  </si>
  <si>
    <t>042-00000190-00</t>
  </si>
  <si>
    <t>Leiendecker Marcus D</t>
  </si>
  <si>
    <t>Song Inja</t>
  </si>
  <si>
    <t>2 checks $77.60 and $1.50</t>
  </si>
  <si>
    <t>024-00000086-01</t>
  </si>
  <si>
    <t xml:space="preserve">Guthrie Carol </t>
  </si>
  <si>
    <t>Freeman S Raber and Martha L</t>
  </si>
  <si>
    <t>E45</t>
  </si>
  <si>
    <t>010-00000761-00</t>
  </si>
  <si>
    <t>Horne John E</t>
  </si>
  <si>
    <t>Horne Trevor J</t>
  </si>
  <si>
    <t>013-00000491-00</t>
  </si>
  <si>
    <t>AY Wood Products LLC</t>
  </si>
  <si>
    <t>Yoder Roy A and Marianna</t>
  </si>
  <si>
    <t>017-00000390-19</t>
  </si>
  <si>
    <t>017-00000390-11</t>
  </si>
  <si>
    <t>Lors Edgar M &amp; Dixie L</t>
  </si>
  <si>
    <t>Courtright Hanna</t>
  </si>
  <si>
    <t>017-00000304-00</t>
  </si>
  <si>
    <t>Krasky Roy W and Sheila A</t>
  </si>
  <si>
    <t>Miller Marvin W and Linda A</t>
  </si>
  <si>
    <t>E46</t>
  </si>
  <si>
    <t>043-00002916-00</t>
  </si>
  <si>
    <t>44.4x150</t>
  </si>
  <si>
    <t>Kohler Timothy M</t>
  </si>
  <si>
    <t xml:space="preserve">Kohler Timothy </t>
  </si>
  <si>
    <t>042-00000627-00</t>
  </si>
  <si>
    <t>042-00000101-00</t>
  </si>
  <si>
    <t>Finton Eunice ttee of the delmar finton family trust</t>
  </si>
  <si>
    <t>Finton Steven R</t>
  </si>
  <si>
    <t>E47</t>
  </si>
  <si>
    <t>Rollins Barbara A (dec'd)</t>
  </si>
  <si>
    <t>Williams Kimberly J</t>
  </si>
  <si>
    <t>043-00004192-00</t>
  </si>
  <si>
    <t>Sayers Faith A</t>
  </si>
  <si>
    <t>Garrett Jason Ryan and Moody Quinn Elise</t>
  </si>
  <si>
    <t>E48</t>
  </si>
  <si>
    <t>017-00000851-00</t>
  </si>
  <si>
    <t>Brill John L and Carol A</t>
  </si>
  <si>
    <t>Brill John L and Carol A Co-TTEES fo the John and Carol Brill rev trust</t>
  </si>
  <si>
    <t>CAUV- JUST ADDING SPOUSE</t>
  </si>
  <si>
    <t>010-00000054-00</t>
  </si>
  <si>
    <t>Carns Ronald A dcd</t>
  </si>
  <si>
    <t>Carns Joyce A</t>
  </si>
  <si>
    <t>018-00000530-00</t>
  </si>
  <si>
    <t>018-00000531-00</t>
  </si>
  <si>
    <t>Simmons Gregory A</t>
  </si>
  <si>
    <t>Simmons Diane S</t>
  </si>
  <si>
    <t>E49</t>
  </si>
  <si>
    <t>004-00000485-02</t>
  </si>
  <si>
    <t>Stewart K Michael &amp; Yvonne M</t>
  </si>
  <si>
    <t>Adams James R &amp; Pamela A</t>
  </si>
  <si>
    <t>040-00000027-00</t>
  </si>
  <si>
    <t>Troyer Sam &amp; Katie</t>
  </si>
  <si>
    <t>Bisutti Lawrence &amp; Sherri</t>
  </si>
  <si>
    <t>E50</t>
  </si>
  <si>
    <t>043-00005244-00</t>
  </si>
  <si>
    <t>Shaffer Todd (Dec'd)</t>
  </si>
  <si>
    <t>Shaffer Julie Lin</t>
  </si>
  <si>
    <t>029-00000390-00</t>
  </si>
  <si>
    <t>Coshocton Pipeline LTD</t>
  </si>
  <si>
    <t>R kern Enterprises LLC</t>
  </si>
  <si>
    <t>010-00000459-00</t>
  </si>
  <si>
    <t>010-00000460-00</t>
  </si>
  <si>
    <t>010-00000907-01</t>
  </si>
  <si>
    <t>Klein Jason</t>
  </si>
  <si>
    <t>Jones Cheryl L &amp; donis J Mitchell  &amp; Keith Evert Mitchell</t>
  </si>
  <si>
    <t>E51</t>
  </si>
  <si>
    <t>001-00000001-00</t>
  </si>
  <si>
    <t>001-00000001-01</t>
  </si>
  <si>
    <t>Raber Abe A</t>
  </si>
  <si>
    <t>Raber Abe A and Betty A</t>
  </si>
  <si>
    <t>042-00000313-01</t>
  </si>
  <si>
    <t>Peoples Bruce</t>
  </si>
  <si>
    <t>Raber Arlen and Coblentz Sheldon</t>
  </si>
  <si>
    <t>043-00003092-00</t>
  </si>
  <si>
    <t>043-00003093-00</t>
  </si>
  <si>
    <t>Murray Donald W and Kendra S</t>
  </si>
  <si>
    <t>Coshocton Real Estate LLC</t>
  </si>
  <si>
    <t>029-00000934-07</t>
  </si>
  <si>
    <t>Vessels Thomas M and Sharon</t>
  </si>
  <si>
    <t>Croup Dean A and Darlene K</t>
  </si>
  <si>
    <t>E52</t>
  </si>
  <si>
    <t>035-00000116-00</t>
  </si>
  <si>
    <t>035-00000099-00</t>
  </si>
  <si>
    <t>035-00000150-02</t>
  </si>
  <si>
    <t>044-00000075-01</t>
  </si>
  <si>
    <t>Cletis Enterprises</t>
  </si>
  <si>
    <t>Hamilton Robert C</t>
  </si>
  <si>
    <t>E53</t>
  </si>
  <si>
    <t>Hamilton Kyle R and Heather M</t>
  </si>
  <si>
    <t>035-00000799-00</t>
  </si>
  <si>
    <t>40x334</t>
  </si>
  <si>
    <t>23x334</t>
  </si>
  <si>
    <t>035-00000800-00</t>
  </si>
  <si>
    <t>Bachman Charles David &amp; Cynthia Ellen</t>
  </si>
  <si>
    <t>Bachman Charles David &amp; Cynthia Ellen JLRS</t>
  </si>
  <si>
    <t>E54</t>
  </si>
  <si>
    <t>044-00000167-34</t>
  </si>
  <si>
    <t>044-00000167-56</t>
  </si>
  <si>
    <t>Frank Richard H &amp; Barbara J</t>
  </si>
  <si>
    <t>Frank Richard H &amp; Barbara J JLRS</t>
  </si>
  <si>
    <t>044-167-34, 044-167-56</t>
  </si>
  <si>
    <t>029-934-07,029-934-02</t>
  </si>
  <si>
    <t>037-00000396-00</t>
  </si>
  <si>
    <t>037-00000397-00</t>
  </si>
  <si>
    <t>50x111.5</t>
  </si>
  <si>
    <t>Cunningham Brandon M</t>
  </si>
  <si>
    <t>Slaughter Aimee &amp;  Donnis</t>
  </si>
  <si>
    <t>E55</t>
  </si>
  <si>
    <t>043-00001151-00</t>
  </si>
  <si>
    <t>043-00001013-00</t>
  </si>
  <si>
    <t>043-00003505-00</t>
  </si>
  <si>
    <t>Yoder Aden A &amp; Elmina M</t>
  </si>
  <si>
    <t>South Side Rentals LLC</t>
  </si>
  <si>
    <t>E56</t>
  </si>
  <si>
    <t>043-00001937-00</t>
  </si>
  <si>
    <t>013-00000127-00</t>
  </si>
  <si>
    <t>E57</t>
  </si>
  <si>
    <t>038-00000012-00</t>
  </si>
  <si>
    <t>TO DO</t>
  </si>
  <si>
    <t>044-00000742-01</t>
  </si>
  <si>
    <t>Gemini Co Building Solutions LLC</t>
  </si>
  <si>
    <t>Pettibone Frank L</t>
  </si>
  <si>
    <t>043-00001482-00</t>
  </si>
  <si>
    <t>Two Vets LLC</t>
  </si>
  <si>
    <t>Gordon Michael S Ashlee M  JLRS</t>
  </si>
  <si>
    <t>Hall Ruby A</t>
  </si>
  <si>
    <t>Hall Kayla</t>
  </si>
  <si>
    <t>E58</t>
  </si>
  <si>
    <t>043-00004632-00</t>
  </si>
  <si>
    <t>043-00004633-00</t>
  </si>
  <si>
    <t>043-00004558-00</t>
  </si>
  <si>
    <t>043-00003865-00</t>
  </si>
  <si>
    <t>Cox Richard E (dec'd)</t>
  </si>
  <si>
    <t>Cox Kay L aka Kay Lynn</t>
  </si>
  <si>
    <t>E59</t>
  </si>
  <si>
    <t>043-00000722-00</t>
  </si>
  <si>
    <t>Sharrock George M (dec'd)</t>
  </si>
  <si>
    <t>Sharrock Emily N</t>
  </si>
  <si>
    <t>035-00000486-00</t>
  </si>
  <si>
    <t>Kerns Gloria J aka Gloria S</t>
  </si>
  <si>
    <t>G&amp;M Rentals LLC</t>
  </si>
  <si>
    <t>002-00000530-10</t>
  </si>
  <si>
    <t>002-00000530-11</t>
  </si>
  <si>
    <t>002-00000530-05</t>
  </si>
  <si>
    <t>Miller David O &amp; Lena J</t>
  </si>
  <si>
    <t>Schlabach Dalen R &amp; Rhonda M</t>
  </si>
  <si>
    <t>E60</t>
  </si>
  <si>
    <t>021-00000771-16</t>
  </si>
  <si>
    <t>Porteus Brent R &amp; Knox A</t>
  </si>
  <si>
    <t>Suetrop Ag LLC</t>
  </si>
  <si>
    <t>035-00000096-00</t>
  </si>
  <si>
    <t>037-00000171-00</t>
  </si>
  <si>
    <t>DeMoss John D &amp; Mary Jo</t>
  </si>
  <si>
    <t>River Bluff Timber LLC</t>
  </si>
  <si>
    <t>021-00000160-00</t>
  </si>
  <si>
    <t>Kandel Elton C &amp; Denise L</t>
  </si>
  <si>
    <t>Frey Paul Daniel &amp; Naomi S  JLRS</t>
  </si>
  <si>
    <t>043-15105466-01</t>
  </si>
  <si>
    <t>Boyer Hazel L</t>
  </si>
  <si>
    <t>Coshocton County Drug &amp; Alcohol Council Inc</t>
  </si>
  <si>
    <t>043-00004496-00</t>
  </si>
  <si>
    <t xml:space="preserve">Slaughter Aimee &amp; Donnis </t>
  </si>
  <si>
    <t>Kimble Jared E &amp; Stevens Opal M</t>
  </si>
  <si>
    <t>E61</t>
  </si>
  <si>
    <t>026-00000249-00</t>
  </si>
  <si>
    <t>026-00000246-00</t>
  </si>
  <si>
    <t>Large Fred O &amp; Bertha (dec'd)</t>
  </si>
  <si>
    <t>Large James W</t>
  </si>
  <si>
    <t>026-00000247-00</t>
  </si>
  <si>
    <t>026-00000248-00</t>
  </si>
  <si>
    <t>Capp Chad &amp; Alison &amp; Sequin Jimmey &amp; Jennifer JLRS</t>
  </si>
  <si>
    <t>E62</t>
  </si>
  <si>
    <t>008-00000110-00</t>
  </si>
  <si>
    <t>Raber Melvin &amp; Mriam</t>
  </si>
  <si>
    <t>Hershberger Susan J &amp; Sarah E Yoder</t>
  </si>
  <si>
    <t>008-00000110-08</t>
  </si>
  <si>
    <t>Yoder David D &amp; Sarah E JLRS</t>
  </si>
  <si>
    <t>Hershberger Susan J</t>
  </si>
  <si>
    <t>E63</t>
  </si>
  <si>
    <t>026-00000284-05</t>
  </si>
  <si>
    <t>Mullet John S and Sherry</t>
  </si>
  <si>
    <t>Mullet Steve D TTEE of the Mullet Family Irr Trust</t>
  </si>
  <si>
    <t>024-00000086-00</t>
  </si>
  <si>
    <t>Miller Allen H &amp; Ruth A</t>
  </si>
  <si>
    <t>E65</t>
  </si>
  <si>
    <t>Ehrenberg Dorothy</t>
  </si>
  <si>
    <t>Remove LE Ehrenberg Dorothy</t>
  </si>
  <si>
    <t>E66</t>
  </si>
  <si>
    <t>040-00000188-00</t>
  </si>
  <si>
    <t>King Marie A (dec'd)</t>
  </si>
  <si>
    <t>King James Edward</t>
  </si>
  <si>
    <t>E67</t>
  </si>
  <si>
    <t>King James Edward aka James E (dec'd)</t>
  </si>
  <si>
    <t>Kishmarton Angelina, Jennifer Lynn King &amp; James R. King</t>
  </si>
  <si>
    <t>E68</t>
  </si>
  <si>
    <t>040-00000285-01</t>
  </si>
  <si>
    <t>King James E</t>
  </si>
  <si>
    <t>E69</t>
  </si>
  <si>
    <t>E70</t>
  </si>
  <si>
    <t>008-00000483-00</t>
  </si>
  <si>
    <t>008-00000221-00</t>
  </si>
  <si>
    <t>Snyder Paul and Catherine G</t>
  </si>
  <si>
    <t>Snyder Hill Farms LLC</t>
  </si>
  <si>
    <t>E64</t>
  </si>
  <si>
    <t>026-249, 246</t>
  </si>
  <si>
    <t>026-246, 248, 249, 247</t>
  </si>
  <si>
    <t>026-249, 246-00</t>
  </si>
  <si>
    <t>008-483, 221</t>
  </si>
  <si>
    <t>008-110-00, 008-110-08</t>
  </si>
  <si>
    <t>008-110-08</t>
  </si>
  <si>
    <t>008-110-00</t>
  </si>
  <si>
    <t>024-86-00</t>
  </si>
  <si>
    <t>024-86-00, 024-30-04</t>
  </si>
  <si>
    <t>E72</t>
  </si>
  <si>
    <t>002-00000036-02</t>
  </si>
  <si>
    <t>Simkins Michael D (dec'd)</t>
  </si>
  <si>
    <t>Simkins Chad M</t>
  </si>
  <si>
    <t>E71</t>
  </si>
  <si>
    <t>018-00000128-04</t>
  </si>
  <si>
    <t xml:space="preserve">Dunn Sharon </t>
  </si>
  <si>
    <t>Dunn Sharon and Frederick</t>
  </si>
  <si>
    <t>E73</t>
  </si>
  <si>
    <t>043-00005278-00</t>
  </si>
  <si>
    <t xml:space="preserve">Jones Ednamae </t>
  </si>
  <si>
    <t xml:space="preserve">Stoecker Beverly </t>
  </si>
  <si>
    <t>E74</t>
  </si>
  <si>
    <t>002-00000212-03</t>
  </si>
  <si>
    <t>Lahmers David A (dec'd)</t>
  </si>
  <si>
    <t>Lahmers Nancy M</t>
  </si>
  <si>
    <t>009-00000101-00</t>
  </si>
  <si>
    <t>Raber David D &amp; Susan A</t>
  </si>
  <si>
    <t>Raber Christopher D and Arlene</t>
  </si>
  <si>
    <t>Guthrie Robert A</t>
  </si>
  <si>
    <t>031-00000269-01</t>
  </si>
  <si>
    <t>Bechtol Donald E and Jean E</t>
  </si>
  <si>
    <t>Stevens Carl</t>
  </si>
  <si>
    <t>009-00000095-00</t>
  </si>
  <si>
    <t>Raber Martin D</t>
  </si>
  <si>
    <t>043-00000076-00</t>
  </si>
  <si>
    <t xml:space="preserve">Braxton Jaylob and Rebecca </t>
  </si>
  <si>
    <t>Saxon Holding LLC</t>
  </si>
  <si>
    <t>cash $3.60/$296.50 check</t>
  </si>
  <si>
    <t>043-00001219-00</t>
  </si>
  <si>
    <t>BC&amp;C Rentals LLC</t>
  </si>
  <si>
    <t>Babcock Thomas J</t>
  </si>
  <si>
    <t>009-101-00</t>
  </si>
  <si>
    <t>009-95-00</t>
  </si>
  <si>
    <t>017-00000141-09</t>
  </si>
  <si>
    <t>017-00000141-10</t>
  </si>
  <si>
    <t>Yoder Ben A &amp; Betty W</t>
  </si>
  <si>
    <t>044-00000533-00</t>
  </si>
  <si>
    <t xml:space="preserve">Underwood Chester </t>
  </si>
  <si>
    <t>Roof Derek</t>
  </si>
  <si>
    <t>043-00000594-00</t>
  </si>
  <si>
    <t>043-00000595-00</t>
  </si>
  <si>
    <t>43.5x133</t>
  </si>
  <si>
    <t>CAWG LLC</t>
  </si>
  <si>
    <t>Hidden Acres Rentals LLC</t>
  </si>
  <si>
    <t>E76</t>
  </si>
  <si>
    <t>013-00000423-00</t>
  </si>
  <si>
    <t>Warden Edward F (dec'd)</t>
  </si>
  <si>
    <t>Warden Marna D</t>
  </si>
  <si>
    <t>E77</t>
  </si>
  <si>
    <t>027-00000733-00</t>
  </si>
  <si>
    <t>027-00000734-00</t>
  </si>
  <si>
    <t>027-00000736-00</t>
  </si>
  <si>
    <t>Miller Valen</t>
  </si>
  <si>
    <t>Miller Jeffrey, Kimberly Ann Miller &amp; Amy Samples</t>
  </si>
  <si>
    <t>020-00000182-00</t>
  </si>
  <si>
    <t>52x150.7</t>
  </si>
  <si>
    <t>Shearrow Enterprises LTD</t>
  </si>
  <si>
    <t>Dennis Brice, John &amp; Vicky L JLRS</t>
  </si>
  <si>
    <t>043-00004532-00</t>
  </si>
  <si>
    <t>Patriot REI LLP</t>
  </si>
  <si>
    <t>JALAL Properties LLC</t>
  </si>
  <si>
    <t>Roach John W &amp; Jody</t>
  </si>
  <si>
    <t>013-00000063-00</t>
  </si>
  <si>
    <t>013-00000064-00</t>
  </si>
  <si>
    <t>Stevens David D</t>
  </si>
  <si>
    <t>020-00000052-00</t>
  </si>
  <si>
    <t>Mardis Barbara J</t>
  </si>
  <si>
    <t>Thomas Scott Duane</t>
  </si>
  <si>
    <t>020-00000001-00</t>
  </si>
  <si>
    <t>020-00000002-00</t>
  </si>
  <si>
    <t>33x99</t>
  </si>
  <si>
    <t>Shared Leasing Investments LLC</t>
  </si>
  <si>
    <t>Barthalow Joyce</t>
  </si>
  <si>
    <t>024-00000086-04</t>
  </si>
  <si>
    <t>Miller Loretta F</t>
  </si>
  <si>
    <t>024-00000086-05</t>
  </si>
  <si>
    <t>024-00000086-06</t>
  </si>
  <si>
    <t>Yoder Delbert R and Susie S</t>
  </si>
  <si>
    <t>024-00000086-07</t>
  </si>
  <si>
    <t>Troyer David I and Elsie J</t>
  </si>
  <si>
    <t>043-00002146-00</t>
  </si>
  <si>
    <t>52x50</t>
  </si>
  <si>
    <t>LFP5 LLC</t>
  </si>
  <si>
    <t>Fabian Steven R &amp; Courtney L JLRS</t>
  </si>
  <si>
    <t>E75</t>
  </si>
  <si>
    <t>044-00000540-00</t>
  </si>
  <si>
    <t>044-00000539-00</t>
  </si>
  <si>
    <t>Buker Robert E &amp; Deborah K</t>
  </si>
  <si>
    <t>Krasky Roy W &amp; Shelia A</t>
  </si>
  <si>
    <t>E78</t>
  </si>
  <si>
    <t>043-00005722-00</t>
  </si>
  <si>
    <t>Nelson Robert L &amp; Carol L</t>
  </si>
  <si>
    <t>Nelson Robert L &amp; Angela R JLRS</t>
  </si>
  <si>
    <t>044-14101016-00</t>
  </si>
  <si>
    <t>John Porter (dec'd) (any int)</t>
  </si>
  <si>
    <t>River View Bd of Ed</t>
  </si>
  <si>
    <t>Guthrie Carol aka Carol M</t>
  </si>
  <si>
    <t>Miller Aaron A &amp; Leanna JLRS</t>
  </si>
  <si>
    <t>E79</t>
  </si>
  <si>
    <t>002-00000337-02</t>
  </si>
  <si>
    <t>002-00000414-00</t>
  </si>
  <si>
    <t>002-00000416-00</t>
  </si>
  <si>
    <t>Hawk Thomas E</t>
  </si>
  <si>
    <t>The Board of Township Trustees of Adams Township</t>
  </si>
  <si>
    <t>029-00000435-01</t>
  </si>
  <si>
    <t>Coshocton pipeline LTD</t>
  </si>
  <si>
    <t>Miller Kevin D</t>
  </si>
  <si>
    <t>2 checks $1643.30 &amp; $.40</t>
  </si>
  <si>
    <t>043-5722-00</t>
  </si>
  <si>
    <t>032-00001111-00</t>
  </si>
  <si>
    <t>McCoy Donald J TTEE &amp;</t>
  </si>
  <si>
    <t>Swartzentruber David R &amp; David P</t>
  </si>
  <si>
    <t>033-00000247-00</t>
  </si>
  <si>
    <t>033-00000335-00</t>
  </si>
  <si>
    <t>032-00000256-00</t>
  </si>
  <si>
    <t>Tusco Forestry LLC</t>
  </si>
  <si>
    <t>Rising Ridge Property LLC</t>
  </si>
  <si>
    <t>043-00004929-00</t>
  </si>
  <si>
    <t>043-00006046-00</t>
  </si>
  <si>
    <t>50x170</t>
  </si>
  <si>
    <t>25x171.5</t>
  </si>
  <si>
    <t>Howell Edward F</t>
  </si>
  <si>
    <t>Bailey Tia Rae</t>
  </si>
  <si>
    <t>023-00000242-00</t>
  </si>
  <si>
    <t>Davis Mark A</t>
  </si>
  <si>
    <t>Hershberger Samuel A</t>
  </si>
  <si>
    <t>E81</t>
  </si>
  <si>
    <t>043-00002374-00</t>
  </si>
  <si>
    <t>044-00000021-00</t>
  </si>
  <si>
    <t>044-00000022-00</t>
  </si>
  <si>
    <t>Fletcher Patti aka Patti Milhoan</t>
  </si>
  <si>
    <t>Fletcher Joshua D &amp; Hope F</t>
  </si>
  <si>
    <t>E80</t>
  </si>
  <si>
    <t>017-00000748-00</t>
  </si>
  <si>
    <t>017-00000749-00</t>
  </si>
  <si>
    <t>017-00001056-00</t>
  </si>
  <si>
    <t>92x250</t>
  </si>
  <si>
    <t>256.7x250</t>
  </si>
  <si>
    <t>Cushman Phillip John aka Phillip J Cushman</t>
  </si>
  <si>
    <t>Cushman Robert Allen (dec'd)</t>
  </si>
  <si>
    <t>The $20 extra goes with MH TRF #16</t>
  </si>
  <si>
    <t>043-00002675-00</t>
  </si>
  <si>
    <t>Encore Holdings LLC</t>
  </si>
  <si>
    <t>Maes Construction LLC</t>
  </si>
  <si>
    <t>Attridge Dawn</t>
  </si>
  <si>
    <t>029-17200082-02</t>
  </si>
  <si>
    <t>Coshocton County Historical Society</t>
  </si>
  <si>
    <t>Coshocton County Land Reuitilization Corp</t>
  </si>
  <si>
    <t>E83</t>
  </si>
  <si>
    <t>Road Vacation</t>
  </si>
  <si>
    <t>TR 1054</t>
  </si>
  <si>
    <t>Clark Twp Bd of TTEES</t>
  </si>
  <si>
    <t>Vacation</t>
  </si>
  <si>
    <t>043-00000751-00</t>
  </si>
  <si>
    <t>043-00000750-00</t>
  </si>
  <si>
    <t>Waite Wayne A &amp; Patricia</t>
  </si>
  <si>
    <t>Guilliams Travis E</t>
  </si>
  <si>
    <t>043-00000798-00</t>
  </si>
  <si>
    <t>158x60</t>
  </si>
  <si>
    <t>Scott Vane S III &amp;Sue L</t>
  </si>
  <si>
    <t>Bennett Kimberly Trustee of the 336 Elm Street Coshocton Ohio Land Trust</t>
  </si>
  <si>
    <t>Barkman Vernon</t>
  </si>
  <si>
    <t>016-00000105-00</t>
  </si>
  <si>
    <t>Smith Melissa A TTEE</t>
  </si>
  <si>
    <t>Criner Amber D</t>
  </si>
  <si>
    <t>043-00003488-00</t>
  </si>
  <si>
    <t>043-00003490-00</t>
  </si>
  <si>
    <t>Frazee Adorn</t>
  </si>
  <si>
    <t>Tarman Sandra L &amp; David A SR JLRS</t>
  </si>
  <si>
    <t>E84</t>
  </si>
  <si>
    <t>013-00000238-00</t>
  </si>
  <si>
    <t>Smailes Cheryl L (dec'd)</t>
  </si>
  <si>
    <t>Smailes Dennis G</t>
  </si>
  <si>
    <t>E82</t>
  </si>
  <si>
    <t>020-00000788-00</t>
  </si>
  <si>
    <t>69.5x160</t>
  </si>
  <si>
    <t>Maple William I and Jennifer L</t>
  </si>
  <si>
    <t>Wilson Myron A and Julie A</t>
  </si>
  <si>
    <t>043-00006181-08</t>
  </si>
  <si>
    <t>Endsley Debra J</t>
  </si>
  <si>
    <t xml:space="preserve">Endsley Debra L ttee of the Endsley Rev Trust </t>
  </si>
  <si>
    <t>VACATION</t>
  </si>
  <si>
    <t>E85</t>
  </si>
  <si>
    <t>032-00000844-00</t>
  </si>
  <si>
    <t>O/G only</t>
  </si>
  <si>
    <t>Mortimer James</t>
  </si>
  <si>
    <t>Mattos Skyler</t>
  </si>
  <si>
    <t>022-00000130-00</t>
  </si>
  <si>
    <t>72x150</t>
  </si>
  <si>
    <t>Wharton Jeremy T</t>
  </si>
  <si>
    <t>L &amp; J Brown Rentals LLC &amp; Barbara Shields Cavinee</t>
  </si>
  <si>
    <t>043-00005549-00</t>
  </si>
  <si>
    <t>Mann Jerry R &amp; Susan L</t>
  </si>
  <si>
    <t>Mann Emily R</t>
  </si>
  <si>
    <t>E86</t>
  </si>
  <si>
    <t>013-00000135-00</t>
  </si>
  <si>
    <t>013-00001782-00</t>
  </si>
  <si>
    <t>Cognion Wanda D (1/2 int)</t>
  </si>
  <si>
    <t>Ronda E Kenney TTE of the Cognion Fam Rev Liv</t>
  </si>
  <si>
    <t>008-00000214-00</t>
  </si>
  <si>
    <t>Smith Doris (dec'd)</t>
  </si>
  <si>
    <t>Buckeye Homestead LTD</t>
  </si>
  <si>
    <t>023-00000028-01</t>
  </si>
  <si>
    <t>Miller Joseph &amp; Sara Ann</t>
  </si>
  <si>
    <t>Miller Robert J &amp; Wilma D</t>
  </si>
  <si>
    <t>E87</t>
  </si>
  <si>
    <t>024-00000008-01</t>
  </si>
  <si>
    <t>Flynn Leona</t>
  </si>
  <si>
    <t>Dufour Nadine</t>
  </si>
  <si>
    <t>E88</t>
  </si>
  <si>
    <t>024-00000025-02</t>
  </si>
  <si>
    <t>024-00000025-06</t>
  </si>
  <si>
    <t>024-00000025-05</t>
  </si>
  <si>
    <t>Gasser George W &amp; Christina L</t>
  </si>
  <si>
    <t>Gasser Ryan S &amp; Ward Corrie L , Co TTEES</t>
  </si>
  <si>
    <t>004-00000825-00</t>
  </si>
  <si>
    <t>010-00000698-00</t>
  </si>
  <si>
    <t>010-00000699-00</t>
  </si>
  <si>
    <t>012-00000221-00</t>
  </si>
  <si>
    <t>012-00000222-00</t>
  </si>
  <si>
    <t>012-00000223-00</t>
  </si>
  <si>
    <t>012-00000224-00</t>
  </si>
  <si>
    <t>013-00000193-00</t>
  </si>
  <si>
    <t>013-00001443-03</t>
  </si>
  <si>
    <t>013-00001636-00</t>
  </si>
  <si>
    <t>013-00001655-00</t>
  </si>
  <si>
    <t>013-00002129-00</t>
  </si>
  <si>
    <t>E89</t>
  </si>
  <si>
    <t>Postlewaite Rebecca Bowen</t>
  </si>
  <si>
    <t>Bower Enterprises Coshocton LLC</t>
  </si>
  <si>
    <t>E91</t>
  </si>
  <si>
    <t>Fletcher Joshua D</t>
  </si>
  <si>
    <t>Fletcher Hope F</t>
  </si>
  <si>
    <t>E92</t>
  </si>
  <si>
    <t>E93</t>
  </si>
  <si>
    <t>032-00000003-00</t>
  </si>
  <si>
    <t>Anderson Brothers Real Estate LLC</t>
  </si>
  <si>
    <t>Madden Malinda Sue &amp; Mary Ann Anderson</t>
  </si>
  <si>
    <t>E90</t>
  </si>
  <si>
    <t>005-00000194-03</t>
  </si>
  <si>
    <t>004-00000390-04</t>
  </si>
  <si>
    <t>Batten Kenneth M &amp; Olie L</t>
  </si>
  <si>
    <t>Batten Kenneth M</t>
  </si>
  <si>
    <t>E94</t>
  </si>
  <si>
    <t>033-00000219-00</t>
  </si>
  <si>
    <t>026-00000166-00</t>
  </si>
  <si>
    <t>033-00000150-00</t>
  </si>
  <si>
    <t>033-00000206-00</t>
  </si>
  <si>
    <t>027-00000145-00</t>
  </si>
  <si>
    <t>027-00000146-00</t>
  </si>
  <si>
    <t>027-00000147-00</t>
  </si>
  <si>
    <t>033-00000197-00</t>
  </si>
  <si>
    <t>033-00000207-00</t>
  </si>
  <si>
    <t>033-00000151-00</t>
  </si>
  <si>
    <t>033-00000152-00</t>
  </si>
  <si>
    <t>026-00000182-00</t>
  </si>
  <si>
    <t>026-00000165-00</t>
  </si>
  <si>
    <t>033-00000208-00</t>
  </si>
  <si>
    <t>026-00000229-00</t>
  </si>
  <si>
    <t>033-00000187-00</t>
  </si>
  <si>
    <t>033-00000189-00</t>
  </si>
  <si>
    <t>Hawkins Rick aka Rick G &amp; Linda M aka Linda</t>
  </si>
  <si>
    <t>RLH Land Company II LLC</t>
  </si>
  <si>
    <t>E95</t>
  </si>
  <si>
    <t>014-00000403-00</t>
  </si>
  <si>
    <t>Shrimplin Bruce</t>
  </si>
  <si>
    <t>Shrimplin Bruce &amp; Pamela Sue JLRS</t>
  </si>
  <si>
    <t>020-00000212-00</t>
  </si>
  <si>
    <t>020-00000211-00</t>
  </si>
  <si>
    <t>51.3x150</t>
  </si>
  <si>
    <t>J&amp;R Homes LLC</t>
  </si>
  <si>
    <t>Hartzler Holdings LLC</t>
  </si>
  <si>
    <t>E96</t>
  </si>
  <si>
    <t>032-00000336-00</t>
  </si>
  <si>
    <t>Russell Harold L (dec'd)</t>
  </si>
  <si>
    <t>Russell Jody P, Wilson Jennifer L &amp; Russell Timothy J</t>
  </si>
  <si>
    <t>032-3-00/032-3-01</t>
  </si>
  <si>
    <t>043-00001607-00</t>
  </si>
  <si>
    <t xml:space="preserve">Graham Shirley A </t>
  </si>
  <si>
    <t>Ames Luke Oliver</t>
  </si>
  <si>
    <t>E97</t>
  </si>
  <si>
    <t>043-00002962-00</t>
  </si>
  <si>
    <t>61.5x61</t>
  </si>
  <si>
    <t>Hardesty Clarence O (dec'd)</t>
  </si>
  <si>
    <t>Hardesty Marcia aka Marcia K</t>
  </si>
  <si>
    <t>043-1607-00</t>
  </si>
  <si>
    <t>E98</t>
  </si>
  <si>
    <t>035-00000260-00</t>
  </si>
  <si>
    <t>50x130</t>
  </si>
  <si>
    <t>Wilson Michael R (dec'd)</t>
  </si>
  <si>
    <t>Wilson Betty L</t>
  </si>
  <si>
    <t>E99</t>
  </si>
  <si>
    <t>46x141.25</t>
  </si>
  <si>
    <t>Sharrock Emily</t>
  </si>
  <si>
    <t>Wilkinson Ryan, Oliva Sullivan &amp; Emily Sharrock JTRS</t>
  </si>
  <si>
    <t>E100</t>
  </si>
  <si>
    <t>031-00000111-03</t>
  </si>
  <si>
    <t>031-00000111-01</t>
  </si>
  <si>
    <t>Holley Benjamin F (dec'd)</t>
  </si>
  <si>
    <t>Marshall Rhonda K</t>
  </si>
  <si>
    <t>043-00002684-00</t>
  </si>
  <si>
    <t>Wilson Ralph A &amp; Loraine J</t>
  </si>
  <si>
    <t>Krasky Kyle A</t>
  </si>
  <si>
    <t>E101</t>
  </si>
  <si>
    <t>013-00000350-01</t>
  </si>
  <si>
    <t>013-00000350-02</t>
  </si>
  <si>
    <t>013-00000350-03</t>
  </si>
  <si>
    <t>Hoop Jonathan &amp; Brandon TTEES</t>
  </si>
  <si>
    <t>Hoop David A &amp; Patricia F JLRS</t>
  </si>
  <si>
    <t>003-00000175-00</t>
  </si>
  <si>
    <t>003-00000101-00</t>
  </si>
  <si>
    <t>Sadler Vernon &amp; Dawn</t>
  </si>
  <si>
    <t>Miller Daniel D &amp; Freida</t>
  </si>
  <si>
    <t>043-00001784-00</t>
  </si>
  <si>
    <t>50x188.5</t>
  </si>
  <si>
    <t>Tom Sam Real Estate LLC</t>
  </si>
  <si>
    <t>Bradford Michael A</t>
  </si>
  <si>
    <t>E102</t>
  </si>
  <si>
    <t>003-00000188-00</t>
  </si>
  <si>
    <t>Bown William L</t>
  </si>
  <si>
    <t>Bown William L &amp; Patricia J TTEES</t>
  </si>
  <si>
    <t>043-00005144-00</t>
  </si>
  <si>
    <t>David Benny Jr</t>
  </si>
  <si>
    <t>Woerner Daniel Jr</t>
  </si>
  <si>
    <t>020-00000098-00</t>
  </si>
  <si>
    <t>020-00001053-00</t>
  </si>
  <si>
    <t>020-16119020-00</t>
  </si>
  <si>
    <t>020-16119019-00</t>
  </si>
  <si>
    <t>037-00000327-00</t>
  </si>
  <si>
    <t>043-00000097-00</t>
  </si>
  <si>
    <t>043-00000144-00</t>
  </si>
  <si>
    <t>043-00003999-00</t>
  </si>
  <si>
    <t>043-00003998-00</t>
  </si>
  <si>
    <t>043-00000624-00</t>
  </si>
  <si>
    <t>043-00000644-00</t>
  </si>
  <si>
    <t>043-00000996-00</t>
  </si>
  <si>
    <t>043-00001023-00</t>
  </si>
  <si>
    <t>043-00001245-00</t>
  </si>
  <si>
    <t>043-00001264-00</t>
  </si>
  <si>
    <t>043-00001393-00</t>
  </si>
  <si>
    <t>043-00001415-00</t>
  </si>
  <si>
    <t>043-00002079-00</t>
  </si>
  <si>
    <t>043-00002262-00</t>
  </si>
  <si>
    <t>043-00003110-00</t>
  </si>
  <si>
    <t>043-00003327-00</t>
  </si>
  <si>
    <t>043-00003389-00</t>
  </si>
  <si>
    <t>043-00003783-00</t>
  </si>
  <si>
    <t>043-00004368-00</t>
  </si>
  <si>
    <t>043-00006080-00</t>
  </si>
  <si>
    <t>T-5 Rentals LLC</t>
  </si>
  <si>
    <t>ZAR LLC</t>
  </si>
  <si>
    <t>043-00003757-00</t>
  </si>
  <si>
    <t>47x260</t>
  </si>
  <si>
    <t>Madison Paul D</t>
  </si>
  <si>
    <t>Thuener Veronica L &amp; Florence E Madison</t>
  </si>
  <si>
    <t>029-00000788-00</t>
  </si>
  <si>
    <t>029-00000789-00</t>
  </si>
  <si>
    <t>029-00000790-00</t>
  </si>
  <si>
    <t>029-00000791-00</t>
  </si>
  <si>
    <t>Kinsey Randy A</t>
  </si>
  <si>
    <t xml:space="preserve">Tubbs Jessica </t>
  </si>
  <si>
    <t>043-00005192-00</t>
  </si>
  <si>
    <t>Almack Charles and Martha  R Revo Trust</t>
  </si>
  <si>
    <t>Allman Cherly A</t>
  </si>
  <si>
    <t>E103</t>
  </si>
  <si>
    <t>018-00001287-00</t>
  </si>
  <si>
    <t>Mardis Janice E (dec'd)</t>
  </si>
  <si>
    <t>Mardis Terry B</t>
  </si>
  <si>
    <t>043-00001225-00</t>
  </si>
  <si>
    <t>45x204</t>
  </si>
  <si>
    <t>Beckett Nicholas S &amp; Brittany J</t>
  </si>
  <si>
    <t>Schultheis Tanner</t>
  </si>
  <si>
    <t>009-00000048-00</t>
  </si>
  <si>
    <t>Yoder Aden E &amp; Amanda, Elizabeth E Keim</t>
  </si>
  <si>
    <t>Yoder Owen A &amp; Sharon Raber</t>
  </si>
  <si>
    <t>E104</t>
  </si>
  <si>
    <t>Keim Ervin L (dec'd)</t>
  </si>
  <si>
    <t>Yoder Aden E &amp; Amanda</t>
  </si>
  <si>
    <t>042-00000411-00</t>
  </si>
  <si>
    <t>Yoder Owen A</t>
  </si>
  <si>
    <t>020-00000131-00</t>
  </si>
  <si>
    <t>020-00000132-00</t>
  </si>
  <si>
    <t>020-00000133-00</t>
  </si>
  <si>
    <t>20x129</t>
  </si>
  <si>
    <t>66x129</t>
  </si>
  <si>
    <t>50x132</t>
  </si>
  <si>
    <t>JAD 1031 Business LLC</t>
  </si>
  <si>
    <t>Bible Fellowship Church A Baptist Ministry</t>
  </si>
  <si>
    <t>020-00000838-00</t>
  </si>
  <si>
    <t>020-00000839-00</t>
  </si>
  <si>
    <t>53.5x156.33</t>
  </si>
  <si>
    <t>Lewis N Hughes &amp; Patricia L</t>
  </si>
  <si>
    <t>Queen Gregory A &amp; Peoenix S</t>
  </si>
  <si>
    <t>042-00000281-00</t>
  </si>
  <si>
    <t>042-00000281-01</t>
  </si>
  <si>
    <t>042-00000801-00</t>
  </si>
  <si>
    <t>Goodwill Charlotte M</t>
  </si>
  <si>
    <t>Miller Marvin and Heidi</t>
  </si>
  <si>
    <t>016-00000489-00</t>
  </si>
  <si>
    <t>Belt Christopher A</t>
  </si>
  <si>
    <t>W&amp;G Rentals LLC</t>
  </si>
  <si>
    <t>013-00000142-00</t>
  </si>
  <si>
    <t>Borden Jason G</t>
  </si>
  <si>
    <t xml:space="preserve">Cunningham Raymond S &amp; Katie </t>
  </si>
  <si>
    <t>029-00000426-00</t>
  </si>
  <si>
    <t>Warden Timothy L &amp; Tacy R</t>
  </si>
  <si>
    <t>Eberwine Adrian &amp; Samantha</t>
  </si>
  <si>
    <t>023-00000328-10</t>
  </si>
  <si>
    <t>023-00000328-07</t>
  </si>
  <si>
    <t>Mast Joseph I Leanna D Mast Milan L and Ruth Ann</t>
  </si>
  <si>
    <t>Yoder Aaron J and Susan E</t>
  </si>
  <si>
    <t>E105</t>
  </si>
  <si>
    <t>002-00000276-00</t>
  </si>
  <si>
    <t>002-00000276-01</t>
  </si>
  <si>
    <t>Storm Steven R &amp; Susan E</t>
  </si>
  <si>
    <t>Storm Steven R &amp; Susan E JLRS</t>
  </si>
  <si>
    <t>032-00000012-00</t>
  </si>
  <si>
    <t>032-00000795-00</t>
  </si>
  <si>
    <t>032-00000015-00</t>
  </si>
  <si>
    <t>032-00000131-00</t>
  </si>
  <si>
    <t>032-00000133-00</t>
  </si>
  <si>
    <t>032-00000134-00</t>
  </si>
  <si>
    <t>032-00000006-00</t>
  </si>
  <si>
    <t>032-00000007-00</t>
  </si>
  <si>
    <t>032-00000005-00</t>
  </si>
  <si>
    <t>032-00000013-00</t>
  </si>
  <si>
    <t>L&amp;C Rental Properties LLC</t>
  </si>
  <si>
    <t>032-00000003-01</t>
  </si>
  <si>
    <t>Maden Malinda Sue &amp; Mary Ann Anderson</t>
  </si>
  <si>
    <t>043-00001686-00</t>
  </si>
  <si>
    <t>Clark Jason and Katherine A</t>
  </si>
  <si>
    <t>Mick Madison M</t>
  </si>
  <si>
    <t>E106</t>
  </si>
  <si>
    <t>031-00000177-01</t>
  </si>
  <si>
    <t>031-00000314-08</t>
  </si>
  <si>
    <t>031-00000314-07</t>
  </si>
  <si>
    <t>031-00000314-09</t>
  </si>
  <si>
    <t>Myers Brian J aka Brian</t>
  </si>
  <si>
    <t>Myers Brian J &amp; Sherry K JLRS</t>
  </si>
  <si>
    <t>031-00000177-00</t>
  </si>
  <si>
    <t>013-00000371-07</t>
  </si>
  <si>
    <t>Jennings Lois Kathryn</t>
  </si>
  <si>
    <t>RB Hall Properties</t>
  </si>
  <si>
    <t>043-00000804-00</t>
  </si>
  <si>
    <t>Lemonade Properities LL</t>
  </si>
  <si>
    <t>Beckett Nicholas S and Brittany</t>
  </si>
  <si>
    <t>043-00003163-00</t>
  </si>
  <si>
    <t>Pioneer Investment Corp</t>
  </si>
  <si>
    <t>043-00001673-00</t>
  </si>
  <si>
    <t>Osman Rahma Abdow</t>
  </si>
  <si>
    <t>Kick Shyann</t>
  </si>
  <si>
    <t>043-00004445-00</t>
  </si>
  <si>
    <t>Green Jensen L and Breann</t>
  </si>
  <si>
    <t>E107</t>
  </si>
  <si>
    <t>032-00000337-00</t>
  </si>
  <si>
    <t>Wheeler Gary W</t>
  </si>
  <si>
    <t xml:space="preserve">Wheeler Gary D and Dayton Helen </t>
  </si>
  <si>
    <t>014-00000037-01</t>
  </si>
  <si>
    <t>Williams Nicholas G &amp; Kimberly J</t>
  </si>
  <si>
    <t>Stoller Wayne E</t>
  </si>
  <si>
    <t>043-00002899-00</t>
  </si>
  <si>
    <t>043-00002898-00</t>
  </si>
  <si>
    <t>LGC Rentals LLC</t>
  </si>
  <si>
    <t>Stevens Dorothy</t>
  </si>
  <si>
    <t>E108</t>
  </si>
  <si>
    <t>018-00000461-00</t>
  </si>
  <si>
    <t>Specht Brandon</t>
  </si>
  <si>
    <t>Specht Brandon and Keim Kirstin O</t>
  </si>
  <si>
    <t>E109</t>
  </si>
  <si>
    <t>043-00005215-00</t>
  </si>
  <si>
    <t>Parks James and Loretta M</t>
  </si>
  <si>
    <t>Parks James and Loretta M JLRS</t>
  </si>
  <si>
    <t>020-00000193-00</t>
  </si>
  <si>
    <t>50x142</t>
  </si>
  <si>
    <t>Pelfrey Sara A</t>
  </si>
  <si>
    <t>Hickman Owen</t>
  </si>
  <si>
    <t>043-00000602-00</t>
  </si>
  <si>
    <t>043-00000603-00</t>
  </si>
  <si>
    <t>52x26</t>
  </si>
  <si>
    <t>Lillibridge Marvin</t>
  </si>
  <si>
    <t>LFP2 LLC</t>
  </si>
  <si>
    <t>029-00000091-00</t>
  </si>
  <si>
    <t>Wells Fargo Bank National Assoc</t>
  </si>
  <si>
    <t>Pro Edge Interiors LLC</t>
  </si>
  <si>
    <t>check and $.50 change</t>
  </si>
  <si>
    <t>016-00000063-00</t>
  </si>
  <si>
    <t>Mt Vernon Finance LLC</t>
  </si>
  <si>
    <t>Stotts Shirley A TTEE</t>
  </si>
  <si>
    <t>E110</t>
  </si>
  <si>
    <t>043-00001466-00</t>
  </si>
  <si>
    <t>Shaw Emmett K</t>
  </si>
  <si>
    <t>Shaw Shelby Nicole</t>
  </si>
  <si>
    <t>E111</t>
  </si>
  <si>
    <t>043-00002143-00</t>
  </si>
  <si>
    <t>043-00002142-00</t>
  </si>
  <si>
    <t>42x14.6</t>
  </si>
  <si>
    <t>42x55.4</t>
  </si>
  <si>
    <t>West Donald</t>
  </si>
  <si>
    <t>Kohman Norma J</t>
  </si>
  <si>
    <t>010-00000280-01</t>
  </si>
  <si>
    <t>010-00000280-10</t>
  </si>
  <si>
    <t xml:space="preserve">Cognion James V &amp; James </t>
  </si>
  <si>
    <t>Gress Lisa M</t>
  </si>
  <si>
    <t>032-3-01/032-131-00</t>
  </si>
  <si>
    <t>032-11-00,032-12-00,032-795-00, 032-15-00, 032-131-00, 032-133-00, 032-134-00, 032-6-00, 032-7-00, 032-3-00, 032-5-00, 032-13-00</t>
  </si>
  <si>
    <t>042-00000234-00</t>
  </si>
  <si>
    <t xml:space="preserve">Matarrese Michele Theresa </t>
  </si>
  <si>
    <t>Erb Joseph P and Anna A</t>
  </si>
  <si>
    <t>029-00000583-00</t>
  </si>
  <si>
    <t>029-00000856-00</t>
  </si>
  <si>
    <t>029-00000854-00</t>
  </si>
  <si>
    <t>029-00000855-00</t>
  </si>
  <si>
    <t>Sarchet James A Estate</t>
  </si>
  <si>
    <t>Anthony Keith and Foraker Ronald L</t>
  </si>
  <si>
    <t>014-00000105-04</t>
  </si>
  <si>
    <t>Darr James V</t>
  </si>
  <si>
    <t>McCloud Robert and Lisa</t>
  </si>
  <si>
    <t>E112</t>
  </si>
  <si>
    <t>same check for trf 167 and E112</t>
  </si>
  <si>
    <t>041-00000002-20</t>
  </si>
  <si>
    <t>JEMM Real Estate</t>
  </si>
  <si>
    <t>Miller Eli D and Jemima</t>
  </si>
  <si>
    <t>041-00000002-21</t>
  </si>
  <si>
    <t>Miller Joni E and Marlene U</t>
  </si>
  <si>
    <t>041-00000002-00</t>
  </si>
  <si>
    <t>Rine Tammy M</t>
  </si>
  <si>
    <t>TRF 168 and 170 on same check</t>
  </si>
  <si>
    <t>E113</t>
  </si>
  <si>
    <t>032-00000795-01</t>
  </si>
  <si>
    <t>032-00000795-03</t>
  </si>
  <si>
    <t>Anderson Mary Ann</t>
  </si>
  <si>
    <t>Anderson Mary Ann &amp; Harry A Rasmussen III TTEES</t>
  </si>
  <si>
    <t>E114</t>
  </si>
  <si>
    <t>023-00000006-00</t>
  </si>
  <si>
    <t xml:space="preserve">Berg Steven William </t>
  </si>
  <si>
    <t>WL5 Holding LLC</t>
  </si>
  <si>
    <t>020-00000707-00</t>
  </si>
  <si>
    <t>Rettos Mark S and Connie L</t>
  </si>
  <si>
    <t>Wallick Michael I and Brittany M</t>
  </si>
  <si>
    <t>016-00000403-00</t>
  </si>
  <si>
    <t xml:space="preserve"> W&amp;G Rentals LLC</t>
  </si>
  <si>
    <t>Cabe Shelby</t>
  </si>
  <si>
    <t>E115</t>
  </si>
  <si>
    <t>043-00002866-00</t>
  </si>
  <si>
    <t xml:space="preserve">Wilden Edward </t>
  </si>
  <si>
    <t>Darner April M fka Good April M and Wilden Phillip M</t>
  </si>
  <si>
    <t>029-853-00, 854-00, 85-00, 856-00</t>
  </si>
  <si>
    <t>041-2-00</t>
  </si>
  <si>
    <t>041-2-00, 041-2-21</t>
  </si>
  <si>
    <t>041-2-00, 041-2-20</t>
  </si>
  <si>
    <t>043-00003025-00</t>
  </si>
  <si>
    <t>043-00003024-00</t>
  </si>
  <si>
    <t>Home Loan Savings bank</t>
  </si>
  <si>
    <t>TGI Ink Holdings</t>
  </si>
  <si>
    <t>043-00000667-00</t>
  </si>
  <si>
    <t>Ramsey Billy J</t>
  </si>
  <si>
    <t>Michael Kimberly</t>
  </si>
  <si>
    <t>E116</t>
  </si>
  <si>
    <t>010-00000280-07</t>
  </si>
  <si>
    <t>Cognion Elizabeth Jane</t>
  </si>
  <si>
    <t>Cognion, Michael P Timothy J Nichols Deborah J Courtright Julia A Gress Lisa M Blair Kelly D Wiggins Brittany Bryan Martin Bree</t>
  </si>
  <si>
    <t>E117</t>
  </si>
  <si>
    <t>021-00000125-00</t>
  </si>
  <si>
    <t>Hardy Robert D and Mrytle</t>
  </si>
  <si>
    <t>Remove LE Hardy Robert D and Mrytle</t>
  </si>
  <si>
    <t>E118</t>
  </si>
  <si>
    <t>043-00000004-00</t>
  </si>
  <si>
    <t>Wise Jack Warren</t>
  </si>
  <si>
    <t>Ames Linda Renee and Seim Lisa Joann</t>
  </si>
  <si>
    <t>E119</t>
  </si>
  <si>
    <t>043-00002708-00</t>
  </si>
  <si>
    <t>52.7X137</t>
  </si>
  <si>
    <t>Howell Timothy Harold</t>
  </si>
  <si>
    <t>Coshocton county commissioners</t>
  </si>
  <si>
    <t>043-00003521-00</t>
  </si>
  <si>
    <t>043-00003520-00</t>
  </si>
  <si>
    <t>JLEDCO LLC</t>
  </si>
  <si>
    <t>Christmas William and Laura</t>
  </si>
  <si>
    <t>012-00000121-00</t>
  </si>
  <si>
    <t>Shrimplin Jeffrey C</t>
  </si>
  <si>
    <t>Village of Conesville</t>
  </si>
  <si>
    <t>DO B4 E112</t>
  </si>
  <si>
    <t>DO AFTER 167</t>
  </si>
  <si>
    <t>010-00000081-00</t>
  </si>
  <si>
    <t>Cox Beryl Dean II &amp; Desiree Dawn Moore</t>
  </si>
  <si>
    <t>Moore Jacob W</t>
  </si>
  <si>
    <t>E120</t>
  </si>
  <si>
    <t>012-00000204-00</t>
  </si>
  <si>
    <t>012-00000205-00</t>
  </si>
  <si>
    <t xml:space="preserve">Mitchell Wendell </t>
  </si>
  <si>
    <t>Mitchell Sandra</t>
  </si>
  <si>
    <t>E121</t>
  </si>
  <si>
    <t>032-00000347-05</t>
  </si>
  <si>
    <t>Dunfee William R and Connie V</t>
  </si>
  <si>
    <t>Davis Jeremy s and Kassidy D</t>
  </si>
  <si>
    <t>E122</t>
  </si>
  <si>
    <t>026-00000728-00</t>
  </si>
  <si>
    <t>026-00000929-00</t>
  </si>
  <si>
    <t>026-00000930-07</t>
  </si>
  <si>
    <t>026-00000930-04</t>
  </si>
  <si>
    <t>Scott Gary W dcd</t>
  </si>
  <si>
    <t>Scott Brenda K</t>
  </si>
  <si>
    <t>044-00000221-00</t>
  </si>
  <si>
    <t>SEO Rentals LLC</t>
  </si>
  <si>
    <t>White Mitchell and Lares Demtra</t>
  </si>
  <si>
    <t>E123</t>
  </si>
  <si>
    <t>023-00000263-00</t>
  </si>
  <si>
    <t>Yoder Wayne &amp; Mary Ann Yoder wtta Mary Ann Zook</t>
  </si>
  <si>
    <t>Yoder Wayne &amp; Mary Ann JLRS</t>
  </si>
  <si>
    <t>E124</t>
  </si>
  <si>
    <t>043-00002260-00</t>
  </si>
  <si>
    <t>Allman Virginia A</t>
  </si>
  <si>
    <t>Allman Virginia A TTEE</t>
  </si>
  <si>
    <t>E125</t>
  </si>
  <si>
    <t>031-00000644-00</t>
  </si>
  <si>
    <t>Kent Rondale A (dec'd)</t>
  </si>
  <si>
    <t>Kent Sheila D</t>
  </si>
  <si>
    <t>008-00000082-05</t>
  </si>
  <si>
    <t>Miller David R &amp; Mary V</t>
  </si>
  <si>
    <t>Raber Allen P &amp; Ida Mae</t>
  </si>
  <si>
    <t>017-00000332-00</t>
  </si>
  <si>
    <t>Carrion Heidi A TTEE</t>
  </si>
  <si>
    <t>Shetler Maynard M &amp; Heidi E</t>
  </si>
  <si>
    <t>E126</t>
  </si>
  <si>
    <t>Wise Timothy C</t>
  </si>
  <si>
    <t>Stine Todd &amp; Tiffany Wise-Stine</t>
  </si>
  <si>
    <t>027-00000257-01</t>
  </si>
  <si>
    <t>Reed Torey LJ</t>
  </si>
  <si>
    <t>Reed Mark A</t>
  </si>
  <si>
    <t>E127</t>
  </si>
  <si>
    <t>044-00000782-09</t>
  </si>
  <si>
    <t>Ross Craig E (dec'd)</t>
  </si>
  <si>
    <t>Ross Mary H</t>
  </si>
  <si>
    <t>042-00000468-02</t>
  </si>
  <si>
    <t>017-332-00</t>
  </si>
  <si>
    <t>E128</t>
  </si>
  <si>
    <t>043-00001955-00</t>
  </si>
  <si>
    <t>47.3x150</t>
  </si>
  <si>
    <t>Miller Robert E (dec'd)</t>
  </si>
  <si>
    <t>Miller Jennifer H</t>
  </si>
  <si>
    <t>E129</t>
  </si>
  <si>
    <t>005-00000112-00</t>
  </si>
  <si>
    <t>Parobek Gary E and Lois M</t>
  </si>
  <si>
    <t>Parobek Gary E and Lois M JLRS</t>
  </si>
  <si>
    <t>013-14400170-01</t>
  </si>
  <si>
    <t>Avery Holdings LLC</t>
  </si>
  <si>
    <t>Hershberger Willis M &amp; Lena J</t>
  </si>
  <si>
    <t>E130</t>
  </si>
  <si>
    <t>041-00000441-12</t>
  </si>
  <si>
    <t>Untied Kelsey aka Dickson Kelsey</t>
  </si>
  <si>
    <t>Dickson Eric A and Deborah L</t>
  </si>
  <si>
    <t>E131</t>
  </si>
  <si>
    <t>043-00001742-00</t>
  </si>
  <si>
    <t>Hale James Albert</t>
  </si>
  <si>
    <t>Coshocton County Land Reutilization Corp</t>
  </si>
  <si>
    <t>E132</t>
  </si>
  <si>
    <t>043-00004576-00</t>
  </si>
  <si>
    <t>Davis Barbara Ann</t>
  </si>
  <si>
    <t>Davis John D II</t>
  </si>
  <si>
    <t>017-00000734-00</t>
  </si>
  <si>
    <t>017-00000726-00</t>
  </si>
  <si>
    <t>017-00000727-00</t>
  </si>
  <si>
    <t>Murray Maggie</t>
  </si>
  <si>
    <t>Watson Rex N Sr</t>
  </si>
  <si>
    <t xml:space="preserve"> Toney Mary J &amp; Nathan H Watson</t>
  </si>
  <si>
    <t>043-00005065-00</t>
  </si>
  <si>
    <t>70x114.50</t>
  </si>
  <si>
    <t xml:space="preserve">Berry Jack E &amp; Darlene </t>
  </si>
  <si>
    <t>Hagans Aaron J &amp; Jessica J</t>
  </si>
  <si>
    <t>020-00000296-00</t>
  </si>
  <si>
    <t>029-00001220-00</t>
  </si>
  <si>
    <t>Rochester Betty J</t>
  </si>
  <si>
    <t>Ogle Jesse &amp; Zachariah JLRS</t>
  </si>
  <si>
    <t>016-00000108-00</t>
  </si>
  <si>
    <t>Kuhman George and Dee Ann, Iden Jeffrey and JoEllen Young Wayne Bauman Joy Sue</t>
  </si>
  <si>
    <t>Hunter Cassidy and Pfenning Matthew Patrick</t>
  </si>
  <si>
    <t xml:space="preserve">  E133</t>
  </si>
  <si>
    <t>010-00000273-00</t>
  </si>
  <si>
    <t>010-00000274-00</t>
  </si>
  <si>
    <t>Mencer Homer E &amp; Shirlee D  CO TTEES</t>
  </si>
  <si>
    <t>Mencer Sheldon, Pamala McMorrow and Kimatha Seibert CO TTEES</t>
  </si>
  <si>
    <t>017-00000777-00</t>
  </si>
  <si>
    <t>Pepper Bryace A &amp; Courtney</t>
  </si>
  <si>
    <t>Wright Jacie L</t>
  </si>
  <si>
    <t>043-00005445-00</t>
  </si>
  <si>
    <t>Watson James J &amp; Courtney L</t>
  </si>
  <si>
    <t>Rogers Robert D</t>
  </si>
  <si>
    <t>E134</t>
  </si>
  <si>
    <t>038-00000164-02</t>
  </si>
  <si>
    <t>Shearn William Jr (dec'd)</t>
  </si>
  <si>
    <t>Shearn Becky, Joshua &amp; Justin</t>
  </si>
  <si>
    <t>52x104</t>
  </si>
  <si>
    <t>Dimichele Anthony</t>
  </si>
  <si>
    <t>043-00003723-00</t>
  </si>
  <si>
    <t>Wylie Jessica R and Adam W</t>
  </si>
  <si>
    <t>Hutchinson James M and Janell L</t>
  </si>
  <si>
    <t>E135</t>
  </si>
  <si>
    <t>016-00000331-00</t>
  </si>
  <si>
    <t>Mason Don R and Ruth Ann</t>
  </si>
  <si>
    <t>Mason Don R and Ruth Ann JLRS</t>
  </si>
  <si>
    <t>043-00004444-00</t>
  </si>
  <si>
    <t>043-00000972-00</t>
  </si>
  <si>
    <t>Nutcracker Equity LLC</t>
  </si>
  <si>
    <t>016-00000160-00</t>
  </si>
  <si>
    <t>41.25x132</t>
  </si>
  <si>
    <t>Husk Jacob R</t>
  </si>
  <si>
    <t>Fender Sydney Dana</t>
  </si>
  <si>
    <t>Oak and Ivy Woodland LLC</t>
  </si>
  <si>
    <t>002-00000275-00</t>
  </si>
  <si>
    <t>Marshall Paul E Karen and Paul E Jr</t>
  </si>
  <si>
    <t>Miller Moses C Yoder Loretta D</t>
  </si>
  <si>
    <t>E136</t>
  </si>
  <si>
    <t>020-00000478-00</t>
  </si>
  <si>
    <t>Myers Barbara J dcd</t>
  </si>
  <si>
    <t>Myers Charles C</t>
  </si>
  <si>
    <t>E137</t>
  </si>
  <si>
    <t>004-00000011-00</t>
  </si>
  <si>
    <t>Michael Sara E and Matthew V</t>
  </si>
  <si>
    <t>Michael Sara E and Matthew V JLRS</t>
  </si>
  <si>
    <t>023-00000334-00</t>
  </si>
  <si>
    <t>Brenly Johnny J and Brittney</t>
  </si>
  <si>
    <t>Angle Autumn D</t>
  </si>
  <si>
    <t>E138</t>
  </si>
  <si>
    <t>013-00000030-02</t>
  </si>
  <si>
    <t>Ashcraft Robert Ryan and Angela Kay</t>
  </si>
  <si>
    <t>Ashcraft Robert Ryan and Angela Kay JLRS\</t>
  </si>
  <si>
    <t>E139</t>
  </si>
  <si>
    <t xml:space="preserve">Stevens Dorothy </t>
  </si>
  <si>
    <t>Stevens Dorothy and Soto Tavio</t>
  </si>
  <si>
    <t>032-00000255-04</t>
  </si>
  <si>
    <t>032-00000255-05</t>
  </si>
  <si>
    <t>Weddington Savannah L</t>
  </si>
  <si>
    <t>Zimmerman Troy K</t>
  </si>
  <si>
    <t>E140</t>
  </si>
  <si>
    <t>Dunfee Connie V and William R</t>
  </si>
  <si>
    <t>Dunfee Connie V and William R ttees of the connie v and william r dunfee trust</t>
  </si>
  <si>
    <t>020-00000584-00</t>
  </si>
  <si>
    <t>020-00000585-00</t>
  </si>
  <si>
    <t>Yoder Carla</t>
  </si>
  <si>
    <t>Varian Dennis D Jr</t>
  </si>
  <si>
    <t>E133</t>
  </si>
  <si>
    <t>010-273-00, 010-274-00</t>
  </si>
  <si>
    <t>E141</t>
  </si>
  <si>
    <t>043-00002315-00</t>
  </si>
  <si>
    <t>Swigert Wendy M</t>
  </si>
  <si>
    <t>Estate of Swigert David L</t>
  </si>
  <si>
    <t>E142</t>
  </si>
  <si>
    <t>008-00000163-00</t>
  </si>
  <si>
    <t>Mast Sam E &amp; Sarah</t>
  </si>
  <si>
    <t>Mast Amos S &amp; Alma L JLRS</t>
  </si>
  <si>
    <t>020-00000965-00</t>
  </si>
  <si>
    <t>Bates Austin T and Courtney N</t>
  </si>
  <si>
    <t>Holdsworth Christie L</t>
  </si>
  <si>
    <t>043-00005343-00</t>
  </si>
  <si>
    <t>Davis Raymond R</t>
  </si>
  <si>
    <t>Woolery Micahel and Stevens Cheryl D</t>
  </si>
  <si>
    <t>043-00002921-00</t>
  </si>
  <si>
    <t xml:space="preserve">Kenney Adam David </t>
  </si>
  <si>
    <t>Burris Jerry Wayne</t>
  </si>
  <si>
    <t>E143</t>
  </si>
  <si>
    <t>042-00000730-00</t>
  </si>
  <si>
    <t>042-00000735-00</t>
  </si>
  <si>
    <t>042-00000738-00</t>
  </si>
  <si>
    <t>042-00000738-02</t>
  </si>
  <si>
    <t>042-00000738-01</t>
  </si>
  <si>
    <t>042-00000738-03</t>
  </si>
  <si>
    <t>042-00000740-00</t>
  </si>
  <si>
    <t>Stein Jean E (dec'd)</t>
  </si>
  <si>
    <t>Stein Steven D, Daniel L, Rodney G and Holly J Bookless</t>
  </si>
  <si>
    <t>032-255-04</t>
  </si>
  <si>
    <t>043-00000645-00</t>
  </si>
  <si>
    <t>Bowman Dyson A</t>
  </si>
  <si>
    <t>018-00000322-00</t>
  </si>
  <si>
    <t>Mason Storage LLC</t>
  </si>
  <si>
    <t>G&amp;B Storage LLC</t>
  </si>
  <si>
    <t>017-00000387-01</t>
  </si>
  <si>
    <t>Farmer Gary Farmer Terry Pepper Julie</t>
  </si>
  <si>
    <t xml:space="preserve">Pepper Bryce A and Courtney </t>
  </si>
  <si>
    <t>E144</t>
  </si>
  <si>
    <t>004-00000702-00</t>
  </si>
  <si>
    <t>Reiss Gibson E and Sandra Kay</t>
  </si>
  <si>
    <t>Reiss Gibson E and Sandra Kay JLRS</t>
  </si>
  <si>
    <t>020-00000981-00</t>
  </si>
  <si>
    <t>75x94.7</t>
  </si>
  <si>
    <t xml:space="preserve">Miller Joel E &amp; Emma E </t>
  </si>
  <si>
    <t>Hawk Zachary &amp; Gracella</t>
  </si>
  <si>
    <t>E145</t>
  </si>
  <si>
    <t>Shearn Becky &amp; Justin</t>
  </si>
  <si>
    <t>Shearn Joshua</t>
  </si>
  <si>
    <t>010-00000228-00</t>
  </si>
  <si>
    <t>Johnson James Prescott &amp; Vicki L</t>
  </si>
  <si>
    <t>Watson James &amp; Courtney JLRS</t>
  </si>
  <si>
    <t>032-00000121-04</t>
  </si>
  <si>
    <t xml:space="preserve">Sheriff Crawford - Body Jeffrey and Davis Fritz Joseph </t>
  </si>
  <si>
    <t xml:space="preserve">Avery Holdings </t>
  </si>
  <si>
    <t>Sheriff Crawford - Weidger James and Mary</t>
  </si>
  <si>
    <t>St Clair Benjamin and Adrienne</t>
  </si>
  <si>
    <t>013-00000956-00</t>
  </si>
  <si>
    <t>013-00001586-00</t>
  </si>
  <si>
    <t>017-00000275-00</t>
  </si>
  <si>
    <t xml:space="preserve">Kempf Joshua D &amp; Jordan </t>
  </si>
  <si>
    <t>Straits Douglas Vincent &amp; Bonnie L JLRS</t>
  </si>
  <si>
    <t>E146</t>
  </si>
  <si>
    <t>043-00003006-00</t>
  </si>
  <si>
    <t>043-00003007-00</t>
  </si>
  <si>
    <t>44.4x119.50</t>
  </si>
  <si>
    <t>12x119.5</t>
  </si>
  <si>
    <t>Rice Jeanette R</t>
  </si>
  <si>
    <t>Rice Joseph F</t>
  </si>
  <si>
    <t>E147</t>
  </si>
  <si>
    <t>043-00002997-00</t>
  </si>
  <si>
    <t>Thompson Charlotte L TTEE</t>
  </si>
  <si>
    <t>Thomposon Jason A</t>
  </si>
  <si>
    <t>E148</t>
  </si>
  <si>
    <t>026-00000418-03</t>
  </si>
  <si>
    <t>Coldwell Properties LLC</t>
  </si>
  <si>
    <t>L&amp;J Family Tree Farm LLC</t>
  </si>
  <si>
    <t>E149</t>
  </si>
  <si>
    <t>027-00000328-00</t>
  </si>
  <si>
    <t>027-00000363-00</t>
  </si>
  <si>
    <t>027-00000360-00</t>
  </si>
  <si>
    <t>027-00000351-00</t>
  </si>
  <si>
    <t>027-00000359-00</t>
  </si>
  <si>
    <t>027-00000356-00</t>
  </si>
  <si>
    <t>027-00000358-00</t>
  </si>
  <si>
    <t>Lewis Timothy dcd</t>
  </si>
  <si>
    <t>Lewis Janice A</t>
  </si>
  <si>
    <t>043-00003742-00</t>
  </si>
  <si>
    <t>86x265</t>
  </si>
  <si>
    <t>Lambert Charles H &amp; Sara A</t>
  </si>
  <si>
    <t>Gress Kim L</t>
  </si>
  <si>
    <t>E150</t>
  </si>
  <si>
    <t>043-00005308-00</t>
  </si>
  <si>
    <t>Smith Mary E (dec'd)</t>
  </si>
  <si>
    <t>Smith Joseph H, John S &amp; Julie E</t>
  </si>
  <si>
    <t>E151</t>
  </si>
  <si>
    <t>018-00000372-00</t>
  </si>
  <si>
    <t>McCormick Ryan</t>
  </si>
  <si>
    <t>McCormick Ryan and Stacy L JLRS</t>
  </si>
  <si>
    <t>Sheriff Craqford - Nelson Paul E</t>
  </si>
  <si>
    <t>Naki Properties Group LLC</t>
  </si>
  <si>
    <t>043-00006088-00</t>
  </si>
  <si>
    <t>043-00001793-00</t>
  </si>
  <si>
    <t>Coshocton County Land Reutillization Corp</t>
  </si>
  <si>
    <t>Dreher Russell K and Kristin J</t>
  </si>
  <si>
    <t>E152</t>
  </si>
  <si>
    <t>023-00000173-04</t>
  </si>
  <si>
    <t>Raber Adrian V</t>
  </si>
  <si>
    <t>Raber Adrian V and Leah H</t>
  </si>
  <si>
    <t>043-00003841-00</t>
  </si>
  <si>
    <t>18x104</t>
  </si>
  <si>
    <t>Gingerich Jonas E &amp; Meagan N</t>
  </si>
  <si>
    <t>Patteron Property Mangement LLC</t>
  </si>
  <si>
    <t>013-00000275-00</t>
  </si>
  <si>
    <t>013-00000276-00</t>
  </si>
  <si>
    <t>Bachelder David A Ttee of the Bachelder Keyston Inheritance Trust 4/29/2010</t>
  </si>
  <si>
    <t>Mardis Haley Harry D and Alisha A</t>
  </si>
  <si>
    <t>043-00002672-00</t>
  </si>
  <si>
    <t>44.4x142</t>
  </si>
  <si>
    <t>Cole Heather &amp; McCloy Kayle A</t>
  </si>
  <si>
    <t>Estvanko Shawnaka</t>
  </si>
  <si>
    <t>E153</t>
  </si>
  <si>
    <t>026-00000284-06</t>
  </si>
  <si>
    <t>Abel James A</t>
  </si>
  <si>
    <t>Legge Jenny and Peterman Joseph</t>
  </si>
  <si>
    <t>E154</t>
  </si>
  <si>
    <t>027-00000129-01</t>
  </si>
  <si>
    <t>Crabbin Shawn E and Mary A</t>
  </si>
  <si>
    <t>Crabbin Shawn E</t>
  </si>
  <si>
    <t>E155</t>
  </si>
  <si>
    <t>029-00000589-00</t>
  </si>
  <si>
    <t>Brown Randall H and Schwarz Rhonda E</t>
  </si>
  <si>
    <t>Brown Linda L</t>
  </si>
  <si>
    <t>E156</t>
  </si>
  <si>
    <t>017-00000102-00</t>
  </si>
  <si>
    <t>Daugherty David Fred</t>
  </si>
  <si>
    <t>Mullett C Kay and Daugherty Mary Ellen</t>
  </si>
  <si>
    <t>E157</t>
  </si>
  <si>
    <t>043-00003969-00</t>
  </si>
  <si>
    <t>DeShong Linda S</t>
  </si>
  <si>
    <t>Costa Rhona K</t>
  </si>
  <si>
    <t>E158</t>
  </si>
  <si>
    <t>013-00000117-01</t>
  </si>
  <si>
    <t>Hill Christoper O</t>
  </si>
  <si>
    <t>Hill Mary Lou</t>
  </si>
  <si>
    <t>043-00003083-00</t>
  </si>
  <si>
    <t>Liberty Church</t>
  </si>
  <si>
    <t>Williams Stephen L Sr &amp; Janet A</t>
  </si>
  <si>
    <t>E159</t>
  </si>
  <si>
    <t>017-00001141-03</t>
  </si>
  <si>
    <t>017-00001029-01</t>
  </si>
  <si>
    <t>017-00001028-01</t>
  </si>
  <si>
    <t>017-00001141-04</t>
  </si>
  <si>
    <t>Royer Ronald D (dec'd)</t>
  </si>
  <si>
    <t>Royer Murna K</t>
  </si>
  <si>
    <t>037-00000088-00</t>
  </si>
  <si>
    <t>037-00000224-00</t>
  </si>
  <si>
    <t>Sheriff Crawford - Carparso Carl</t>
  </si>
  <si>
    <t>Raber Randy Jay</t>
  </si>
  <si>
    <t>043-00005441-00</t>
  </si>
  <si>
    <t>Bailey Michael S</t>
  </si>
  <si>
    <t>043-00001485-00</t>
  </si>
  <si>
    <t>40x100</t>
  </si>
  <si>
    <t>Hathaway Gilbert E &amp; Lynnelle R</t>
  </si>
  <si>
    <t>Shearn Justin &amp; Gina JLRS</t>
  </si>
  <si>
    <t>E160</t>
  </si>
  <si>
    <t>014-00000104-00</t>
  </si>
  <si>
    <t>015-00000159-00</t>
  </si>
  <si>
    <t>Piper James L &amp; Gail L</t>
  </si>
  <si>
    <t>Rogers Tammi E TTEE</t>
  </si>
  <si>
    <t>020-00000891-00</t>
  </si>
  <si>
    <t>50.5x150</t>
  </si>
  <si>
    <t>Hammond Dalton R &amp; Riley</t>
  </si>
  <si>
    <t>Gibbs Melva J</t>
  </si>
  <si>
    <t>043-00003913-00</t>
  </si>
  <si>
    <t>Seegers Anthony Leon</t>
  </si>
  <si>
    <t>Hartley Mary Ellen</t>
  </si>
  <si>
    <t>E161</t>
  </si>
  <si>
    <t xml:space="preserve">King Jennifer Lynn and Kishmarton Angelina </t>
  </si>
  <si>
    <t>King James R</t>
  </si>
  <si>
    <t>043-00003639-00</t>
  </si>
  <si>
    <t>50x85</t>
  </si>
  <si>
    <t>Pioneer Investment</t>
  </si>
  <si>
    <t>043-00002071-00</t>
  </si>
  <si>
    <t>50x73.8</t>
  </si>
  <si>
    <t>Kick Shyann L</t>
  </si>
  <si>
    <t>012-00000217-00</t>
  </si>
  <si>
    <t>60x132</t>
  </si>
  <si>
    <t>Hough Logan</t>
  </si>
  <si>
    <t>Wears Viola</t>
  </si>
  <si>
    <t>E162</t>
  </si>
  <si>
    <t>018-00000958-00</t>
  </si>
  <si>
    <t>018-00000959-00</t>
  </si>
  <si>
    <t>Rehard Shirley N by POA</t>
  </si>
  <si>
    <t>Rehard Gregory S</t>
  </si>
  <si>
    <t>E163</t>
  </si>
  <si>
    <t>032-00000073-00</t>
  </si>
  <si>
    <t>Casteel Anna</t>
  </si>
  <si>
    <t>Woitel Matthew W &amp; Jessica M</t>
  </si>
  <si>
    <t>040-00000009-00</t>
  </si>
  <si>
    <t>040-00000010-00</t>
  </si>
  <si>
    <t>040-00000011-00</t>
  </si>
  <si>
    <t>040-00000012-00</t>
  </si>
  <si>
    <t>040-00000009-01</t>
  </si>
  <si>
    <t>Boyce Gladys C</t>
  </si>
  <si>
    <t>Boyce Jim  aka James R (dec'd)</t>
  </si>
  <si>
    <t>006-00000294-00</t>
  </si>
  <si>
    <t>Byers Joseph &amp; Linda</t>
  </si>
  <si>
    <t>Foster Tracy</t>
  </si>
  <si>
    <t>E166</t>
  </si>
  <si>
    <t>020-00000931-00</t>
  </si>
  <si>
    <t>63.85x155</t>
  </si>
  <si>
    <t>Raymont Eric G &amp; Trisha R</t>
  </si>
  <si>
    <t>Raymonth Trisha Renee</t>
  </si>
  <si>
    <t>E167</t>
  </si>
  <si>
    <t>020-00000033-00</t>
  </si>
  <si>
    <t>Jones Helen</t>
  </si>
  <si>
    <t>Shroyer Terry Cichon</t>
  </si>
  <si>
    <t>E168</t>
  </si>
  <si>
    <t>004-00000637-00</t>
  </si>
  <si>
    <t>Conkle Rick D and Dickson Debbie E</t>
  </si>
  <si>
    <t>D&amp;R Legacy LLC</t>
  </si>
  <si>
    <t>E164</t>
  </si>
  <si>
    <t>E165</t>
  </si>
  <si>
    <t>E169</t>
  </si>
  <si>
    <t>026-00000042-01</t>
  </si>
  <si>
    <t>Skowrunski John S</t>
  </si>
  <si>
    <t>Skowrunski John S &amp; Dorothy M JLRS</t>
  </si>
  <si>
    <t>041-00000137-00</t>
  </si>
  <si>
    <t>Cohagen Michael D</t>
  </si>
  <si>
    <t>Shupert Michael R and Nancy S</t>
  </si>
  <si>
    <t>016-00000351-00</t>
  </si>
  <si>
    <t>016-00000350-00</t>
  </si>
  <si>
    <t>60x50</t>
  </si>
  <si>
    <t>32.5x132</t>
  </si>
  <si>
    <t>Daugherty Brian C</t>
  </si>
  <si>
    <t>Kern Ryan Caleb</t>
  </si>
  <si>
    <t>E170</t>
  </si>
  <si>
    <t>043-00001567-00</t>
  </si>
  <si>
    <t>043-00001564-00</t>
  </si>
  <si>
    <t>043-00001566-00</t>
  </si>
  <si>
    <t>043-00001568-00</t>
  </si>
  <si>
    <t>043-00001569-00</t>
  </si>
  <si>
    <t>043-00001570-00</t>
  </si>
  <si>
    <t>043-00001571-00</t>
  </si>
  <si>
    <t>043-00001565-00</t>
  </si>
  <si>
    <t>52x180</t>
  </si>
  <si>
    <t>51.73x90</t>
  </si>
  <si>
    <t>Custom Glove Co Inc</t>
  </si>
  <si>
    <t>E171</t>
  </si>
  <si>
    <t>029-00001274-00</t>
  </si>
  <si>
    <t>029-00001275-00</t>
  </si>
  <si>
    <t>Emslie Donis A</t>
  </si>
  <si>
    <t xml:space="preserve">Emslie Donis A &amp; Mary Sallie </t>
  </si>
  <si>
    <t>041-137-00, 041-273-00</t>
  </si>
  <si>
    <t>043-00004723-00</t>
  </si>
  <si>
    <t>140x224.32</t>
  </si>
  <si>
    <t>Mullens Shelly R (dec'd)</t>
  </si>
  <si>
    <t>Mullens Larry B</t>
  </si>
  <si>
    <t>E172</t>
  </si>
  <si>
    <t>012-00000132-00</t>
  </si>
  <si>
    <t>60x125</t>
  </si>
  <si>
    <t>Worthington G Alan &amp;</t>
  </si>
  <si>
    <t>Wade Shelly R</t>
  </si>
  <si>
    <t>033-00000268-04</t>
  </si>
  <si>
    <t>Keim Norman L &amp; Sara Ann</t>
  </si>
  <si>
    <t xml:space="preserve">Miller Levi E &amp; Iva A </t>
  </si>
  <si>
    <t>Ault Beverly A</t>
  </si>
  <si>
    <t>Granger Cyrus M &amp; Allison J</t>
  </si>
  <si>
    <t>E173</t>
  </si>
  <si>
    <t>043-00003154-00</t>
  </si>
  <si>
    <t>043-00001915-00</t>
  </si>
  <si>
    <t>017-00000141-06</t>
  </si>
  <si>
    <t>32.25x151.15</t>
  </si>
  <si>
    <t>50x148</t>
  </si>
  <si>
    <t>Wilson Lavern E &amp; Amanda D</t>
  </si>
  <si>
    <t>008-00000364-00</t>
  </si>
  <si>
    <t>008-00000366-00</t>
  </si>
  <si>
    <t>008-00000365-00</t>
  </si>
  <si>
    <t>66x132</t>
  </si>
  <si>
    <t>29x132</t>
  </si>
  <si>
    <t>Stutzman Edna Mae</t>
  </si>
  <si>
    <t>Bancorp of Baltic Inc</t>
  </si>
  <si>
    <t>043-00001531-00</t>
  </si>
  <si>
    <t>DCML Properties LLC</t>
  </si>
  <si>
    <t>Schlabach Zachary R</t>
  </si>
  <si>
    <t>E174</t>
  </si>
  <si>
    <t>035-00000089-00</t>
  </si>
  <si>
    <t>035-00000089-02</t>
  </si>
  <si>
    <t>035-00000062-01</t>
  </si>
  <si>
    <t>Litys Scrap Yard</t>
  </si>
  <si>
    <t>Smith Rental Properties LLC</t>
  </si>
  <si>
    <t>043-00001211-00</t>
  </si>
  <si>
    <t>Hasseman Properties LLC</t>
  </si>
  <si>
    <t>Scherley Jason J and Ashley N</t>
  </si>
  <si>
    <t>004-00000106-02</t>
  </si>
  <si>
    <t>Kinney Abrahum and Tammy D</t>
  </si>
  <si>
    <t>Kinney Tammy D</t>
  </si>
  <si>
    <t>E175</t>
  </si>
  <si>
    <t>Capp Chad Alison Sequin Jimmey and Jennifer</t>
  </si>
  <si>
    <t>Wolverine Valley LLC</t>
  </si>
  <si>
    <t>031-00000334-01</t>
  </si>
  <si>
    <t xml:space="preserve">Newberry Kathryn </t>
  </si>
  <si>
    <t>Crawmer Dakota Wade</t>
  </si>
  <si>
    <t>E176</t>
  </si>
  <si>
    <t>E177</t>
  </si>
  <si>
    <t>043-00005382-00</t>
  </si>
  <si>
    <t>Salmons Marie J dcd</t>
  </si>
  <si>
    <t>Salmon Eddie R</t>
  </si>
  <si>
    <t>Smith Joseph John and Julie</t>
  </si>
  <si>
    <t>Farley Scott and Jacquline</t>
  </si>
  <si>
    <t>037-00000333-00</t>
  </si>
  <si>
    <t>037-00000334-00</t>
  </si>
  <si>
    <t>037-00000335-00</t>
  </si>
  <si>
    <t>037-00000336-00</t>
  </si>
  <si>
    <t>Laaper John G &amp; Renate M</t>
  </si>
  <si>
    <t>Mark and Brandy Rentals LLC</t>
  </si>
  <si>
    <t>E178</t>
  </si>
  <si>
    <t>013-00000317-00</t>
  </si>
  <si>
    <t>Zinkon Betty M TTEE</t>
  </si>
  <si>
    <t>Domer Jacquelyn S SUCC TTEE</t>
  </si>
  <si>
    <t>E179</t>
  </si>
  <si>
    <t>004-00000897-04</t>
  </si>
  <si>
    <t>017-00000403-00</t>
  </si>
  <si>
    <t>017-00000404-00</t>
  </si>
  <si>
    <t>017-00000410-00</t>
  </si>
  <si>
    <t>017-00000407-00</t>
  </si>
  <si>
    <t>Debnar Phyllis aka Phyllis A</t>
  </si>
  <si>
    <t>Debnar Lavone Lee &amp; Phyllis A CO TTEES</t>
  </si>
  <si>
    <t>E180</t>
  </si>
  <si>
    <t>023-00000212-00</t>
  </si>
  <si>
    <t>Debnar L Lee &amp; Phyllis</t>
  </si>
  <si>
    <t>005-03400058-00</t>
  </si>
  <si>
    <t>Lowe Floyd M</t>
  </si>
  <si>
    <t>Miller Alan &amp; Lois JLRS</t>
  </si>
  <si>
    <t>043-00002966-00</t>
  </si>
  <si>
    <t>Neff Caryol Jean</t>
  </si>
  <si>
    <t>Meckley Chance &amp; Kristen</t>
  </si>
  <si>
    <t>Miller Marvin M &amp; Linda A</t>
  </si>
  <si>
    <t>Miller Wesley M</t>
  </si>
  <si>
    <t>E181</t>
  </si>
  <si>
    <t>033-00000231-00</t>
  </si>
  <si>
    <t>033-00000231-04</t>
  </si>
  <si>
    <t>Mast Melvin A</t>
  </si>
  <si>
    <t>Troyer Merlin and Eva</t>
  </si>
  <si>
    <t>021-00000727-15</t>
  </si>
  <si>
    <t>021-00000760-03</t>
  </si>
  <si>
    <t>Grayson Properties</t>
  </si>
  <si>
    <t>Foor Adam S and Linda D</t>
  </si>
  <si>
    <t>040-9-01, -10-00, -11-00. -12-00, -9-00</t>
  </si>
  <si>
    <t>017-304-00</t>
  </si>
  <si>
    <t>$3000.10 check and $.50 change</t>
  </si>
  <si>
    <t>E182</t>
  </si>
  <si>
    <t>029-00000775-00</t>
  </si>
  <si>
    <t>029-00000776-00</t>
  </si>
  <si>
    <t>Rose Richard D &amp; Debra J</t>
  </si>
  <si>
    <t>Virostko Alishis &amp; Dakin Jami</t>
  </si>
  <si>
    <t>038-00000407-00</t>
  </si>
  <si>
    <t>Inheritance Assets LLC</t>
  </si>
  <si>
    <t>Colbert Nathaniel Allen &amp; Rene Nicole</t>
  </si>
  <si>
    <t>040-00000125-01</t>
  </si>
  <si>
    <t>Nichols Cameron &amp; Patricia D</t>
  </si>
  <si>
    <t>Crall Nicholas J &amp; Katrina L  JLRS</t>
  </si>
  <si>
    <t>008-00000153-01</t>
  </si>
  <si>
    <t>008-00000045-00</t>
  </si>
  <si>
    <t>Miller Daniel Ray</t>
  </si>
  <si>
    <t>Miller Daniel Ray &amp; Kristina  JLRS</t>
  </si>
  <si>
    <t>043-00004575-00</t>
  </si>
  <si>
    <t>MCRADA Properties LLC</t>
  </si>
  <si>
    <t>043-00003183-00</t>
  </si>
  <si>
    <t>Cramer David A</t>
  </si>
  <si>
    <t>E184</t>
  </si>
  <si>
    <t>004-00000794-00</t>
  </si>
  <si>
    <t>Howard Robert J</t>
  </si>
  <si>
    <t>Ulrich Harold R JR</t>
  </si>
  <si>
    <t>043-00001908-00</t>
  </si>
  <si>
    <t>Wise Larry S &amp; Marjorie L</t>
  </si>
  <si>
    <t>Turbo Track Realty LLC</t>
  </si>
  <si>
    <t>031-00000346-06</t>
  </si>
  <si>
    <t>Puckett Billy R (Estate)</t>
  </si>
  <si>
    <t>Dawes Bryan</t>
  </si>
  <si>
    <t>042-00000466-02</t>
  </si>
  <si>
    <t>Troyer Toby &amp; Kolene</t>
  </si>
  <si>
    <t>Miller Benjamin L &amp; Kolene Miller  JRLS</t>
  </si>
  <si>
    <t>E185</t>
  </si>
  <si>
    <t>043-00000986-00</t>
  </si>
  <si>
    <t>Little David E</t>
  </si>
  <si>
    <t>Little David E &amp; Shari   JLRS</t>
  </si>
  <si>
    <t>E186</t>
  </si>
  <si>
    <t>031-00000260-00</t>
  </si>
  <si>
    <t>Byers Mark V &amp; Doris J</t>
  </si>
  <si>
    <t>Richard Byers, TTEE</t>
  </si>
  <si>
    <t>008-00000269-10</t>
  </si>
  <si>
    <t>Yoder James E</t>
  </si>
  <si>
    <t>Hochstetler Noah M</t>
  </si>
  <si>
    <t>E187</t>
  </si>
  <si>
    <t>029-00001068-00</t>
  </si>
  <si>
    <t>Anderson Ruth E (Amended CT)</t>
  </si>
  <si>
    <t>Anderson Franklin M</t>
  </si>
  <si>
    <t>E183</t>
  </si>
  <si>
    <t>033-00000095-00</t>
  </si>
  <si>
    <t>033-00000094-00</t>
  </si>
  <si>
    <t>Troyer Levi Jr John L Andrew L</t>
  </si>
  <si>
    <t>Keim Norman and Sara Ann</t>
  </si>
  <si>
    <t xml:space="preserve">3 checks </t>
  </si>
  <si>
    <t>012-00000145-00</t>
  </si>
  <si>
    <t xml:space="preserve">Tahyi Shawn and Shannon </t>
  </si>
  <si>
    <t>Courtright Jeff</t>
  </si>
  <si>
    <t>043-2966-00</t>
  </si>
  <si>
    <t>030-00000051-00</t>
  </si>
  <si>
    <t>030-00000051-06</t>
  </si>
  <si>
    <t>030-00000051-05</t>
  </si>
  <si>
    <t>BFP Property Group LLC</t>
  </si>
  <si>
    <t>Advisor One Real Estate LLC</t>
  </si>
  <si>
    <t>E188</t>
  </si>
  <si>
    <t>023-00000250-00</t>
  </si>
  <si>
    <t>023-00000345-00</t>
  </si>
  <si>
    <t>023-00000327-01</t>
  </si>
  <si>
    <t>Bechtol Ray O &amp; Rosella M</t>
  </si>
  <si>
    <t>Bechtol David Issaac &amp; Roshelle Marie JLRS</t>
  </si>
  <si>
    <t>017-00000387-00</t>
  </si>
  <si>
    <t>Farmer Gary L, Terry E</t>
  </si>
  <si>
    <t>Pepper Donald A &amp; Julie J JLRS</t>
  </si>
  <si>
    <t>008-00000516-00</t>
  </si>
  <si>
    <t>008-00000548-03</t>
  </si>
  <si>
    <t>Troyer Vernon E &amp; Mary Esther</t>
  </si>
  <si>
    <t>hershberger Duane J &amp; Kristina G Miller JLRS</t>
  </si>
  <si>
    <t>016-00000107-00</t>
  </si>
  <si>
    <t>016-00000106-00</t>
  </si>
  <si>
    <t>Warsaw United Methodist Church</t>
  </si>
  <si>
    <t>Bible Anthony Jared &amp; Abigail Season JLRS</t>
  </si>
  <si>
    <t>E189</t>
  </si>
  <si>
    <t>003-00000211-07</t>
  </si>
  <si>
    <t>003-00000211-05</t>
  </si>
  <si>
    <t>DeBoard Steven R</t>
  </si>
  <si>
    <t>DeBoard Eileen M (dec'd)</t>
  </si>
  <si>
    <t>E190</t>
  </si>
  <si>
    <t>040-00000309-00</t>
  </si>
  <si>
    <t>McFarland Jill Klocek (dec'd)</t>
  </si>
  <si>
    <t>Klocek Gregory G</t>
  </si>
  <si>
    <t>E191</t>
  </si>
  <si>
    <t>027-00000256-00</t>
  </si>
  <si>
    <t>Rahn Clyde Edward</t>
  </si>
  <si>
    <t>Rahn Ronald J</t>
  </si>
  <si>
    <t>E192</t>
  </si>
  <si>
    <t>Snyder Paul A &amp; Catherine G</t>
  </si>
  <si>
    <t>Snyder Hills Farm LLC</t>
  </si>
  <si>
    <t>029-00000613-00</t>
  </si>
  <si>
    <t>78x165</t>
  </si>
  <si>
    <t xml:space="preserve">Stoffer Todd &amp; Heather </t>
  </si>
  <si>
    <t>Hindel Caleb M &amp; Heather</t>
  </si>
  <si>
    <t>E194</t>
  </si>
  <si>
    <t>003-00000477-04</t>
  </si>
  <si>
    <t>Mounts Bill J &amp; Cathy S</t>
  </si>
  <si>
    <t>Holland Julie S, Mounts Bill J &amp; Cathy S JLRS</t>
  </si>
  <si>
    <t>E195</t>
  </si>
  <si>
    <t>E196</t>
  </si>
  <si>
    <t>020-00000019-00</t>
  </si>
  <si>
    <t>020-00000020-00</t>
  </si>
  <si>
    <t>50x129</t>
  </si>
  <si>
    <t>52x129</t>
  </si>
  <si>
    <t>Mariol Diana &amp; Eric</t>
  </si>
  <si>
    <t>Shearrow Phillip R</t>
  </si>
  <si>
    <t>020-00000655-00</t>
  </si>
  <si>
    <t>59.7x140</t>
  </si>
  <si>
    <t>030-00000054-00</t>
  </si>
  <si>
    <t>030-00000104-00</t>
  </si>
  <si>
    <t>Miller Aden R &amp; Freda</t>
  </si>
  <si>
    <t>Greenup Resources LLC</t>
  </si>
  <si>
    <t>E197</t>
  </si>
  <si>
    <t>043-00002642-00</t>
  </si>
  <si>
    <t>Foster James A</t>
  </si>
  <si>
    <t>Foster James A &amp; Deborah JLRS</t>
  </si>
  <si>
    <t>013-00000744-00</t>
  </si>
  <si>
    <t>Perkins Mildred E</t>
  </si>
  <si>
    <t>Widen Theresa &amp; Dale R</t>
  </si>
  <si>
    <t>E193</t>
  </si>
  <si>
    <t>020-670-00, 020-672-00, 020-673-00</t>
  </si>
  <si>
    <t>020-00000672-00</t>
  </si>
  <si>
    <t>020-0000670-00</t>
  </si>
  <si>
    <t>020-00000673-00</t>
  </si>
  <si>
    <t>In Lot 287</t>
  </si>
  <si>
    <t>In Lot 288</t>
  </si>
  <si>
    <t>In Lot 289</t>
  </si>
  <si>
    <t>Snoots Thomas D &amp; Sidney A</t>
  </si>
  <si>
    <t>Snoots Matthew L &amp; Melissa J</t>
  </si>
  <si>
    <t>017-00001157-00</t>
  </si>
  <si>
    <t>Lauvray Lynn Ellen</t>
  </si>
  <si>
    <t>Lauvray Steven James</t>
  </si>
  <si>
    <t>021-00000738-00</t>
  </si>
  <si>
    <t>021-00000737-12</t>
  </si>
  <si>
    <t>021-00000737-11</t>
  </si>
  <si>
    <t>021-00000760-07</t>
  </si>
  <si>
    <t>021-00000730-11</t>
  </si>
  <si>
    <t>021-00000738-09</t>
  </si>
  <si>
    <t>021-00000737-21</t>
  </si>
  <si>
    <t>021-00000737-15</t>
  </si>
  <si>
    <t>021-00000737-22</t>
  </si>
  <si>
    <t>021-00000737-25</t>
  </si>
  <si>
    <t>021-00000760-20</t>
  </si>
  <si>
    <t>021-00000760-19</t>
  </si>
  <si>
    <t>021-00000738-12</t>
  </si>
  <si>
    <t>021-00000737-24</t>
  </si>
  <si>
    <t>021-00000760-18</t>
  </si>
  <si>
    <t>021-00000738-11</t>
  </si>
  <si>
    <t>021-00000737-23</t>
  </si>
  <si>
    <t>mineral</t>
  </si>
  <si>
    <t>Grayson Holdings LLC</t>
  </si>
  <si>
    <t>CDAR Holdings, LLC</t>
  </si>
  <si>
    <t>017-1157-00</t>
  </si>
  <si>
    <t>042-00000117-00</t>
  </si>
  <si>
    <t>Boatman John A &amp; Norma C</t>
  </si>
  <si>
    <t>Bruhnsen Tonya J</t>
  </si>
  <si>
    <t>E198</t>
  </si>
  <si>
    <t>018-00000579-17</t>
  </si>
  <si>
    <t>Thomas Raymond C (dec'd)</t>
  </si>
  <si>
    <t>Thomas Aaron</t>
  </si>
  <si>
    <t>E199</t>
  </si>
  <si>
    <t>010-00000029-00</t>
  </si>
  <si>
    <t>Bookless James E &amp; Vickie L Hazlett</t>
  </si>
  <si>
    <t>031-00000204-00</t>
  </si>
  <si>
    <t>Rolling M Farms Inc</t>
  </si>
  <si>
    <t>Grau David E</t>
  </si>
  <si>
    <t>043-00000364-00</t>
  </si>
  <si>
    <t>Sheneman Ronald L &amp; Donna J</t>
  </si>
  <si>
    <t>Hahn David E</t>
  </si>
  <si>
    <t>031-00000909-03</t>
  </si>
  <si>
    <t>031-00000181-00</t>
  </si>
  <si>
    <t>Martin Daryl K &amp; Gary G &amp; Lisa R &amp; Rodney W</t>
  </si>
  <si>
    <t>Martin Rodney W &amp; Amy M JLRS</t>
  </si>
  <si>
    <t>031-00000909-02</t>
  </si>
  <si>
    <t>Martin Tod A &amp; Teri R JLRS</t>
  </si>
  <si>
    <t>lm</t>
  </si>
  <si>
    <t>043-00001221-00</t>
  </si>
  <si>
    <t>Fisher Makayla and Cody</t>
  </si>
  <si>
    <t>Offenburger Greg</t>
  </si>
  <si>
    <t>032-00000186-03</t>
  </si>
  <si>
    <t>032-00000186-04</t>
  </si>
  <si>
    <t>Weaver Marcus N</t>
  </si>
  <si>
    <t>Weaver Nelson E and Naomi C</t>
  </si>
  <si>
    <t>043-00002297-00</t>
  </si>
  <si>
    <t>Jay Cubed LTD</t>
  </si>
  <si>
    <t>Gibson Tina</t>
  </si>
  <si>
    <t>E200</t>
  </si>
  <si>
    <t xml:space="preserve">Russell Jody P &amp; Jennifer L &amp; Timothy </t>
  </si>
  <si>
    <t>Russell Jody P TTEE</t>
  </si>
  <si>
    <t>E201</t>
  </si>
  <si>
    <t>Ulrich Harold R  JR</t>
  </si>
  <si>
    <t>Ulrich Harold R  JR &amp; Amy M  JLRS</t>
  </si>
  <si>
    <t>024-00000027-00</t>
  </si>
  <si>
    <t>023-00000096-00</t>
  </si>
  <si>
    <t>023-00000009-00</t>
  </si>
  <si>
    <t>Yoder Emanuel H &amp; Mary Ann</t>
  </si>
  <si>
    <t>Miller John M &amp; Ina L  JLRS</t>
  </si>
  <si>
    <t>043-00003235-00</t>
  </si>
  <si>
    <t>Ungurean Mary Sandra</t>
  </si>
  <si>
    <t>Pizza Depot Plus LLC</t>
  </si>
  <si>
    <t>Gift/FMV $66620</t>
  </si>
  <si>
    <t>043-00003868-00</t>
  </si>
  <si>
    <t>Endsley Larry A</t>
  </si>
  <si>
    <t>ENDCO Properties LLC</t>
  </si>
  <si>
    <t>029-00000650-00</t>
  </si>
  <si>
    <t>029-00000649-00</t>
  </si>
  <si>
    <t>Border Joyce L</t>
  </si>
  <si>
    <t>Bell Stacy L</t>
  </si>
  <si>
    <t>020-16114003-00</t>
  </si>
  <si>
    <t>020-16114004-00</t>
  </si>
  <si>
    <t>Courtright Steven &amp; Julie A</t>
  </si>
  <si>
    <t>Courtright Austin L &amp; Michelle  JLRS</t>
  </si>
  <si>
    <t>E202</t>
  </si>
  <si>
    <t>018-00001213-00</t>
  </si>
  <si>
    <t>Berry Michael J &amp; Brenda S aka Brenda J</t>
  </si>
  <si>
    <t>Berry Michael J &amp; Brenda J  JLRS</t>
  </si>
  <si>
    <t>042-00000458-00</t>
  </si>
  <si>
    <t xml:space="preserve">Defelice Vincent J </t>
  </si>
  <si>
    <t>Fitch Jordan B &amp; Codi   JLRS</t>
  </si>
  <si>
    <t>Mullett C Kay</t>
  </si>
  <si>
    <t>Daugherty Mary Ellen</t>
  </si>
  <si>
    <t>E203</t>
  </si>
  <si>
    <t>Daugherty Mary Ellen &amp; Megan  JLRS</t>
  </si>
  <si>
    <t>031-909-00</t>
  </si>
  <si>
    <t>RESURVEY</t>
  </si>
  <si>
    <t>043-3868-00, 043-2441-00, 043-4374-00</t>
  </si>
  <si>
    <t>E204</t>
  </si>
  <si>
    <t>Boyce Jim aka James</t>
  </si>
  <si>
    <t>E205</t>
  </si>
  <si>
    <t>Lauvray Ann and Steven J</t>
  </si>
  <si>
    <t>040-00000086-06</t>
  </si>
  <si>
    <t>Prouty Michael Raymond and Raymond Michael</t>
  </si>
  <si>
    <t>White Tristan L</t>
  </si>
  <si>
    <t>043-00000034-00</t>
  </si>
  <si>
    <t xml:space="preserve">Conklin Autumn </t>
  </si>
  <si>
    <t>Milbrandt Bobbi</t>
  </si>
  <si>
    <t>033-00000275-00</t>
  </si>
  <si>
    <t>Troyer Paul D and Martha A</t>
  </si>
  <si>
    <t>Hershberger Enos J and Sadie Mae</t>
  </si>
  <si>
    <t>E207</t>
  </si>
  <si>
    <t>040-00000102-00</t>
  </si>
  <si>
    <t>Clark James</t>
  </si>
  <si>
    <t>Clark James and Ann</t>
  </si>
  <si>
    <t>E208</t>
  </si>
  <si>
    <t>033-00000400-04</t>
  </si>
  <si>
    <t>Eicher Henry C and Verena</t>
  </si>
  <si>
    <t>Eicher Henry C and Verena jlrs</t>
  </si>
  <si>
    <t>Schrock Joney D and Miriam E</t>
  </si>
  <si>
    <t>TRF E208 and TRF 280 on one check for $961</t>
  </si>
  <si>
    <t>037-00000117-02</t>
  </si>
  <si>
    <t>035-00000136-00</t>
  </si>
  <si>
    <t>Allensworth Robert Lee</t>
  </si>
  <si>
    <t>Chili Crossroads Bible Church</t>
  </si>
  <si>
    <t>034-00000046-01</t>
  </si>
  <si>
    <t>Finton Kurt aka Kurt W</t>
  </si>
  <si>
    <t>E206</t>
  </si>
  <si>
    <t>035-00000224-00</t>
  </si>
  <si>
    <t>Countryside Imports Ltd</t>
  </si>
  <si>
    <t>E209</t>
  </si>
  <si>
    <t>031-00000114-03</t>
  </si>
  <si>
    <t>Fry Jonnie Lee</t>
  </si>
  <si>
    <t>Sullivan Alicia A</t>
  </si>
  <si>
    <t>029-00000627-00</t>
  </si>
  <si>
    <t>Porcher Amanda L TTEE of the Bussard Fam Pres trust</t>
  </si>
  <si>
    <t>Stoffer Todd and Heather</t>
  </si>
  <si>
    <t>E210</t>
  </si>
  <si>
    <t>002-00000043-00</t>
  </si>
  <si>
    <t>002-00000206-00</t>
  </si>
  <si>
    <t>002-00000209-02</t>
  </si>
  <si>
    <t>042-00000983-00</t>
  </si>
  <si>
    <t>Deibel Gary L &amp; Deborah L</t>
  </si>
  <si>
    <t>Deibel Gary L &amp; Deborah L TTEES</t>
  </si>
  <si>
    <t>016-00000423-00</t>
  </si>
  <si>
    <t>Mullett Allyssa</t>
  </si>
  <si>
    <t>Fabian Chad &amp; Jessii JLRS</t>
  </si>
  <si>
    <t>E211</t>
  </si>
  <si>
    <t>033-00000259-01</t>
  </si>
  <si>
    <t>Mellor Stephen Earl Sr (dec'd)</t>
  </si>
  <si>
    <t>Mellor Diantha</t>
  </si>
  <si>
    <t>E212</t>
  </si>
  <si>
    <t>014-00000289-01</t>
  </si>
  <si>
    <t>Simon Phillip and Laura</t>
  </si>
  <si>
    <t xml:space="preserve">Simon Phillip and Laura co tttee simon rev trust </t>
  </si>
  <si>
    <t>004-00000709-01</t>
  </si>
  <si>
    <t>Shrimplin Daniel Clarence</t>
  </si>
  <si>
    <t>Stutzman Ivan and Susanna Trust</t>
  </si>
  <si>
    <t>018-00001601-00</t>
  </si>
  <si>
    <t>Worthington Charles E</t>
  </si>
  <si>
    <t>Barbee Brennen A &amp; Taylor Nicole JLRS</t>
  </si>
  <si>
    <t>031-114-00</t>
  </si>
  <si>
    <t>DO B4 208/033-400-00</t>
  </si>
  <si>
    <t>DO AFTER E208/033-400-00</t>
  </si>
  <si>
    <t>DO BEFORE 278/E206/037-117-00/035-136-00</t>
  </si>
  <si>
    <t>043-15128016-00</t>
  </si>
  <si>
    <t xml:space="preserve">Collins Carlynda A </t>
  </si>
  <si>
    <t>Aaronhalt Carla J</t>
  </si>
  <si>
    <t>043-00004146-00</t>
  </si>
  <si>
    <t>46x52</t>
  </si>
  <si>
    <t>Allman Cheryl A</t>
  </si>
  <si>
    <t>Wesney Brandon &amp; Kristen</t>
  </si>
  <si>
    <t>E213</t>
  </si>
  <si>
    <t>043-00003478-00</t>
  </si>
  <si>
    <t>Willis Christopher &amp; Angela Babcock</t>
  </si>
  <si>
    <t>Willis Peggy L</t>
  </si>
  <si>
    <t>043-00001142-00</t>
  </si>
  <si>
    <t>D&amp;K Rentals of Coshocton LLC</t>
  </si>
  <si>
    <t>Dawson Robert S &amp; Debora M</t>
  </si>
  <si>
    <t>043-00004135-00</t>
  </si>
  <si>
    <t>043-00004137-00</t>
  </si>
  <si>
    <t>043-00004133-00</t>
  </si>
  <si>
    <t>043-00006240-00</t>
  </si>
  <si>
    <t>043-00002080-00</t>
  </si>
  <si>
    <t>92x150</t>
  </si>
  <si>
    <t>163.2x16</t>
  </si>
  <si>
    <t>Beloved Ministries</t>
  </si>
  <si>
    <t>DO AFTER 278/DO BEFORE E206/037-46-00/037-117-02</t>
  </si>
  <si>
    <t>DO AFTER 277/278/035-224-00/035-136-00</t>
  </si>
  <si>
    <t>E214</t>
  </si>
  <si>
    <t>008-60-00/008-60-04</t>
  </si>
  <si>
    <t>E215</t>
  </si>
  <si>
    <t>003-00000613-01</t>
  </si>
  <si>
    <t>003-00000054-04</t>
  </si>
  <si>
    <t>003-00000614-02</t>
  </si>
  <si>
    <t>003-00000054-02</t>
  </si>
  <si>
    <t>Fields Brenda L (dec'd)</t>
  </si>
  <si>
    <t>Fields Ronald R</t>
  </si>
  <si>
    <t>043-00002037-00</t>
  </si>
  <si>
    <t>043-00002038-00</t>
  </si>
  <si>
    <t>37.5x57</t>
  </si>
  <si>
    <t>37.5x43</t>
  </si>
  <si>
    <t>McIntyre Edward L</t>
  </si>
  <si>
    <t>NO $$</t>
  </si>
  <si>
    <t>008-00000060-00</t>
  </si>
  <si>
    <t>008-00000060-04</t>
  </si>
  <si>
    <t>Grove William E and Christine L</t>
  </si>
  <si>
    <t>Grove William E and Christine L JLRS</t>
  </si>
  <si>
    <t>043-00003303-00</t>
  </si>
  <si>
    <t>50x155.6</t>
  </si>
  <si>
    <t>Leigh Todd E &amp; Tammy S</t>
  </si>
  <si>
    <t>Hare Brent M</t>
  </si>
  <si>
    <t>24x78</t>
  </si>
  <si>
    <t>12x78</t>
  </si>
  <si>
    <t>Troyer Aaron &amp; Ruby</t>
  </si>
  <si>
    <t>043-00002598-00</t>
  </si>
  <si>
    <t>50x77</t>
  </si>
  <si>
    <t>Williams Trent M</t>
  </si>
  <si>
    <t xml:space="preserve">Ross Rosalinda </t>
  </si>
  <si>
    <t>Ross Anthony E</t>
  </si>
  <si>
    <t>E216</t>
  </si>
  <si>
    <t>033-00000402-00</t>
  </si>
  <si>
    <t xml:space="preserve">Yoder Roy G &amp; Rose A </t>
  </si>
  <si>
    <t>Mast David A &amp; Katie C JLRS</t>
  </si>
  <si>
    <t>E217</t>
  </si>
  <si>
    <t>004-00000088-00</t>
  </si>
  <si>
    <t>004-00000089-00</t>
  </si>
  <si>
    <t>Shryock Roger L (dec'd)</t>
  </si>
  <si>
    <t>Shryock Susan C</t>
  </si>
  <si>
    <t>043-00003804-00</t>
  </si>
  <si>
    <t>52x200</t>
  </si>
  <si>
    <t>Kelton Tracy L</t>
  </si>
  <si>
    <t>Montgomery Robin &amp; Jessica Addom JLRS</t>
  </si>
  <si>
    <t>E218</t>
  </si>
  <si>
    <t>041-00000144-19</t>
  </si>
  <si>
    <t>Hammond William G</t>
  </si>
  <si>
    <t>Hammond William G &amp; Julia JLRS</t>
  </si>
  <si>
    <t>E219</t>
  </si>
  <si>
    <t>013-00000394-00</t>
  </si>
  <si>
    <t>Kinneer Janna K</t>
  </si>
  <si>
    <t>Edie Jeremiah</t>
  </si>
  <si>
    <t>E220</t>
  </si>
  <si>
    <t>Saunders Diantha L aka Diantha L Mellor</t>
  </si>
  <si>
    <t>Saunders Diantha L &amp; Benjamin Ray Bruff</t>
  </si>
  <si>
    <t>26x118</t>
  </si>
  <si>
    <t>29x104</t>
  </si>
  <si>
    <t>40x150</t>
  </si>
  <si>
    <t>Schrock and Family Rentals LLC</t>
  </si>
  <si>
    <t>E221</t>
  </si>
  <si>
    <t>Swartzentruber Lands LLC</t>
  </si>
  <si>
    <t>E222</t>
  </si>
  <si>
    <t>Branson Holdings LLC</t>
  </si>
  <si>
    <t>032-1111-00, 032-256-00</t>
  </si>
  <si>
    <t>029-00000295-01</t>
  </si>
  <si>
    <t>Zartman Patsy I</t>
  </si>
  <si>
    <t>Hershberger Willis &amp; James Raber</t>
  </si>
  <si>
    <t>Zartman William V II</t>
  </si>
  <si>
    <t>E223</t>
  </si>
  <si>
    <t>043-00000559-00</t>
  </si>
  <si>
    <t>Weir Rebecca K</t>
  </si>
  <si>
    <t>Weir Robert E</t>
  </si>
  <si>
    <t>004-00000018-00</t>
  </si>
  <si>
    <t>Muskingum Valley Rod &amp; Gun Club LTD</t>
  </si>
  <si>
    <t>Thompson Justin T &amp; Grace C</t>
  </si>
  <si>
    <t>014-00000279-12</t>
  </si>
  <si>
    <t>014-00000279-13</t>
  </si>
  <si>
    <t>Turner Larry Frederick and Sue Ellen</t>
  </si>
  <si>
    <t>Wesney Rorey M and Katie N</t>
  </si>
  <si>
    <t>check $751.60 and $1.00 cash</t>
  </si>
  <si>
    <t>016-00000219-00</t>
  </si>
  <si>
    <t xml:space="preserve">DCML Properties </t>
  </si>
  <si>
    <t>Howell Terry E</t>
  </si>
  <si>
    <t>032-00000418-00</t>
  </si>
  <si>
    <t>032-00000419-00</t>
  </si>
  <si>
    <t>032-00000420-00</t>
  </si>
  <si>
    <t>032-00000421-00</t>
  </si>
  <si>
    <t>032-00000422-00</t>
  </si>
  <si>
    <t>032-00000423-00</t>
  </si>
  <si>
    <t>Dobson Joan R</t>
  </si>
  <si>
    <t>Trull Khristopher and Valerie fka Valerie Higgins</t>
  </si>
  <si>
    <t>020-16115001-00</t>
  </si>
  <si>
    <t>100x190</t>
  </si>
  <si>
    <t>Jonard Alex F aka Alex Franklin Jr (dec'd)</t>
  </si>
  <si>
    <t>Yoder Ernie &amp; LuAnn</t>
  </si>
  <si>
    <t>037-00000287-00</t>
  </si>
  <si>
    <t>037-00000289-00</t>
  </si>
  <si>
    <t>037-00000288-00</t>
  </si>
  <si>
    <t>Banks Ray A and Tia M</t>
  </si>
  <si>
    <t>Guilliams Destry L</t>
  </si>
  <si>
    <t>043-00006135-00</t>
  </si>
  <si>
    <t>67x150</t>
  </si>
  <si>
    <t>043-00005103-00</t>
  </si>
  <si>
    <t>Smith Robert E and Elaine F</t>
  </si>
  <si>
    <t>Kraus Rhonda</t>
  </si>
  <si>
    <t>2 checks</t>
  </si>
  <si>
    <t>E224</t>
  </si>
  <si>
    <t>044-00000585-23</t>
  </si>
  <si>
    <t xml:space="preserve">Beitzel Katina E ttee of the rev lilving trust </t>
  </si>
  <si>
    <t>Beitzel Katina E</t>
  </si>
  <si>
    <t>E225</t>
  </si>
  <si>
    <t>013-00000005-00</t>
  </si>
  <si>
    <t>Akins L Janice Estate</t>
  </si>
  <si>
    <t>Tumblin Steven and Beth</t>
  </si>
  <si>
    <t>E226</t>
  </si>
  <si>
    <t>E227</t>
  </si>
  <si>
    <t>002-00000229-00</t>
  </si>
  <si>
    <t>Gibbs Russell L</t>
  </si>
  <si>
    <t>Gibbs Linda L</t>
  </si>
  <si>
    <t>043-00000720-00</t>
  </si>
  <si>
    <t>043-00000721-00</t>
  </si>
  <si>
    <t>First National Acceptance Co</t>
  </si>
  <si>
    <t>E228</t>
  </si>
  <si>
    <t>012-21301002-01</t>
  </si>
  <si>
    <t>010-00000662-00</t>
  </si>
  <si>
    <t>012-00000007-01</t>
  </si>
  <si>
    <t>Donley William C</t>
  </si>
  <si>
    <t>Donley Jason</t>
  </si>
  <si>
    <t>E229</t>
  </si>
  <si>
    <t>014-00000377-00</t>
  </si>
  <si>
    <t>Radabaugh Charles G</t>
  </si>
  <si>
    <t>Wells Mary Jo Ttee of the Radabaugh Family Pres Trust</t>
  </si>
  <si>
    <t>E230</t>
  </si>
  <si>
    <t>029-00000258-00</t>
  </si>
  <si>
    <t>Schlosser Sharon E (dec'd)</t>
  </si>
  <si>
    <t xml:space="preserve">Green Sandra Kay, Trudy L Shrock, Patrica A Conkle, Tracy J Evans, Karen L Barker </t>
  </si>
  <si>
    <t>Taylor Jordan &amp; Riccilynn</t>
  </si>
  <si>
    <t>E231</t>
  </si>
  <si>
    <t>029-00000020-00</t>
  </si>
  <si>
    <t>029-00000019-00</t>
  </si>
  <si>
    <t>029-00000255-01</t>
  </si>
  <si>
    <t>Art William R and Rosemary M</t>
  </si>
  <si>
    <t>Art Rosemary m</t>
  </si>
  <si>
    <t>029-00000987-00</t>
  </si>
  <si>
    <t>029-00000543-00</t>
  </si>
  <si>
    <t>Maple Tyler David</t>
  </si>
  <si>
    <t>Maple Jesse and Ginger</t>
  </si>
  <si>
    <t>018-00000194-00</t>
  </si>
  <si>
    <t>Schumaker Todd and Wendy</t>
  </si>
  <si>
    <t>Mills Adam J and Rebecca S</t>
  </si>
  <si>
    <t>E232</t>
  </si>
  <si>
    <t>033-00000891-00</t>
  </si>
  <si>
    <t>033-00000893-00</t>
  </si>
  <si>
    <t>026-00000405-02</t>
  </si>
  <si>
    <t>Martinez Jessia and Kamm David C Ttee</t>
  </si>
  <si>
    <t>Martinez Jessia Wilson Wendi K and Kamm David C Ttee</t>
  </si>
  <si>
    <t>E233</t>
  </si>
  <si>
    <t>026-00000316-00</t>
  </si>
  <si>
    <t>Norman Daniel R and Karen A</t>
  </si>
  <si>
    <t>Norman Daniel R ttee of the Norman Daniel R Declarartion</t>
  </si>
  <si>
    <t>E235</t>
  </si>
  <si>
    <t>017-00000365-00</t>
  </si>
  <si>
    <t>McKee Max Estate</t>
  </si>
  <si>
    <t>McKee Harriett Ellen</t>
  </si>
  <si>
    <t>E234</t>
  </si>
  <si>
    <t>043-00000831-00</t>
  </si>
  <si>
    <t>Green Ellen G Estate</t>
  </si>
  <si>
    <t>Gardner Tresa D</t>
  </si>
  <si>
    <t>043-00003214-00</t>
  </si>
  <si>
    <t>Smith Matthew and Cindy</t>
  </si>
  <si>
    <t>Chevy Rentals LLC</t>
  </si>
  <si>
    <t>E237</t>
  </si>
  <si>
    <t>018-00001441-00</t>
  </si>
  <si>
    <t>Wolfe Daniel R</t>
  </si>
  <si>
    <t>Fry Tiffany D</t>
  </si>
  <si>
    <t>E236</t>
  </si>
  <si>
    <t>031-00000659-00</t>
  </si>
  <si>
    <t>032-18100054-00</t>
  </si>
  <si>
    <t xml:space="preserve">Casteel Anna </t>
  </si>
  <si>
    <t>Woitel Matthew W &amp; Jessia M  JLRS</t>
  </si>
  <si>
    <t>E238</t>
  </si>
  <si>
    <t xml:space="preserve">Stevens John T </t>
  </si>
  <si>
    <t>Stevens Rhonda M</t>
  </si>
  <si>
    <t>E239</t>
  </si>
  <si>
    <t>043-00000321-00</t>
  </si>
  <si>
    <t>50x70</t>
  </si>
  <si>
    <t>Latham Ruthie Mae (dec'd)</t>
  </si>
  <si>
    <t>Latham Ernest &amp; Marla M &amp; Sarah Joyce Irby</t>
  </si>
  <si>
    <t>E240</t>
  </si>
  <si>
    <t>043-00005599-00</t>
  </si>
  <si>
    <t>Wright Ruby E (dec'd)</t>
  </si>
  <si>
    <t>Olinger Jo A &amp; Jerry R</t>
  </si>
  <si>
    <t>042-00000817-00</t>
  </si>
  <si>
    <t>Erb Merlin and Norma</t>
  </si>
  <si>
    <t>Yoder James E and Rebecca H</t>
  </si>
  <si>
    <t>026-00000024-07</t>
  </si>
  <si>
    <t>Lydy Jeremiah and Carrie M</t>
  </si>
  <si>
    <t>DeFelice Vincent</t>
  </si>
  <si>
    <t>043-00005603-00</t>
  </si>
  <si>
    <t>Baird Margie M</t>
  </si>
  <si>
    <t>Thompson Jordan R</t>
  </si>
  <si>
    <t>037-00000663-00</t>
  </si>
  <si>
    <t>Mills Adam James and Rebecca Sue</t>
  </si>
  <si>
    <t>Bethel Kevin G and Mellor Brooke E</t>
  </si>
  <si>
    <t>E241</t>
  </si>
  <si>
    <t>003-00000405-00</t>
  </si>
  <si>
    <t>003-00000406-00</t>
  </si>
  <si>
    <t>003-00000411-00</t>
  </si>
  <si>
    <t>Dobson Allen W and Betsy D</t>
  </si>
  <si>
    <t>Dobson Betsy</t>
  </si>
  <si>
    <t>043-00002451-00</t>
  </si>
  <si>
    <t>Bert Rentals LLC</t>
  </si>
  <si>
    <t>Wilson Kevin and Jessica</t>
  </si>
  <si>
    <t>043-00005339-00</t>
  </si>
  <si>
    <t>137x120.23</t>
  </si>
  <si>
    <t>Crawford James S &amp; Karen E</t>
  </si>
  <si>
    <t>Timmons Jack E TTEE &amp; Grace Pamela K</t>
  </si>
  <si>
    <t>004-00000507-00</t>
  </si>
  <si>
    <t>Wilson Imogene TTEE</t>
  </si>
  <si>
    <t>Miller Monroe F &amp; Jennifer Jean JLRS</t>
  </si>
  <si>
    <t>E242</t>
  </si>
  <si>
    <t>Art  Rosemary M</t>
  </si>
  <si>
    <t>Art Jack W and Witzl Diane Jill</t>
  </si>
  <si>
    <t>043-00001678-00</t>
  </si>
  <si>
    <t>48.3x75</t>
  </si>
  <si>
    <t>Lusk Family Rentals LLC</t>
  </si>
  <si>
    <t>040-00000024-05</t>
  </si>
  <si>
    <t>Wolters Rachel V</t>
  </si>
  <si>
    <t>Lance James and Kulczycki Kimberlee</t>
  </si>
  <si>
    <t>004-00000213-00</t>
  </si>
  <si>
    <t>Ross Dayle</t>
  </si>
  <si>
    <t>Cochran David L</t>
  </si>
  <si>
    <t>043-5599-00</t>
  </si>
  <si>
    <t>029-20-00</t>
  </si>
  <si>
    <t>E243</t>
  </si>
  <si>
    <t>017-00000793-00</t>
  </si>
  <si>
    <t>Wilson Dale E (dec'd)</t>
  </si>
  <si>
    <t>Wilson Michael D &amp; Austin M</t>
  </si>
  <si>
    <t>E244</t>
  </si>
  <si>
    <t>043-00002719-00</t>
  </si>
  <si>
    <t>Estate of George Helen aka Helen Louise</t>
  </si>
  <si>
    <t>Estate of George John</t>
  </si>
  <si>
    <t>010-00000708-01</t>
  </si>
  <si>
    <t>Brenly Johnny S &amp; Brittney L</t>
  </si>
  <si>
    <t>016-00000169-01</t>
  </si>
  <si>
    <t>Haumschild Katie N</t>
  </si>
  <si>
    <t>Holmes Zachary C &amp; Brooke N JLRS</t>
  </si>
  <si>
    <t>E245</t>
  </si>
  <si>
    <t>013-00000274-00</t>
  </si>
  <si>
    <t>Matthews Bart A</t>
  </si>
  <si>
    <t>Matthews Bart A &amp; Kelly JTLS</t>
  </si>
  <si>
    <t>043-00003375-00</t>
  </si>
  <si>
    <t>48x60</t>
  </si>
  <si>
    <t>Leland Holdings LLC</t>
  </si>
  <si>
    <t xml:space="preserve">Krownapple Steven D &amp; Taeshu L </t>
  </si>
  <si>
    <t>E246</t>
  </si>
  <si>
    <t>Dobson Betsy D</t>
  </si>
  <si>
    <t>Dobson Travis Allen TTEE of the Benefit of Dustin Wayne Dobson</t>
  </si>
  <si>
    <t>E247</t>
  </si>
  <si>
    <t>016-00000229-00</t>
  </si>
  <si>
    <t>Culp Mason Adam &amp; Mark Christopher</t>
  </si>
  <si>
    <t>Culp Mason Adam</t>
  </si>
  <si>
    <t>E248</t>
  </si>
  <si>
    <t>026-00000329-02</t>
  </si>
  <si>
    <t>Moniger Haley and Zollars Scott</t>
  </si>
  <si>
    <t>Zollars Haley and Scott JLRS</t>
  </si>
  <si>
    <t>042-00000632-00</t>
  </si>
  <si>
    <t>042-00000452-00</t>
  </si>
  <si>
    <t>Brickles Christopher J and Theresa A</t>
  </si>
  <si>
    <t>033-00000267-00</t>
  </si>
  <si>
    <t>Hershberger Marty and Ruth</t>
  </si>
  <si>
    <t>RIMI Group LLC</t>
  </si>
  <si>
    <t>E249</t>
  </si>
  <si>
    <t>032-00000796-01</t>
  </si>
  <si>
    <t>Staugh Derek K, TTEE</t>
  </si>
  <si>
    <t>Staugh Derek K, Daren Lee Staugh &amp; Dakotah Scisciani</t>
  </si>
  <si>
    <t>E250</t>
  </si>
  <si>
    <t>Staugh Estate LLC</t>
  </si>
  <si>
    <t>043-00005236-00</t>
  </si>
  <si>
    <t>Hays Richard L</t>
  </si>
  <si>
    <t>Coll Brian</t>
  </si>
  <si>
    <t>043-00004875-00</t>
  </si>
  <si>
    <t>Barnett Michael L and Catherime M</t>
  </si>
  <si>
    <t>035-00000375-00</t>
  </si>
  <si>
    <t>Hammond Carol A aka Wood and Jeremy Wood</t>
  </si>
  <si>
    <t>026-00000668-00</t>
  </si>
  <si>
    <t xml:space="preserve">Kent Douglas </t>
  </si>
  <si>
    <t>Shepherd David W and Elise K</t>
  </si>
  <si>
    <t>013-00001523-00</t>
  </si>
  <si>
    <t>Jones Thomas W &amp; Deborah J</t>
  </si>
  <si>
    <t>Jocab Michael &amp; Tonya</t>
  </si>
  <si>
    <t>033-00000070-00</t>
  </si>
  <si>
    <t xml:space="preserve">Whitney Thomas Cecil and Karen Ann ttees Whitney </t>
  </si>
  <si>
    <t>Shafer Sheila</t>
  </si>
  <si>
    <t>E252</t>
  </si>
  <si>
    <t>040-00000002-00</t>
  </si>
  <si>
    <t>040-00000003-00</t>
  </si>
  <si>
    <t>040-00000004-00</t>
  </si>
  <si>
    <t>040-00000005-00</t>
  </si>
  <si>
    <t>040-00000003-01</t>
  </si>
  <si>
    <t>040-00000003-02</t>
  </si>
  <si>
    <t>Barcus E Clay aka Barcu Everett Clay and Diana aka Diane</t>
  </si>
  <si>
    <t>Barcus Tony and Kimberly</t>
  </si>
  <si>
    <t>E253</t>
  </si>
  <si>
    <t>043-00001396-00</t>
  </si>
  <si>
    <t>Colon Joseph</t>
  </si>
  <si>
    <t>Colon Joseph and Beverly L</t>
  </si>
  <si>
    <t>E254</t>
  </si>
  <si>
    <t>013-00001893-01</t>
  </si>
  <si>
    <t>013-00000638-00</t>
  </si>
  <si>
    <t>013-00001566-03</t>
  </si>
  <si>
    <t>013-00001893-00</t>
  </si>
  <si>
    <t>013-00001891-00</t>
  </si>
  <si>
    <t>013-00001493-00</t>
  </si>
  <si>
    <t>013-00001890-00</t>
  </si>
  <si>
    <t>013-00001892-00</t>
  </si>
  <si>
    <t>Sentry Royalty Company et al</t>
  </si>
  <si>
    <t>Mason Susan M et al</t>
  </si>
  <si>
    <t>004-00000287-00</t>
  </si>
  <si>
    <t>Walsh James R and Beth D</t>
  </si>
  <si>
    <t>043-00006365-00</t>
  </si>
  <si>
    <t>Honnold John Michael and Ludt Rose Mary and ken</t>
  </si>
  <si>
    <t>Raffelson Jessica E</t>
  </si>
  <si>
    <t>E251</t>
  </si>
  <si>
    <t>040-2,3,4,5-00,3-01,3-02</t>
  </si>
  <si>
    <t>017-00000190-00</t>
  </si>
  <si>
    <t>017-00000191-00</t>
  </si>
  <si>
    <t>Grubbs William L (dec'd)</t>
  </si>
  <si>
    <t>Safe &amp; Secure Rentals LLC</t>
  </si>
  <si>
    <t>Grubbs Nancy L</t>
  </si>
  <si>
    <t>Seim Lisa Joann and Ames Linda Renee</t>
  </si>
  <si>
    <t>Stevenson Desa</t>
  </si>
  <si>
    <t>031-00000346-04</t>
  </si>
  <si>
    <t xml:space="preserve">Alexander Freda </t>
  </si>
  <si>
    <t>Brushy Fork Outfitters LTD</t>
  </si>
  <si>
    <t>018-00001346-00</t>
  </si>
  <si>
    <t>018-00001347-00</t>
  </si>
  <si>
    <t>Veitch Maureen R and Robert G</t>
  </si>
  <si>
    <t>Hill Shirley M and Benjamin A</t>
  </si>
  <si>
    <t>E255</t>
  </si>
  <si>
    <t>043-00000710-00</t>
  </si>
  <si>
    <t>Bell Nicholas S</t>
  </si>
  <si>
    <t>Nelson Sarah R</t>
  </si>
  <si>
    <t>040-188-00, 040-285-01</t>
  </si>
  <si>
    <t>017-190-00, 017-191-00</t>
  </si>
  <si>
    <t>King Jennifer Lynn</t>
  </si>
  <si>
    <t>E256</t>
  </si>
  <si>
    <t>008-00000221-03</t>
  </si>
  <si>
    <t>Snyder Paul A and Catherine G</t>
  </si>
  <si>
    <t>Snyder Paul A and Catherine G JLRS</t>
  </si>
  <si>
    <t>043-00002555-00</t>
  </si>
  <si>
    <t xml:space="preserve">Hains Kristopher </t>
  </si>
  <si>
    <t xml:space="preserve">Weese Zachary </t>
  </si>
  <si>
    <t>042-00000414-00</t>
  </si>
  <si>
    <t>Karl Jacob D</t>
  </si>
  <si>
    <t>Kelly Clint and Alisha</t>
  </si>
  <si>
    <t>029-00000571-00</t>
  </si>
  <si>
    <t>Hawk Robert D (dec'd)</t>
  </si>
  <si>
    <t>Garretson Marvin &amp; Charlene M JLRS</t>
  </si>
  <si>
    <t>E257</t>
  </si>
  <si>
    <t>043-00006358-00</t>
  </si>
  <si>
    <t>Stone Mill Operating Corp</t>
  </si>
  <si>
    <t>004-00000231-00</t>
  </si>
  <si>
    <t>Yoder Delbert A and Karen G</t>
  </si>
  <si>
    <t>Troyer Eddie W</t>
  </si>
  <si>
    <t>E258</t>
  </si>
  <si>
    <t>027-00000314-00</t>
  </si>
  <si>
    <t>Wobbecke-Hudson Janet SUCC TTEE</t>
  </si>
  <si>
    <t>Wobbecke Ann B</t>
  </si>
  <si>
    <t>42x120</t>
  </si>
  <si>
    <t>Darner April M fka April M Good &amp; Junior Darner</t>
  </si>
  <si>
    <t>Wilden Phillip M</t>
  </si>
  <si>
    <t>RESURVEY 027-314-00</t>
  </si>
  <si>
    <t>018-00000351-00</t>
  </si>
  <si>
    <t>Carpenter Gary L</t>
  </si>
  <si>
    <t>Schumaker Todd J &amp; Wendy S JLRS</t>
  </si>
  <si>
    <t>008-00000274-05</t>
  </si>
  <si>
    <t>Yoder Monroe AM and Mattie</t>
  </si>
  <si>
    <t>Yoder Joseph M and Rhoda W</t>
  </si>
  <si>
    <t>020-00000616-00</t>
  </si>
  <si>
    <t xml:space="preserve">Sterzer Jan Matthias and Justina </t>
  </si>
  <si>
    <t>E259</t>
  </si>
  <si>
    <t>039-00000029-00</t>
  </si>
  <si>
    <t>Wells John G Nancy L and Marc k</t>
  </si>
  <si>
    <t>Wells Marc K and Jeanette L</t>
  </si>
  <si>
    <t>E260</t>
  </si>
  <si>
    <t>Timmons Jack E Tttee and Rachel E and Pamela</t>
  </si>
  <si>
    <t>Timmons Jack E and Pamela K</t>
  </si>
  <si>
    <t>013-00001418-00</t>
  </si>
  <si>
    <t>Prouty Raymond and Rogalski Ashely</t>
  </si>
  <si>
    <t>043-00005464-00</t>
  </si>
  <si>
    <t>Hanna Catherine J</t>
  </si>
  <si>
    <t>Wright Sami K and Murray Cavin M</t>
  </si>
  <si>
    <t>E261</t>
  </si>
  <si>
    <t>027-00000277-00</t>
  </si>
  <si>
    <t>Shurtz Ruth L ttee nka Karl L Sturtz and Ruth L trst</t>
  </si>
  <si>
    <t>Sturtz Family Farm LLC</t>
  </si>
  <si>
    <t>017-00000640-00</t>
  </si>
  <si>
    <t>Phillabaum Terri A and Michael B</t>
  </si>
  <si>
    <t>Teece Katherine and Adams Michael</t>
  </si>
  <si>
    <t>E262</t>
  </si>
  <si>
    <t>043-00005654-00</t>
  </si>
  <si>
    <t xml:space="preserve">Fehrman Edward Russell and Melinda </t>
  </si>
  <si>
    <t>Ferhman Melinda Vance</t>
  </si>
  <si>
    <t>E263</t>
  </si>
  <si>
    <t>043-00001802-00</t>
  </si>
  <si>
    <t>Weaver Tracy Lynn aka Moore</t>
  </si>
  <si>
    <t xml:space="preserve">Weaver Joseph Wynne </t>
  </si>
  <si>
    <t>043-00001907-00</t>
  </si>
  <si>
    <t>Thompson Business Center</t>
  </si>
  <si>
    <t>E264</t>
  </si>
  <si>
    <t>035-00000170-01</t>
  </si>
  <si>
    <t>Mason Brian S &amp; Tammy S, TTEES</t>
  </si>
  <si>
    <t>Comp LLC</t>
  </si>
  <si>
    <t>E265</t>
  </si>
  <si>
    <t>Mason Brian S &amp; Tammy S</t>
  </si>
  <si>
    <t>Mason Ashley N</t>
  </si>
  <si>
    <t>010-00000307-00</t>
  </si>
  <si>
    <t>Allen John D, TTEE/ Allen S Maureen Success TTEE</t>
  </si>
  <si>
    <t>Kuck Stuart Olsen &amp; Sandra Jean  JLRS</t>
  </si>
  <si>
    <t>E266</t>
  </si>
  <si>
    <t>043-00004452-00</t>
  </si>
  <si>
    <t>41x104</t>
  </si>
  <si>
    <t>Argyle Properties LLC</t>
  </si>
  <si>
    <t>Honey House Coshocton LLC</t>
  </si>
  <si>
    <t>E267</t>
  </si>
  <si>
    <t>031-00000124-00</t>
  </si>
  <si>
    <t>031-00000123-00</t>
  </si>
  <si>
    <t>031-00000125-00</t>
  </si>
  <si>
    <t>Gross Niles (dec'd)</t>
  </si>
  <si>
    <t>Gross Tyson</t>
  </si>
  <si>
    <t>Central Area Builders LLC</t>
  </si>
  <si>
    <t>Spring Mountain Chapel Association</t>
  </si>
  <si>
    <t>021-00000731-02</t>
  </si>
  <si>
    <t>Stutzman Aaron L</t>
  </si>
  <si>
    <t>Hershberger Mary H</t>
  </si>
  <si>
    <t>040-00000145-02</t>
  </si>
  <si>
    <t>041-00000441-04</t>
  </si>
  <si>
    <t>Dickson Eric A &amp; Deborah L</t>
  </si>
  <si>
    <t>Miller Junior D &amp; Dora JLRS</t>
  </si>
  <si>
    <t>017-00000524-00</t>
  </si>
  <si>
    <t>Yoder Mervin A &amp; Rhoda V JLRS</t>
  </si>
  <si>
    <t>043-00001755-00</t>
  </si>
  <si>
    <t>Oswalt Shawn L</t>
  </si>
  <si>
    <t>Lendon Jonathan C</t>
  </si>
  <si>
    <t>032-00000342-16</t>
  </si>
  <si>
    <t>032-00000342-14</t>
  </si>
  <si>
    <t>032-00000343-01</t>
  </si>
  <si>
    <t>Holmco Holding LLC</t>
  </si>
  <si>
    <t>JSTR54 LLC</t>
  </si>
  <si>
    <t>E268</t>
  </si>
  <si>
    <t>Domer Jacquelyn S as Suc Ttee of Zinkon Betty</t>
  </si>
  <si>
    <t>Domer Jacquelyn S</t>
  </si>
  <si>
    <t>E269</t>
  </si>
  <si>
    <t>035-00000660-00</t>
  </si>
  <si>
    <t>035-00000068-00</t>
  </si>
  <si>
    <t>Darner David Ear Suc Ttee of Anna Lou Darner Trust</t>
  </si>
  <si>
    <t>Darner David Earl</t>
  </si>
  <si>
    <t>004-00000018-03</t>
  </si>
  <si>
    <t xml:space="preserve">Weaver Monroe L and Miriam </t>
  </si>
  <si>
    <t>Hershberger Martin J and Ruth A</t>
  </si>
  <si>
    <t>E270</t>
  </si>
  <si>
    <t>043-00004980-00</t>
  </si>
  <si>
    <t>Landis Nick Jr and Connie</t>
  </si>
  <si>
    <t>Landis Nick Jr and Connie JLRS</t>
  </si>
  <si>
    <t>020-00000811-00</t>
  </si>
  <si>
    <t>Olinger Jesse aka Jesse S and Breann K</t>
  </si>
  <si>
    <t>Brown Frances A</t>
  </si>
  <si>
    <t>009-00000254-06</t>
  </si>
  <si>
    <t>Damron Lowell G</t>
  </si>
  <si>
    <t>Barkman Junior A and Anna A</t>
  </si>
  <si>
    <t>043-00003136-00</t>
  </si>
  <si>
    <t>Harris Charles E and Judith A</t>
  </si>
  <si>
    <t>Sandoval Gina M and Miguel A</t>
  </si>
  <si>
    <t>017-00000477-02</t>
  </si>
  <si>
    <t>Mast John Henry &amp; Katie Mae</t>
  </si>
  <si>
    <t>Troyer Leon A &amp; Esther N JLRS</t>
  </si>
  <si>
    <t>E271</t>
  </si>
  <si>
    <t>015-00000152-00</t>
  </si>
  <si>
    <t>Davidson Robert E dcd</t>
  </si>
  <si>
    <t>Davidson Carol S</t>
  </si>
  <si>
    <t>E272</t>
  </si>
  <si>
    <t>043-00005418-00</t>
  </si>
  <si>
    <t xml:space="preserve">Hawk Wayne </t>
  </si>
  <si>
    <t>Hawk Moira J</t>
  </si>
  <si>
    <t>043-00002033-00</t>
  </si>
  <si>
    <t>Jamison Michael S and Kimberly, Donald Rick and Linda</t>
  </si>
  <si>
    <t>Dawson John A Jr</t>
  </si>
  <si>
    <t>E273</t>
  </si>
  <si>
    <t>020-00000685-00</t>
  </si>
  <si>
    <t>020-00000686-00</t>
  </si>
  <si>
    <t>020-00000687-00</t>
  </si>
  <si>
    <t>McConnell Richard Russell (dec'd)</t>
  </si>
  <si>
    <t>McConnell Beverly</t>
  </si>
  <si>
    <t>E274</t>
  </si>
  <si>
    <t>Coshocton County Board Of Commissioners</t>
  </si>
  <si>
    <t>E275</t>
  </si>
  <si>
    <t>018-00000579-28</t>
  </si>
  <si>
    <t>Conrad Stephen L and Nancy A</t>
  </si>
  <si>
    <t>Conrad Jesse Ttee Conrad Irrev Heritage Trust</t>
  </si>
  <si>
    <t>E276</t>
  </si>
  <si>
    <t>032-00000149-00</t>
  </si>
  <si>
    <t>Tate Thomas F and M Theresa</t>
  </si>
  <si>
    <t>Mangan Lindsay and Tate Derek</t>
  </si>
  <si>
    <t>039-00000140-01</t>
  </si>
  <si>
    <t>Wagar Barbara D</t>
  </si>
  <si>
    <t>E277</t>
  </si>
  <si>
    <t>Wilden Phillip M &amp; Leslie</t>
  </si>
  <si>
    <t>E278</t>
  </si>
  <si>
    <t>Lillibridge Cheryl A</t>
  </si>
  <si>
    <t>Lillibridge Cheryl A TTEE</t>
  </si>
  <si>
    <t>017-00000797-00</t>
  </si>
  <si>
    <t>218.23x144.51</t>
  </si>
  <si>
    <t>033-00000001-01</t>
  </si>
  <si>
    <t>Miller Alan T</t>
  </si>
  <si>
    <t>Miller David Leanna Aden I and Naomi</t>
  </si>
  <si>
    <t>E279</t>
  </si>
  <si>
    <t>033-00000001-03</t>
  </si>
  <si>
    <t>009-00000013-02</t>
  </si>
  <si>
    <t>042-00000057-02</t>
  </si>
  <si>
    <t>Troyer Levi &amp; Laura</t>
  </si>
  <si>
    <t>Yoder Reuben D &amp; Eli N  JLRS</t>
  </si>
  <si>
    <t>Coblentz Brandon R &amp; Marnita Kay</t>
  </si>
  <si>
    <t>Miller Aden M &amp; Ruth   JLRS</t>
  </si>
  <si>
    <t>018-00000579-25</t>
  </si>
  <si>
    <t>T5Rentals LLC</t>
  </si>
  <si>
    <t xml:space="preserve">Charm Real Estate </t>
  </si>
  <si>
    <t>E280</t>
  </si>
  <si>
    <t>008-00000069-00</t>
  </si>
  <si>
    <t>Hershberger Mose E and Sarah H (Remove LE)</t>
  </si>
  <si>
    <t>Raber Leon D and Malinda</t>
  </si>
  <si>
    <t>020-00000266-00</t>
  </si>
  <si>
    <t>Lemon Neana M Estate Gregory Lemon admin</t>
  </si>
  <si>
    <t>Fisher Adam L and Mackenzie</t>
  </si>
  <si>
    <t>043-00003830-00</t>
  </si>
  <si>
    <t>Hardesty Daniel N &amp; Tina M</t>
  </si>
  <si>
    <t>T&amp;B Rentals  LLC</t>
  </si>
  <si>
    <t>017-00000737-00</t>
  </si>
  <si>
    <t xml:space="preserve">Romage Arlene Frances </t>
  </si>
  <si>
    <t xml:space="preserve">Romage Arlene Frances &amp; Willey James B  </t>
  </si>
  <si>
    <t>043-00000064-00</t>
  </si>
  <si>
    <t>Ernie Yoder Construction LLC</t>
  </si>
  <si>
    <t>Banks Ray A &amp; Tia M  JLRS</t>
  </si>
  <si>
    <t>E281</t>
  </si>
  <si>
    <t>033-00000091-00</t>
  </si>
  <si>
    <t>Mezie Renee A (dec'd)</t>
  </si>
  <si>
    <t>Bardoe Edward (LE), Jay Kurpyl (20%) Douglas Mezie (25%) Dainon Mezie (20%) and Daryl Mezie (35%)</t>
  </si>
  <si>
    <t>031-00000314-06</t>
  </si>
  <si>
    <t>Lewis Terri L</t>
  </si>
  <si>
    <t>Kidd Robert Edward</t>
  </si>
  <si>
    <t>043-00001304-00</t>
  </si>
  <si>
    <t>Dosser David P &amp; Robin M  JLRS</t>
  </si>
  <si>
    <t>043-00005740-11</t>
  </si>
  <si>
    <t>Jones Walter I &amp; Dawn V</t>
  </si>
  <si>
    <t>Brown Harold E &amp; Jackie L  JLRS</t>
  </si>
  <si>
    <t>032-28-00, 032-27-00</t>
  </si>
  <si>
    <t>044-00000098-01</t>
  </si>
  <si>
    <t>Cartwright Charles E</t>
  </si>
  <si>
    <t>Elliott Derek &amp; Amanda JLRS</t>
  </si>
  <si>
    <t>032-00000028-00</t>
  </si>
  <si>
    <t>Reber Charles R &amp; Linda A</t>
  </si>
  <si>
    <t>Calvary Christian Church</t>
  </si>
  <si>
    <t>032-00000027-00</t>
  </si>
  <si>
    <t>Swingle Cole J</t>
  </si>
  <si>
    <t>LFP16 LLC</t>
  </si>
  <si>
    <t>043-00006224-00</t>
  </si>
  <si>
    <t>E282</t>
  </si>
  <si>
    <t>017-00000277-00</t>
  </si>
  <si>
    <t>017-00000278-00</t>
  </si>
  <si>
    <t>017-00000276-00</t>
  </si>
  <si>
    <t>Myers Daniel K (dec'd)</t>
  </si>
  <si>
    <t>Myers Rita C</t>
  </si>
  <si>
    <t>Gross Lucas L &amp; Catherine E JLRs</t>
  </si>
  <si>
    <t>003-00000176-01</t>
  </si>
  <si>
    <t>Miller Paul J &amp; John P</t>
  </si>
  <si>
    <t>Frazee Randall Dale Frazee</t>
  </si>
  <si>
    <t>033-1-01, 033-321-00</t>
  </si>
  <si>
    <t>E283</t>
  </si>
  <si>
    <t>004-00000262-00</t>
  </si>
  <si>
    <t>Martin Harriett A</t>
  </si>
  <si>
    <t>Blanford Brenda A</t>
  </si>
  <si>
    <t>Babcock Thomas J and Angela</t>
  </si>
  <si>
    <t>Hosfelt Lonna D and Daniel P</t>
  </si>
  <si>
    <t>044-00000097-01</t>
  </si>
  <si>
    <t>Sheriff Crawford</t>
  </si>
  <si>
    <t>Lyngaas Kevin and Wells Mary Jo</t>
  </si>
  <si>
    <t>043-00001675-00</t>
  </si>
  <si>
    <t>50x86.6</t>
  </si>
  <si>
    <t>Miller Reuben &amp; Ruth Ann</t>
  </si>
  <si>
    <t>Adkins Ciera D</t>
  </si>
  <si>
    <t>029-00000482-00</t>
  </si>
  <si>
    <t>Porcher Gregory an Janice M</t>
  </si>
  <si>
    <t>Allen Victor</t>
  </si>
  <si>
    <t>E284</t>
  </si>
  <si>
    <t>005-00330033-01</t>
  </si>
  <si>
    <t>Mullet John S - FORFEITED</t>
  </si>
  <si>
    <t>Hamilton Blake</t>
  </si>
  <si>
    <t>044-00000722-00</t>
  </si>
  <si>
    <t>044-00000291-00</t>
  </si>
  <si>
    <t>044-00000288-00</t>
  </si>
  <si>
    <t>Unger David D and Kimberly A</t>
  </si>
  <si>
    <t>Beaumont Robert P and Lora L</t>
  </si>
  <si>
    <t>020-00000419-00</t>
  </si>
  <si>
    <t>Hill David G and Pamela S</t>
  </si>
  <si>
    <t>Stollings Nathan</t>
  </si>
  <si>
    <t>E285</t>
  </si>
  <si>
    <t>043-00000511-00</t>
  </si>
  <si>
    <t xml:space="preserve">Tom Constance Estate of </t>
  </si>
  <si>
    <t>Tom Roger J</t>
  </si>
  <si>
    <t>018-00000151-00</t>
  </si>
  <si>
    <t>Barnhart Joanna Cabot Lisa Bartholomew Nicholas and Tara Cabot Matthew and Angie Dennis E and Lori</t>
  </si>
  <si>
    <t>Miller Ben J &amp; Ella M</t>
  </si>
  <si>
    <t>E287</t>
  </si>
  <si>
    <t>043-00002516-00</t>
  </si>
  <si>
    <t>48x118</t>
  </si>
  <si>
    <t>Hosfelt Daniel P</t>
  </si>
  <si>
    <t>City of Coshocton</t>
  </si>
  <si>
    <t>Olinger Jesse S. and Breann</t>
  </si>
  <si>
    <t>031-00000883-02</t>
  </si>
  <si>
    <t>Souders Matthew R and Tara Lynn</t>
  </si>
  <si>
    <t>Haudenschild Justin and Zollars Joleen</t>
  </si>
  <si>
    <t>E288</t>
  </si>
  <si>
    <t>042-00000692-00</t>
  </si>
  <si>
    <t>Mizer Vernon L and Lillian D</t>
  </si>
  <si>
    <t>Mizer Vernon L and Lillian D JLRS</t>
  </si>
  <si>
    <t>E289</t>
  </si>
  <si>
    <t>042-00000993-00</t>
  </si>
  <si>
    <t>E290</t>
  </si>
  <si>
    <t>E291</t>
  </si>
  <si>
    <t>018-000001485-00</t>
  </si>
  <si>
    <t>Elliott Donald E dcd</t>
  </si>
  <si>
    <t>Elliott Timothy A and Shalosky Patricia L</t>
  </si>
  <si>
    <t>E292</t>
  </si>
  <si>
    <t>043-00003955-00</t>
  </si>
  <si>
    <t>Hammond Dalton R</t>
  </si>
  <si>
    <t>Umbrella Empire LLC</t>
  </si>
  <si>
    <t>E293</t>
  </si>
  <si>
    <t>035-00001031-01</t>
  </si>
  <si>
    <t>035-00001031-00</t>
  </si>
  <si>
    <t>639 Main Street LLC</t>
  </si>
  <si>
    <t>040-00000089-00</t>
  </si>
  <si>
    <t>Scott's Super Market LLC</t>
  </si>
  <si>
    <t>Moran Gerald &amp; Judy JLRs</t>
  </si>
  <si>
    <t>E294</t>
  </si>
  <si>
    <t>042-00000393-04</t>
  </si>
  <si>
    <t>Gibson Dawn Marie</t>
  </si>
  <si>
    <t>Gibson Dawn Marie and Newman Shirley J</t>
  </si>
  <si>
    <t>E286</t>
  </si>
  <si>
    <t>004-00000563-00</t>
  </si>
  <si>
    <t>Baumgardner Martin R</t>
  </si>
  <si>
    <t>Baumgardner Scott R, Stein Julie A, Buchanan Tara M</t>
  </si>
  <si>
    <t>043-00003579-00</t>
  </si>
  <si>
    <t>043-00002757-00</t>
  </si>
  <si>
    <t>57x77</t>
  </si>
  <si>
    <t>86x77</t>
  </si>
  <si>
    <t>Knights of Coshocton Corporation</t>
  </si>
  <si>
    <t>Ford Floyd L</t>
  </si>
  <si>
    <t>043-00004394-00</t>
  </si>
  <si>
    <t>43x80</t>
  </si>
  <si>
    <t>Krebs Barbara</t>
  </si>
  <si>
    <t>020-00000451-00</t>
  </si>
  <si>
    <t>66x99</t>
  </si>
  <si>
    <t>Hostetler Ralph TTEE</t>
  </si>
  <si>
    <t>Daugherty Kolt</t>
  </si>
  <si>
    <t>032-00000086-01</t>
  </si>
  <si>
    <t>Rich Kenneith R</t>
  </si>
  <si>
    <t>LaFountaine Rachel L</t>
  </si>
  <si>
    <t>E295</t>
  </si>
  <si>
    <t>Shaw John L</t>
  </si>
  <si>
    <t>Shoults Hazel M aka Shaw Hazel M</t>
  </si>
  <si>
    <t>E296</t>
  </si>
  <si>
    <t>03700000263-00</t>
  </si>
  <si>
    <t>022-00000079-00</t>
  </si>
  <si>
    <t>022-00000080-00</t>
  </si>
  <si>
    <t>022-00000081-00</t>
  </si>
  <si>
    <t>022-00000110-00</t>
  </si>
  <si>
    <t>Dotson Avery Jr</t>
  </si>
  <si>
    <t>Dotson Avery Jr and Trisha A</t>
  </si>
  <si>
    <t>040-89-00</t>
  </si>
  <si>
    <t>043-00001953-00</t>
  </si>
  <si>
    <t>DiMichele Anthony</t>
  </si>
  <si>
    <t>043-00004524-00</t>
  </si>
  <si>
    <t>Kiss Amy D</t>
  </si>
  <si>
    <t>Eaton Stephen B</t>
  </si>
  <si>
    <t>043-00003945-00</t>
  </si>
  <si>
    <t>Pruett Realty LLC</t>
  </si>
  <si>
    <t>SYSS LLC</t>
  </si>
  <si>
    <t>LM/AT</t>
  </si>
  <si>
    <t>042-00000238-00</t>
  </si>
  <si>
    <t>Bonifield Sherry L</t>
  </si>
  <si>
    <t>Stutzman Galen J and Rhonda R</t>
  </si>
  <si>
    <t>E297</t>
  </si>
  <si>
    <t>018-00000916-00</t>
  </si>
  <si>
    <t xml:space="preserve">Cunningham Clyda </t>
  </si>
  <si>
    <t>Gross Karen S</t>
  </si>
  <si>
    <t>E298</t>
  </si>
  <si>
    <t>013-00001472-00</t>
  </si>
  <si>
    <t>Blessinger Carol</t>
  </si>
  <si>
    <t>Lewis Barbara</t>
  </si>
  <si>
    <t>EXEMPT LETTER</t>
  </si>
  <si>
    <t>020-00000068-00</t>
  </si>
  <si>
    <t>54x135.7</t>
  </si>
  <si>
    <t>Stiteler Jaosn A</t>
  </si>
  <si>
    <t>Woods Matthew Edwards, Melanie &amp; Edward</t>
  </si>
  <si>
    <t>018-00000468-00</t>
  </si>
  <si>
    <t>Buehler James F &amp; Susan K Buehler-Myers</t>
  </si>
  <si>
    <t>Stiteler Teresa J</t>
  </si>
  <si>
    <t>033-00000035-03</t>
  </si>
  <si>
    <t>CV Timber LLC</t>
  </si>
  <si>
    <t>Schlabach Martin L and Fannie A</t>
  </si>
  <si>
    <t>043-00005014-00</t>
  </si>
  <si>
    <t>Stickdorn Kyle L &amp; Kayla S</t>
  </si>
  <si>
    <t xml:space="preserve">Green Jason </t>
  </si>
  <si>
    <t>E299</t>
  </si>
  <si>
    <t>018-00000109-00</t>
  </si>
  <si>
    <t>Forfeited - Andrew D Johnson</t>
  </si>
  <si>
    <t>E300</t>
  </si>
  <si>
    <t>038-20200077-00</t>
  </si>
  <si>
    <t>Forfeited - Peabody Coal company</t>
  </si>
  <si>
    <t>Blair James A &amp; Scott L</t>
  </si>
  <si>
    <t>043-00000096-00</t>
  </si>
  <si>
    <t>Woody Melissa S nka Rodgers</t>
  </si>
  <si>
    <t>Newhouse John A</t>
  </si>
  <si>
    <t>E301</t>
  </si>
  <si>
    <t>043-00003972-00</t>
  </si>
  <si>
    <t>Watson Gary E</t>
  </si>
  <si>
    <t>Watson Dana L and Klein Beth E</t>
  </si>
  <si>
    <t>018-00001235-00</t>
  </si>
  <si>
    <t>75x140</t>
  </si>
  <si>
    <t>Marlatt Brett M &amp; Melissa</t>
  </si>
  <si>
    <t>Bailey Christopher L &amp; Jessica Ridenbaugh</t>
  </si>
  <si>
    <t>E302</t>
  </si>
  <si>
    <t>018-00000009-00</t>
  </si>
  <si>
    <t>018-00000010-00</t>
  </si>
  <si>
    <t xml:space="preserve">Gallagher Erica nka Mesler </t>
  </si>
  <si>
    <t>Mesler Jonathan</t>
  </si>
  <si>
    <t>020-00000710-00</t>
  </si>
  <si>
    <t>Smith Michael W</t>
  </si>
  <si>
    <t>Shearn Becky A</t>
  </si>
  <si>
    <t>043-00006359-00</t>
  </si>
  <si>
    <t>Heaven Above LLC</t>
  </si>
  <si>
    <t>Crozier Carleton F Jr and Marie Arlene</t>
  </si>
  <si>
    <t>043-15105198-00</t>
  </si>
  <si>
    <t>Lambert Brandon M Nichole L</t>
  </si>
  <si>
    <t>Barker Sherman and Katilyn</t>
  </si>
  <si>
    <t>040-00000151-02</t>
  </si>
  <si>
    <t>Holmco Holdings LLC</t>
  </si>
  <si>
    <t>Mitchell Land R and Angela C</t>
  </si>
  <si>
    <t>014-00000179-00</t>
  </si>
  <si>
    <t>014-00000179-01</t>
  </si>
  <si>
    <t>Wiggington Judith M</t>
  </si>
  <si>
    <t>Hostetler Roy J</t>
  </si>
  <si>
    <t>2 checks one for $1 and other $576</t>
  </si>
  <si>
    <t>031-00000217-03</t>
  </si>
  <si>
    <t>Parker Marlen F</t>
  </si>
  <si>
    <t>Volf Marek</t>
  </si>
  <si>
    <t>021-00000164-00</t>
  </si>
  <si>
    <t>Stewart Teresa Lynn</t>
  </si>
  <si>
    <t>Miller John S &amp; Betty M</t>
  </si>
  <si>
    <t>043-00002603-00</t>
  </si>
  <si>
    <t>Wheeler Catherine D nka Darr and Troy W</t>
  </si>
  <si>
    <t>Albertson Randy E &amp; Linda S JLRS</t>
  </si>
  <si>
    <t>E303</t>
  </si>
  <si>
    <t>043-00002426-00</t>
  </si>
  <si>
    <t>043-00002425-00</t>
  </si>
  <si>
    <t>Green Mary C nka Elson</t>
  </si>
  <si>
    <t>Carpenter James D</t>
  </si>
  <si>
    <t>check for $.50 and change for $.50</t>
  </si>
  <si>
    <t>033-00000035-00</t>
  </si>
  <si>
    <t>Keim Norman &amp; Sara Ann</t>
  </si>
  <si>
    <t>Schlabach Martin L &amp; Fannie A JLRs</t>
  </si>
  <si>
    <t>029-00000023-01</t>
  </si>
  <si>
    <t>Patterson Douglas C &amp; Cynthia D</t>
  </si>
  <si>
    <t>Marlatt Brett &amp; Melissa</t>
  </si>
  <si>
    <t>043-00005179-00</t>
  </si>
  <si>
    <t>Young Janet D aka Seward Janet D</t>
  </si>
  <si>
    <t>Butler Tara</t>
  </si>
  <si>
    <t>E304</t>
  </si>
  <si>
    <t>026-00000474-00</t>
  </si>
  <si>
    <t>026-00000138-00</t>
  </si>
  <si>
    <t>026-00000133-00</t>
  </si>
  <si>
    <t>Amended Road Vac</t>
  </si>
  <si>
    <t>Monroe Twp Bd TTEES</t>
  </si>
  <si>
    <t>Williamson Marilyn Rosalie</t>
  </si>
  <si>
    <t>Mellor William Daniel &amp; Teresa</t>
  </si>
  <si>
    <t>Barbara Fabian (Trust)</t>
  </si>
  <si>
    <t>N/C TWP</t>
  </si>
  <si>
    <t>E305</t>
  </si>
  <si>
    <t>015-00000076-00</t>
  </si>
  <si>
    <t>015-00000077-00</t>
  </si>
  <si>
    <t>Espenschied Jennie K</t>
  </si>
  <si>
    <t>Espenschied Matthew and Darlene</t>
  </si>
  <si>
    <t>Hillcrest Home Improvements LLC</t>
  </si>
  <si>
    <t xml:space="preserve">Miller Shawn M and Cassaundra </t>
  </si>
  <si>
    <t>042-00000018-04</t>
  </si>
  <si>
    <t>Miller Joanna R</t>
  </si>
  <si>
    <t>Suchevits Stanley I</t>
  </si>
  <si>
    <t>E306</t>
  </si>
  <si>
    <t>002-00000017-00</t>
  </si>
  <si>
    <t>Bickel Bruce E and Patsy J</t>
  </si>
  <si>
    <t>Bickel Bruce E and Patsy J JLRS</t>
  </si>
  <si>
    <t>014-179-00</t>
  </si>
  <si>
    <t>040-151-00</t>
  </si>
  <si>
    <t>021-164-00</t>
  </si>
  <si>
    <t>033-00000149-00</t>
  </si>
  <si>
    <t>Miller Aaron L and Linda D</t>
  </si>
  <si>
    <t>Miller Levi E and Martha j</t>
  </si>
  <si>
    <t>E308</t>
  </si>
  <si>
    <t>013-00000430-00</t>
  </si>
  <si>
    <t>Tumblin Terrry dcd</t>
  </si>
  <si>
    <t>Tumblin Frances S</t>
  </si>
  <si>
    <t>013-00000621-00</t>
  </si>
  <si>
    <t>013-00000622-00</t>
  </si>
  <si>
    <t xml:space="preserve">Del Toro Ramiro Estate of </t>
  </si>
  <si>
    <t>Troyer William D and Erma Sue</t>
  </si>
  <si>
    <t>E307</t>
  </si>
  <si>
    <t>043-00004086-00</t>
  </si>
  <si>
    <t>McCarty David L &amp; Michelle L</t>
  </si>
  <si>
    <t>McCarty Michelle</t>
  </si>
  <si>
    <t>E309</t>
  </si>
  <si>
    <t>005-00000194-02</t>
  </si>
  <si>
    <t>005-00000074-01</t>
  </si>
  <si>
    <t>Harris Bruce E - LE</t>
  </si>
  <si>
    <t>Harris Sherry A</t>
  </si>
  <si>
    <t>E310</t>
  </si>
  <si>
    <t>Yates Jennifer L (fka Harris), Davis Tracylynn M, Karnes Raymond E &amp; Brian A</t>
  </si>
  <si>
    <t>Davis Jeffery</t>
  </si>
  <si>
    <t>Davis Tracylynn M (Marie) int</t>
  </si>
  <si>
    <t>E312</t>
  </si>
  <si>
    <t>043-00000360-00</t>
  </si>
  <si>
    <t>Medley Randy ex of estate of Bonzi William R</t>
  </si>
  <si>
    <t>Bonzi Andrea L</t>
  </si>
  <si>
    <t>E311</t>
  </si>
  <si>
    <t>023-00000173-05</t>
  </si>
  <si>
    <t>Yoder Firman A and Ervin A.N.</t>
  </si>
  <si>
    <t>Weaver Lovina</t>
  </si>
  <si>
    <t>040-00000084-12</t>
  </si>
  <si>
    <t>Noga Michael J</t>
  </si>
  <si>
    <t>Hershberger John Jr and Nettie</t>
  </si>
  <si>
    <t>020-00000648-00</t>
  </si>
  <si>
    <t>Lower Marjorie</t>
  </si>
  <si>
    <t>Lewis Brian J and Christa</t>
  </si>
  <si>
    <t>E313</t>
  </si>
  <si>
    <t>043-00003748-00</t>
  </si>
  <si>
    <t>51.8x121.3</t>
  </si>
  <si>
    <t>Beaumonth Robert W &amp; Marsha S</t>
  </si>
  <si>
    <t>Beaumonth Robert W &amp; Marsha S JLRS</t>
  </si>
  <si>
    <t>E314</t>
  </si>
  <si>
    <t>018-00000137-02</t>
  </si>
  <si>
    <t>020-00000171-00</t>
  </si>
  <si>
    <t>020-00000172-00</t>
  </si>
  <si>
    <t>020-00000757-00</t>
  </si>
  <si>
    <t>020-16119018-00</t>
  </si>
  <si>
    <t>020-16119017-00</t>
  </si>
  <si>
    <t>Powell Lewis E &amp; Suzanne</t>
  </si>
  <si>
    <t>Powell Lewis E &amp; Suzanne JLRS</t>
  </si>
  <si>
    <t>E316</t>
  </si>
  <si>
    <t>029-00000491-01</t>
  </si>
  <si>
    <t>Marlatt-Russell Jessie C TTEE</t>
  </si>
  <si>
    <t xml:space="preserve">Marlatt-Russell Jessie C </t>
  </si>
  <si>
    <t>E317</t>
  </si>
  <si>
    <t>017-00000350-00</t>
  </si>
  <si>
    <t>McFarland Marjorie A</t>
  </si>
  <si>
    <t>Croft Lisa, McFarland Jennifer &amp; Stephanie</t>
  </si>
  <si>
    <t>043-00001123-00</t>
  </si>
  <si>
    <t>47.8x112</t>
  </si>
  <si>
    <t>MCInerney Lurena E</t>
  </si>
  <si>
    <t>012-00000193-00</t>
  </si>
  <si>
    <t>012-00000195-00</t>
  </si>
  <si>
    <t>Gossett Morgan E</t>
  </si>
  <si>
    <t>Fowler Cheyenne</t>
  </si>
  <si>
    <t>008-00000548-07</t>
  </si>
  <si>
    <t>Hawley John &amp; Tanika</t>
  </si>
  <si>
    <t>Raber Edward M &amp; Sharon L JLRS</t>
  </si>
  <si>
    <t>E318</t>
  </si>
  <si>
    <t>004-00000971-01</t>
  </si>
  <si>
    <t>Childress James R &amp; Evelyn E</t>
  </si>
  <si>
    <t>Childress Evelyn E</t>
  </si>
  <si>
    <t>E315</t>
  </si>
  <si>
    <t>010-00000506-00</t>
  </si>
  <si>
    <t>Levingstong Jefferson R</t>
  </si>
  <si>
    <t>033-77-01</t>
  </si>
  <si>
    <t>E319</t>
  </si>
  <si>
    <t>008-05200075-00</t>
  </si>
  <si>
    <t>Forfeited - Wolff Clarence and Mildred</t>
  </si>
  <si>
    <t>Miller Marlin A and Amanda V</t>
  </si>
  <si>
    <t>033-00000077-01</t>
  </si>
  <si>
    <t>Atwood Anthony John</t>
  </si>
  <si>
    <t>E320</t>
  </si>
  <si>
    <t>043-00003338-00</t>
  </si>
  <si>
    <t>Estate Jones Michael A</t>
  </si>
  <si>
    <t>Jones Linda L</t>
  </si>
  <si>
    <t>E321</t>
  </si>
  <si>
    <t>044-00000167-30</t>
  </si>
  <si>
    <t>Holman Timothy M and Robbin A</t>
  </si>
  <si>
    <t>Holman Timothy M and Robbin A trust</t>
  </si>
  <si>
    <t>038-00000423-00</t>
  </si>
  <si>
    <t>Jackson Jimmy P</t>
  </si>
  <si>
    <t>Glazer Joshua R and Dixie L</t>
  </si>
  <si>
    <t>006-00000099-03</t>
  </si>
  <si>
    <t>Raber Andy N Jr</t>
  </si>
  <si>
    <t>Yoder Aden L and Ada Mae</t>
  </si>
  <si>
    <t>E322</t>
  </si>
  <si>
    <t>005-00000169-00</t>
  </si>
  <si>
    <t>Wengerd Paul and Anna Mae</t>
  </si>
  <si>
    <t>Wengerd Anna Mae</t>
  </si>
  <si>
    <t>Wengerd Anna Mae and Miller Joseph</t>
  </si>
  <si>
    <t>check combined for E322 and E323</t>
  </si>
  <si>
    <t>E323</t>
  </si>
  <si>
    <t>E324</t>
  </si>
  <si>
    <t>Knights of Columbus</t>
  </si>
  <si>
    <t>Ford Lloyd L</t>
  </si>
  <si>
    <t>004-00000767-00</t>
  </si>
  <si>
    <t>Hummel Michael E and Penny S</t>
  </si>
  <si>
    <t>Banbury Barbara H</t>
  </si>
  <si>
    <t>017-00001092-00</t>
  </si>
  <si>
    <t>Sampsel Neil E</t>
  </si>
  <si>
    <t>Stickdorn Kyle and Kayla S</t>
  </si>
  <si>
    <t>E325</t>
  </si>
  <si>
    <t>010-00000794-00</t>
  </si>
  <si>
    <t>Bishop Noreen I</t>
  </si>
  <si>
    <t>Bishop James A</t>
  </si>
  <si>
    <t>Schrock Marlin Jay and Sarah S Swaney</t>
  </si>
  <si>
    <t>033-00000077-03</t>
  </si>
  <si>
    <t>Atwood Jonathan</t>
  </si>
  <si>
    <t>013-00000788-02</t>
  </si>
  <si>
    <t>Vance Edith E</t>
  </si>
  <si>
    <t>Majors Jeremy</t>
  </si>
  <si>
    <t>020-00000452-00</t>
  </si>
  <si>
    <t>Ogle Zachariah and Jesse</t>
  </si>
  <si>
    <t>Clark David H and Erin M</t>
  </si>
  <si>
    <t>043-00005625-00</t>
  </si>
  <si>
    <t>Spang Charles H</t>
  </si>
  <si>
    <t>Kyle James Robert and Rachel Marie</t>
  </si>
  <si>
    <t>018-00000013-00</t>
  </si>
  <si>
    <t>Stiteler Jason Andrew</t>
  </si>
  <si>
    <t>013-00000510-26</t>
  </si>
  <si>
    <t>Marcum Karen S</t>
  </si>
  <si>
    <t>Marcum Jan</t>
  </si>
  <si>
    <t>003-00000002-01</t>
  </si>
  <si>
    <t>D&amp;R Lands</t>
  </si>
  <si>
    <t>Neff Larry and Deanna J</t>
  </si>
  <si>
    <t>014-00000179-02</t>
  </si>
  <si>
    <t>Hostetler Mark J</t>
  </si>
  <si>
    <t>043-00006561-02</t>
  </si>
  <si>
    <t>043-00006564-18</t>
  </si>
  <si>
    <t>Davis Richard N estate</t>
  </si>
  <si>
    <t>Guess Darlene</t>
  </si>
  <si>
    <t>004-00000429-01</t>
  </si>
  <si>
    <t>Miller Conrad D and Lois A</t>
  </si>
  <si>
    <t>Whinnery Russell B and Debra L</t>
  </si>
  <si>
    <t>Yoder Myron P and Amanda D</t>
  </si>
  <si>
    <t>Mason Susan M</t>
  </si>
  <si>
    <t>013-000001893-00</t>
  </si>
  <si>
    <t>013-000001891-00</t>
  </si>
  <si>
    <t>018-626-00, 018-13-00</t>
  </si>
  <si>
    <t>003-2-00</t>
  </si>
  <si>
    <t>004-429-00</t>
  </si>
  <si>
    <t>013-1893-00, 013-1891-00, 013-1493-00</t>
  </si>
  <si>
    <t>E326</t>
  </si>
  <si>
    <t>043-00002078-00</t>
  </si>
  <si>
    <t>Johnson Marilyn J</t>
  </si>
  <si>
    <t>Bookless Bradley TTEE of Johnson Irr Heritage Trst</t>
  </si>
  <si>
    <t>043-00003030-00</t>
  </si>
  <si>
    <t>043-00003032-00</t>
  </si>
  <si>
    <t>043-00003033-00</t>
  </si>
  <si>
    <t>043-00003034-00</t>
  </si>
  <si>
    <t>043-00003037-00</t>
  </si>
  <si>
    <t>043-00003036-00</t>
  </si>
  <si>
    <t>043-00003035-00</t>
  </si>
  <si>
    <t>043-00003026-00</t>
  </si>
  <si>
    <t>043-00003023-00</t>
  </si>
  <si>
    <t>043-00003027-00</t>
  </si>
  <si>
    <t>Home Loan Savings Co</t>
  </si>
  <si>
    <t>1148 Walnut Street Project LLC</t>
  </si>
  <si>
    <t>043-00003031-00</t>
  </si>
  <si>
    <t>009-05300042-01</t>
  </si>
  <si>
    <t>Nisely Andy J and Linda</t>
  </si>
  <si>
    <t>Yoder Josiah A</t>
  </si>
  <si>
    <t>042-10200001-08</t>
  </si>
  <si>
    <t>E327</t>
  </si>
  <si>
    <t>009-05300042-02</t>
  </si>
  <si>
    <t>042-10200001-06</t>
  </si>
  <si>
    <t>042-10200003-03</t>
  </si>
  <si>
    <t>042-10200003-02</t>
  </si>
  <si>
    <t>Nisely Andy J and Linda jlrs</t>
  </si>
  <si>
    <t>Yoder Robert M and Leanna A</t>
  </si>
  <si>
    <t>043-00001623-00</t>
  </si>
  <si>
    <t>LR Properties and Rentals LLC</t>
  </si>
  <si>
    <t>E328</t>
  </si>
  <si>
    <t>043-00002754-00</t>
  </si>
  <si>
    <t>Leonard Jame J estate</t>
  </si>
  <si>
    <t xml:space="preserve">Zimmerman Leslie Ann </t>
  </si>
  <si>
    <t>004-00000383-00</t>
  </si>
  <si>
    <t>Shrimplin Daniel S and Kelly L</t>
  </si>
  <si>
    <t>Finley Spencer J and Darcy R</t>
  </si>
  <si>
    <t>E329</t>
  </si>
  <si>
    <t>013-00001702-01</t>
  </si>
  <si>
    <t>Richesson James A and Teresa A</t>
  </si>
  <si>
    <t>Richesson James A</t>
  </si>
  <si>
    <t>013-00001062-00</t>
  </si>
  <si>
    <t>Miller Gayle TTEE of Gayle Miller Rev trust</t>
  </si>
  <si>
    <t>Giffin Mallory and Carol Wine Trevor</t>
  </si>
  <si>
    <t>014-00000601-00</t>
  </si>
  <si>
    <t>Avery Justin H</t>
  </si>
  <si>
    <t>Stubbs and Davis Assets Managment</t>
  </si>
  <si>
    <t>E330</t>
  </si>
  <si>
    <t>013-00000290-00</t>
  </si>
  <si>
    <t>043-00004116-00</t>
  </si>
  <si>
    <t>043-00000066-00</t>
  </si>
  <si>
    <t>Lawrence Richard F and Nancy A</t>
  </si>
  <si>
    <t>Norrish Karla Johnson Kimberly A Williams Kara R</t>
  </si>
  <si>
    <t>E331</t>
  </si>
  <si>
    <t>038-00000076-00</t>
  </si>
  <si>
    <t>038-00000077-00</t>
  </si>
  <si>
    <t>Holsclaw Terry dcd</t>
  </si>
  <si>
    <t>Holsclaw Peggy</t>
  </si>
  <si>
    <t>E332</t>
  </si>
  <si>
    <t>003-00000211-00</t>
  </si>
  <si>
    <t>Wyant Tyler N and AnnM</t>
  </si>
  <si>
    <t>Wyant Tyler N and Ann M JLRS</t>
  </si>
  <si>
    <t>006-00000079-00</t>
  </si>
  <si>
    <t>Hershberger Myron E and Rachel M</t>
  </si>
  <si>
    <t>Yoder Harvey and Barbara</t>
  </si>
  <si>
    <t>E333</t>
  </si>
  <si>
    <t>010-00000067-00</t>
  </si>
  <si>
    <t>010-00000068-00</t>
  </si>
  <si>
    <t>010-00000067-01</t>
  </si>
  <si>
    <t>035-00000057-00</t>
  </si>
  <si>
    <t>010-00000880-01</t>
  </si>
  <si>
    <t>010-000000280-10</t>
  </si>
  <si>
    <t>Luce Janet</t>
  </si>
  <si>
    <t>Poorman Amanda</t>
  </si>
  <si>
    <t>Stein Steven D Daniel L Rodney G Bookless Holly J</t>
  </si>
  <si>
    <t>Miller Maynard</t>
  </si>
  <si>
    <t>E334</t>
  </si>
  <si>
    <t>020-00000400-00</t>
  </si>
  <si>
    <t>Arnold Barbara T</t>
  </si>
  <si>
    <t>Mathison Margaret M</t>
  </si>
  <si>
    <t>E335</t>
  </si>
  <si>
    <t>042-00000379-00</t>
  </si>
  <si>
    <t>Nisely Ella A and Miller Edwin I</t>
  </si>
  <si>
    <t>Nisely Ella A and Miller Edwin I and miller Rhoda</t>
  </si>
  <si>
    <t>E336</t>
  </si>
  <si>
    <t>029-00000130-00</t>
  </si>
  <si>
    <t>Gilmore Rosalie J</t>
  </si>
  <si>
    <t>Gilmore Scott E</t>
  </si>
  <si>
    <t>043-00003250-00</t>
  </si>
  <si>
    <t xml:space="preserve">Kyle Robert D  estate of </t>
  </si>
  <si>
    <t>Wigal John C and Agnes M</t>
  </si>
  <si>
    <t>E337</t>
  </si>
  <si>
    <t>014-00000412-00</t>
  </si>
  <si>
    <t>044-00000585-25</t>
  </si>
  <si>
    <t>044-00000585-26</t>
  </si>
  <si>
    <t>Smailes Van William and Jandi S</t>
  </si>
  <si>
    <t>Smailes Jandi Sue</t>
  </si>
  <si>
    <t>010-00000605-02</t>
  </si>
  <si>
    <t>Miller Edwin I and Rhoda</t>
  </si>
  <si>
    <t>Mast Philip J and Grace A</t>
  </si>
  <si>
    <t>E338</t>
  </si>
  <si>
    <t xml:space="preserve">Shepherd David W and Elise </t>
  </si>
  <si>
    <t>Shepherd David W and Elsie K</t>
  </si>
  <si>
    <t>042-00000852-00</t>
  </si>
  <si>
    <t>Bassett Brian L</t>
  </si>
  <si>
    <t>Hunt Thomas V</t>
  </si>
  <si>
    <t>041-00000449-00</t>
  </si>
  <si>
    <t>Smythe Jeffrey A and Tina</t>
  </si>
  <si>
    <t>Fry Farms LLC</t>
  </si>
  <si>
    <t>043-00002483-00</t>
  </si>
  <si>
    <t>48.85x43</t>
  </si>
  <si>
    <t>Morris Thelma M</t>
  </si>
  <si>
    <t>from at 6/17</t>
  </si>
  <si>
    <t>043-00004162-00</t>
  </si>
  <si>
    <t>043-00004161-00</t>
  </si>
  <si>
    <t>10x40</t>
  </si>
  <si>
    <t>50x134</t>
  </si>
  <si>
    <t xml:space="preserve">Miller Owen Jr </t>
  </si>
  <si>
    <t>E339</t>
  </si>
  <si>
    <t>020-00000044-00</t>
  </si>
  <si>
    <t>Bates Leland Estate</t>
  </si>
  <si>
    <t>Bates Donna</t>
  </si>
  <si>
    <t>E340</t>
  </si>
  <si>
    <t>003-00000571-00</t>
  </si>
  <si>
    <t>003-00000569-00</t>
  </si>
  <si>
    <t>Wood Gregory L</t>
  </si>
  <si>
    <t>GL Wood Enterprises LLC</t>
  </si>
  <si>
    <t>029-00001252-00</t>
  </si>
  <si>
    <t>029-00001250-00</t>
  </si>
  <si>
    <t>Baker Brent L and Jennifer</t>
  </si>
  <si>
    <t>Glazer Chris</t>
  </si>
  <si>
    <t>E341</t>
  </si>
  <si>
    <t>023-00000088-00</t>
  </si>
  <si>
    <t>Fleming Larry dcd</t>
  </si>
  <si>
    <t xml:space="preserve">Fleming Patricia </t>
  </si>
  <si>
    <t>042-00000324-00</t>
  </si>
  <si>
    <t>Preston Jody P</t>
  </si>
  <si>
    <t>Hayes Michelle</t>
  </si>
  <si>
    <t>Hayes Martin A</t>
  </si>
  <si>
    <t>043-00005753-05</t>
  </si>
  <si>
    <t>043-00005740-01</t>
  </si>
  <si>
    <t>Forstythe Lois K estate</t>
  </si>
  <si>
    <t>Price Stefan A and Sharon L</t>
  </si>
  <si>
    <t>Stein Steven D Daniel L Rodney G Bookless Holly</t>
  </si>
  <si>
    <t>Schlabach Stephen and Lena</t>
  </si>
  <si>
    <t>E342</t>
  </si>
  <si>
    <t>029-00000313-02</t>
  </si>
  <si>
    <t xml:space="preserve">Howell Kathy Ttee of the Overholt Family </t>
  </si>
  <si>
    <t>Schlarb Kathy A</t>
  </si>
  <si>
    <t>E343</t>
  </si>
  <si>
    <t xml:space="preserve">Schlarb Thomas E and Kathy A cottee of </t>
  </si>
  <si>
    <t>029-00000313-01</t>
  </si>
  <si>
    <t>E344</t>
  </si>
  <si>
    <t>020-00000101-00</t>
  </si>
  <si>
    <t>Green Garry A and Sandra K</t>
  </si>
  <si>
    <t>Green Heather</t>
  </si>
  <si>
    <t>032-00000121-00</t>
  </si>
  <si>
    <t>Yoder Adam L</t>
  </si>
  <si>
    <t>Middle &amp; Younger LLC</t>
  </si>
  <si>
    <t>042-00000324-00,01</t>
  </si>
  <si>
    <t>042-00000324-00,02</t>
  </si>
  <si>
    <t>E345</t>
  </si>
  <si>
    <t>043-00002464-00</t>
  </si>
  <si>
    <t>Lonsinger William D and Audrey G</t>
  </si>
  <si>
    <t>Lonsinger William D</t>
  </si>
  <si>
    <t>003-00000884-01</t>
  </si>
  <si>
    <t xml:space="preserve">Mast Jonas J and Lizzie </t>
  </si>
  <si>
    <t>Miller Nelson and Mary D</t>
  </si>
  <si>
    <t>016-00000054-01</t>
  </si>
  <si>
    <t>016-07404144-04</t>
  </si>
  <si>
    <t>Glazer Roger E Family Trust</t>
  </si>
  <si>
    <t xml:space="preserve">Hart Diane and Steven </t>
  </si>
  <si>
    <t>029-00001008-00</t>
  </si>
  <si>
    <t>029-00001009-00</t>
  </si>
  <si>
    <t>Investment Source LTD</t>
  </si>
  <si>
    <t>Frenton Brian JR &amp; Taylor  JLRS</t>
  </si>
  <si>
    <t>Blanford Brenda</t>
  </si>
  <si>
    <t>Ratliff Jerry A &amp; katherine I Burke JLRS</t>
  </si>
  <si>
    <t>Rec waiting</t>
  </si>
  <si>
    <t>on replacement</t>
  </si>
  <si>
    <t>check</t>
  </si>
  <si>
    <t>035-00000761-00</t>
  </si>
  <si>
    <t>Occ Right - Scherer Mildred E</t>
  </si>
  <si>
    <t>Pearch Anita L &amp; Scherer Keith A</t>
  </si>
  <si>
    <t>E346</t>
  </si>
  <si>
    <t>013-00000011-00</t>
  </si>
  <si>
    <t>Lauvray Leeland N</t>
  </si>
  <si>
    <t>Wentz Tracy L, TTEE</t>
  </si>
  <si>
    <t>E348</t>
  </si>
  <si>
    <t>043-00005546-00</t>
  </si>
  <si>
    <t>Wiandt Alice J</t>
  </si>
  <si>
    <t>Wiandt James V and Roahrig Jonalee W</t>
  </si>
  <si>
    <t>E347</t>
  </si>
  <si>
    <t>043-00006185-00</t>
  </si>
  <si>
    <t>Ramey Edward L &amp; Charlotte E</t>
  </si>
  <si>
    <t xml:space="preserve">Ramey Edward L </t>
  </si>
  <si>
    <t>Stein Steven D et al</t>
  </si>
  <si>
    <t>Yoder Sanford L &amp; Juanita   JLRS</t>
  </si>
  <si>
    <t>020-00000120-00</t>
  </si>
  <si>
    <t>020-00000121-00</t>
  </si>
  <si>
    <t>Wilden Brehanna L</t>
  </si>
  <si>
    <t>Green Garry A</t>
  </si>
  <si>
    <t>Kinney Tammy D &amp; Saylor Rodney Earl   JLRS</t>
  </si>
  <si>
    <t>037-00000001-02</t>
  </si>
  <si>
    <t>Reidenbach James L and Zgonc</t>
  </si>
  <si>
    <t xml:space="preserve">Lynch David Michael and Juanita </t>
  </si>
  <si>
    <t>E349</t>
  </si>
  <si>
    <t>043-00003662-00</t>
  </si>
  <si>
    <t>035-00000206-00</t>
  </si>
  <si>
    <t>037-00000164-00</t>
  </si>
  <si>
    <t xml:space="preserve">Parallel Investements </t>
  </si>
  <si>
    <t>Griffith Joseph A</t>
  </si>
  <si>
    <t>003-00000138-00</t>
  </si>
  <si>
    <t>003-00000137-00</t>
  </si>
  <si>
    <t>Grossman Richard W</t>
  </si>
  <si>
    <t>Stutzman Raymond and Yoder Steven</t>
  </si>
  <si>
    <t>Woolf Melanie</t>
  </si>
  <si>
    <t>E350</t>
  </si>
  <si>
    <t>009-00000519-00</t>
  </si>
  <si>
    <t>Woolf Donald Dcd</t>
  </si>
  <si>
    <t>004-00000519-00</t>
  </si>
  <si>
    <t>Woolf Melanie A</t>
  </si>
  <si>
    <t xml:space="preserve">Gertz Charles A and Shirley </t>
  </si>
  <si>
    <t>1 check for $579.60 and $.50 change</t>
  </si>
  <si>
    <t>042-00000983-02</t>
  </si>
  <si>
    <t>Mautz Jane E &amp; Richard A</t>
  </si>
  <si>
    <t>Olinger Jason &amp; Jenny M JLRS</t>
  </si>
  <si>
    <t>003-137-00, 033-138-00</t>
  </si>
  <si>
    <t>043-00001016-00</t>
  </si>
  <si>
    <t>043-00001015-00</t>
  </si>
  <si>
    <t>Go America LLC</t>
  </si>
  <si>
    <t>Copenhaver Ryan and Mary</t>
  </si>
  <si>
    <t>043-00002321-00</t>
  </si>
  <si>
    <t>Oak Pointe Enterprises LTD</t>
  </si>
  <si>
    <t>Ritz Mark A and Teresa L</t>
  </si>
  <si>
    <t>E352</t>
  </si>
  <si>
    <t>018-00000838-00</t>
  </si>
  <si>
    <t>018-00000837-00</t>
  </si>
  <si>
    <t>Hosfelt Gary L and Carolyn S</t>
  </si>
  <si>
    <t>Hosfelt Gary L and Carolyn S JLRS</t>
  </si>
  <si>
    <t>E351</t>
  </si>
  <si>
    <t>043-00001091-00</t>
  </si>
  <si>
    <t>60x54</t>
  </si>
  <si>
    <t>VanFossen Mark A</t>
  </si>
  <si>
    <t>VanFossen Darla Kathleen</t>
  </si>
  <si>
    <t>042-00000740-07</t>
  </si>
  <si>
    <t>Schrock  Jamin and Marnita</t>
  </si>
  <si>
    <t>043-00006564-07</t>
  </si>
  <si>
    <t>Chaney Pamela J</t>
  </si>
  <si>
    <t>Shock Rachel</t>
  </si>
  <si>
    <t>E353</t>
  </si>
  <si>
    <t>033-00000172-00</t>
  </si>
  <si>
    <t>033-00000175-00</t>
  </si>
  <si>
    <t>Hays Donald F</t>
  </si>
  <si>
    <t>Horn Brian G</t>
  </si>
  <si>
    <t>043-00006145-00</t>
  </si>
  <si>
    <t>043-00006144-00</t>
  </si>
  <si>
    <t>043-00005667-00</t>
  </si>
  <si>
    <t>Emmert Terry M and Jane A</t>
  </si>
  <si>
    <t>Penland Michael and Carrie</t>
  </si>
  <si>
    <t>002-00000551-00</t>
  </si>
  <si>
    <t>Westhoefer Cody E</t>
  </si>
  <si>
    <t>026-00000259-00</t>
  </si>
  <si>
    <t>McCoy George R</t>
  </si>
  <si>
    <t>Derrick Petroleum Inc</t>
  </si>
  <si>
    <t>026-259-00</t>
  </si>
  <si>
    <t>020-16115010-00</t>
  </si>
  <si>
    <t>West Richard Arthur</t>
  </si>
  <si>
    <t>Kohman Christopher M and Mindy L</t>
  </si>
  <si>
    <t>043-00001165-00</t>
  </si>
  <si>
    <t>Dawson Robert S and Debora M</t>
  </si>
  <si>
    <t>E354</t>
  </si>
  <si>
    <t xml:space="preserve">Latham Ernest </t>
  </si>
  <si>
    <t>Latham Marie M and Irby Sarah Joyce</t>
  </si>
  <si>
    <t>E355</t>
  </si>
  <si>
    <t>043-00001444-00</t>
  </si>
  <si>
    <t>50x109.9</t>
  </si>
  <si>
    <t>Hosfelt Paul &amp; Naomi (dec'd)</t>
  </si>
  <si>
    <t>Hosfelt Gary L et al</t>
  </si>
  <si>
    <t>043-000006379-03</t>
  </si>
  <si>
    <t>043-00006375-00</t>
  </si>
  <si>
    <t>Esty Trust, Free Kenneth I</t>
  </si>
  <si>
    <t>Hopkins Chrishana L and Carroll Brian E</t>
  </si>
  <si>
    <t>E356</t>
  </si>
  <si>
    <t>002-00000219-01</t>
  </si>
  <si>
    <t xml:space="preserve">Woods Cora </t>
  </si>
  <si>
    <t>Gonzales Tessa David and Sabin</t>
  </si>
  <si>
    <t>002-551-00, 002-279-00</t>
  </si>
  <si>
    <t>Porr Dean and Joanne</t>
  </si>
  <si>
    <t>014-00000326-00</t>
  </si>
  <si>
    <t>014-00000327-00</t>
  </si>
  <si>
    <t>Murray Judy F</t>
  </si>
  <si>
    <t>Bussard John S &amp; Darcy M JLRS</t>
  </si>
  <si>
    <t>043-00001593-00</t>
  </si>
  <si>
    <t>41.3x125</t>
  </si>
  <si>
    <t>Fioritto Jessica A &amp; Nicolo J</t>
  </si>
  <si>
    <t>Walker Tyren J</t>
  </si>
  <si>
    <t>010-00000316-00</t>
  </si>
  <si>
    <t>010-00000099-00</t>
  </si>
  <si>
    <t>Fry Richard D</t>
  </si>
  <si>
    <t>Karr Brent A &amp; Mindy C JLRS</t>
  </si>
  <si>
    <t>on same check as MH trf</t>
  </si>
  <si>
    <t>010-00000351-04</t>
  </si>
  <si>
    <t>Davaney Justin &amp; Kimberly A Davidson</t>
  </si>
  <si>
    <t>Haines Gerald H &amp; Madison P Moran</t>
  </si>
  <si>
    <t>043-00002224-00</t>
  </si>
  <si>
    <t>37.23x114.06</t>
  </si>
  <si>
    <t>Hains Brent</t>
  </si>
  <si>
    <t>E359</t>
  </si>
  <si>
    <t>042-00000178-00</t>
  </si>
  <si>
    <t>Binning Terry L</t>
  </si>
  <si>
    <t>Binning Shawn R</t>
  </si>
  <si>
    <t>024-00000008-01, 024-00000003-01</t>
  </si>
  <si>
    <t>E357</t>
  </si>
  <si>
    <t>E358</t>
  </si>
  <si>
    <t>042-00000742-00</t>
  </si>
  <si>
    <t>Burkart Sean M (dec'd)</t>
  </si>
  <si>
    <t>Burkart Donna M</t>
  </si>
  <si>
    <t>043-00000988-00</t>
  </si>
  <si>
    <t>043-00000825-00</t>
  </si>
  <si>
    <t>43.5x121</t>
  </si>
  <si>
    <t>43.5x120.3</t>
  </si>
  <si>
    <t>Wright Sharon K</t>
  </si>
  <si>
    <t>White Michelle D</t>
  </si>
  <si>
    <t>E360</t>
  </si>
  <si>
    <t>043-00004377-00</t>
  </si>
  <si>
    <t>Rodehaver Cynthia K</t>
  </si>
  <si>
    <t>014-00000327-00, 014-00000326-00</t>
  </si>
  <si>
    <t>016-00000398-00</t>
  </si>
  <si>
    <t>80x115</t>
  </si>
  <si>
    <t>Jackson Gerald J Estate of</t>
  </si>
  <si>
    <t>First National Bank of America</t>
  </si>
  <si>
    <t>E361</t>
  </si>
  <si>
    <t>032-00000130-22</t>
  </si>
  <si>
    <t>Smith George F</t>
  </si>
  <si>
    <t>Gray Kayla</t>
  </si>
  <si>
    <t>043-00004719-00</t>
  </si>
  <si>
    <t>113.50x176.75</t>
  </si>
  <si>
    <t>Unger Timothy E</t>
  </si>
  <si>
    <t>Scott Drexel H Jr &amp; Cathering L JLRS</t>
  </si>
  <si>
    <t>A</t>
  </si>
  <si>
    <t>E362</t>
  </si>
  <si>
    <t>022-00000127-00</t>
  </si>
  <si>
    <t>Shalosky Roger L (dec'd)</t>
  </si>
  <si>
    <t>Shalosky Patricia L</t>
  </si>
  <si>
    <t>043-00002770-00</t>
  </si>
  <si>
    <t>043-00002771-00</t>
  </si>
  <si>
    <t>40x42.8</t>
  </si>
  <si>
    <t>42.8x118.7</t>
  </si>
  <si>
    <t>Lapp Amanda D SUCC TTEE</t>
  </si>
  <si>
    <t xml:space="preserve">Snow Collier Jason </t>
  </si>
  <si>
    <t>027-00000033-07</t>
  </si>
  <si>
    <t>043-00002489-00</t>
  </si>
  <si>
    <t>40x105</t>
  </si>
  <si>
    <t>SK OH Holdings LLC</t>
  </si>
  <si>
    <t>Saxon Holdings LLC</t>
  </si>
  <si>
    <t>043-00000444-00</t>
  </si>
  <si>
    <t>Chino Bean LLC</t>
  </si>
  <si>
    <t>Hamilton Blake L</t>
  </si>
  <si>
    <t>E363</t>
  </si>
  <si>
    <t>023-00000183-00</t>
  </si>
  <si>
    <t>Raber Noah &amp; Mattie</t>
  </si>
  <si>
    <t>Raber Ervin &amp; Edward</t>
  </si>
  <si>
    <t>47x110.2</t>
  </si>
  <si>
    <t>Lafferty Rentals LLC</t>
  </si>
  <si>
    <t>042-00000358-00</t>
  </si>
  <si>
    <t>Yoder Leroy A</t>
  </si>
  <si>
    <t>Gaskins Brad &amp; Cristy JLRS</t>
  </si>
  <si>
    <t>044-00000089-00</t>
  </si>
  <si>
    <t>Parke Property of Coshocton LTD</t>
  </si>
  <si>
    <t>Shri Shakti LLC</t>
  </si>
  <si>
    <t>E364</t>
  </si>
  <si>
    <t>008-00000266-00</t>
  </si>
  <si>
    <t>Waltman Gretchen H</t>
  </si>
  <si>
    <t>Waltman Donald A &amp; Gretchen H</t>
  </si>
  <si>
    <t>033-00000078-00</t>
  </si>
  <si>
    <t>Atwood Jonathan Carl &amp; Anthony John</t>
  </si>
  <si>
    <t>Anderson Dustin A</t>
  </si>
  <si>
    <t>035-00000789-00</t>
  </si>
  <si>
    <t>Egler Iris K</t>
  </si>
  <si>
    <t>Troyer Vernon &amp; Elie  JLRS</t>
  </si>
  <si>
    <t>E365</t>
  </si>
  <si>
    <t>E366</t>
  </si>
  <si>
    <t>021-00000292-04</t>
  </si>
  <si>
    <t>021-00000322-04</t>
  </si>
  <si>
    <t>Miller Timothy &amp; Katie JLRS</t>
  </si>
  <si>
    <t>E367</t>
  </si>
  <si>
    <t>013-00000771-07</t>
  </si>
  <si>
    <t>Davis Harold C &amp; Vickie A</t>
  </si>
  <si>
    <t>Davis Harold C &amp; Vickie A JLRS</t>
  </si>
  <si>
    <t>043-00004055-00</t>
  </si>
  <si>
    <t>50x142.5</t>
  </si>
  <si>
    <t>M&amp;B Assets LLC</t>
  </si>
  <si>
    <t>Weiner Nicholas</t>
  </si>
  <si>
    <t>E368</t>
  </si>
  <si>
    <t>013-00001863-00</t>
  </si>
  <si>
    <t>Clark shirley A</t>
  </si>
  <si>
    <t>Guilliams David E &amp; Janice E JLRS</t>
  </si>
  <si>
    <t>E369</t>
  </si>
  <si>
    <t>013-00008868-00</t>
  </si>
  <si>
    <t>Powell Edwin L JR SUCC TTEE</t>
  </si>
  <si>
    <t xml:space="preserve">Powell Edwin L JR </t>
  </si>
  <si>
    <t xml:space="preserve"> E367</t>
  </si>
  <si>
    <t>013-00001863-00, 013-00000624-00</t>
  </si>
  <si>
    <t>021-164-00,021-292-04, 021-322-04</t>
  </si>
  <si>
    <t>029-00000524-00</t>
  </si>
  <si>
    <t>Wilden Paul R &amp; Margaret L (Dec'd)</t>
  </si>
  <si>
    <t>Flower Patricia Lea</t>
  </si>
  <si>
    <t>043-00005097-00</t>
  </si>
  <si>
    <t>167.7x150</t>
  </si>
  <si>
    <t>Guilliams Samuel L TTEE</t>
  </si>
  <si>
    <t>Payne Patty SUCC TTEE</t>
  </si>
  <si>
    <t>Guilliams Susan E TTEE</t>
  </si>
  <si>
    <t>Williams Sue Ellen SUCC TTEE</t>
  </si>
  <si>
    <t>E370</t>
  </si>
  <si>
    <t>Payne Patty &amp; Williams Sue Ellen SUCC TTEES</t>
  </si>
  <si>
    <t>Wagner Simon R &amp; Jordan D JTRS</t>
  </si>
  <si>
    <t>043-00002295-00</t>
  </si>
  <si>
    <t>Saxton Rick E &amp; Pamela J</t>
  </si>
  <si>
    <t>Adams Investment Co LLC Benjamin T Adams Member</t>
  </si>
  <si>
    <t>043-2295-00</t>
  </si>
  <si>
    <t>E371</t>
  </si>
  <si>
    <t>E372</t>
  </si>
  <si>
    <t>E373</t>
  </si>
  <si>
    <t>E374</t>
  </si>
  <si>
    <t>E375</t>
  </si>
  <si>
    <t>E376</t>
  </si>
  <si>
    <t>017-00000189-01</t>
  </si>
  <si>
    <t>Hahn Nicholas E &amp; Jamie E</t>
  </si>
  <si>
    <t>Hahn Lacey A &amp; Kevin A Borrman JLRs</t>
  </si>
  <si>
    <t>E377</t>
  </si>
  <si>
    <t>004-00000147-00</t>
  </si>
  <si>
    <t>004-00000142-00</t>
  </si>
  <si>
    <t>013-00000305-00</t>
  </si>
  <si>
    <t>004-00000144-00</t>
  </si>
  <si>
    <t>004-00000143-00</t>
  </si>
  <si>
    <t>004-00000141-00</t>
  </si>
  <si>
    <t>013-00000304-00</t>
  </si>
  <si>
    <t>Harman Worth &amp; Dorothy J</t>
  </si>
  <si>
    <t>Harman Family Rev Trust</t>
  </si>
  <si>
    <t>043-00004213-00</t>
  </si>
  <si>
    <t>Todd Donald L &amp; Carole E</t>
  </si>
  <si>
    <t>Todd Carole E</t>
  </si>
  <si>
    <t>Fields Brenda L (Estate)</t>
  </si>
  <si>
    <t>Fields Ronald Ray</t>
  </si>
  <si>
    <t>043-00001230-00</t>
  </si>
  <si>
    <t>Dishong Shirley J (Estate)</t>
  </si>
  <si>
    <t>Udischas Linda &amp; Dishong Donald K JR</t>
  </si>
  <si>
    <t>043-00002515-00</t>
  </si>
  <si>
    <t>Walder Jack B JR (Estate)</t>
  </si>
  <si>
    <t>Walker Meredith K</t>
  </si>
  <si>
    <t>027-06201047-01</t>
  </si>
  <si>
    <t>New Castle Twp</t>
  </si>
  <si>
    <t>Rahn Yvonne A, Sheree A &amp; Shyanne N</t>
  </si>
  <si>
    <t>017-00000311-14</t>
  </si>
  <si>
    <t>Nicely Sean E &amp; Christine L</t>
  </si>
  <si>
    <t>Nicely Sean E &amp; Christine L  JLRS</t>
  </si>
  <si>
    <t>043-00001287-00</t>
  </si>
  <si>
    <t>Bible Christina, TTEE</t>
  </si>
  <si>
    <t>Gummere Samantha J</t>
  </si>
  <si>
    <t>003-00000205-02</t>
  </si>
  <si>
    <t>Lonsinger Steven W &amp; Nancy L  JLRS</t>
  </si>
  <si>
    <t>036-00000007-00</t>
  </si>
  <si>
    <t>Pope Mary K</t>
  </si>
  <si>
    <t xml:space="preserve">Yoder Sally </t>
  </si>
  <si>
    <t>013-00000171-01</t>
  </si>
  <si>
    <t>DAKK LLC</t>
  </si>
  <si>
    <t>West Richard A</t>
  </si>
  <si>
    <t>ck and $.50 change</t>
  </si>
  <si>
    <t>026-00000195-00</t>
  </si>
  <si>
    <t>026-00000193-00</t>
  </si>
  <si>
    <t>034-00000048-00</t>
  </si>
  <si>
    <t>026-00000022-00</t>
  </si>
  <si>
    <t>026-00000330-00</t>
  </si>
  <si>
    <t>Briar Hill Stone Company The/Ohio Stone</t>
  </si>
  <si>
    <t>Stone Ledge Properties LLC</t>
  </si>
  <si>
    <t>026-00000647-00</t>
  </si>
  <si>
    <t>026-00000516-00</t>
  </si>
  <si>
    <t>026-00000517-00</t>
  </si>
  <si>
    <t>026-00000901-00</t>
  </si>
  <si>
    <t>Spring Mtn Chapel Assoc</t>
  </si>
  <si>
    <t>Collins Scott &amp; Jennifer JLRS</t>
  </si>
  <si>
    <t>036-9-01, 036-7-00</t>
  </si>
  <si>
    <t>017-189-01</t>
  </si>
  <si>
    <t>01800001643-00</t>
  </si>
  <si>
    <t>WenMar Farms LLC</t>
  </si>
  <si>
    <t>River Bluff Timber, LLC</t>
  </si>
  <si>
    <t>018-00001661-00</t>
  </si>
  <si>
    <t>Waters Family LTD &amp; Wen-Mar Farms Inc</t>
  </si>
  <si>
    <t>E378</t>
  </si>
  <si>
    <t>043-00006236-00</t>
  </si>
  <si>
    <t>043-00002474-00</t>
  </si>
  <si>
    <t>Booth Lynda W</t>
  </si>
  <si>
    <t>Booth Gerald C and MaLynda</t>
  </si>
  <si>
    <t>043-00001917-00</t>
  </si>
  <si>
    <t>Duff Heather A</t>
  </si>
  <si>
    <t>Page Nick</t>
  </si>
  <si>
    <t>E379</t>
  </si>
  <si>
    <t>043-15105403-00</t>
  </si>
  <si>
    <t>Cosh Co Port Authority</t>
  </si>
  <si>
    <t>E380</t>
  </si>
  <si>
    <t>008-00000042-00</t>
  </si>
  <si>
    <t>Everhart Wayne R dcd</t>
  </si>
  <si>
    <t>Everhart Shirley M</t>
  </si>
  <si>
    <t>004-00000518-00</t>
  </si>
  <si>
    <t>McCombs Kenneth Willliam and Parrett Tess Lee</t>
  </si>
  <si>
    <t>Saylor Halie N and Matthew N</t>
  </si>
  <si>
    <t>E383</t>
  </si>
  <si>
    <t>014-00000279-08</t>
  </si>
  <si>
    <t>Griffis Gwynn and Marilyn</t>
  </si>
  <si>
    <t>Bailey James R and Juan W</t>
  </si>
  <si>
    <t>E384</t>
  </si>
  <si>
    <t>023-00000280-01</t>
  </si>
  <si>
    <t>Roberts Jodie M dcd</t>
  </si>
  <si>
    <t>Roberts Boyd O</t>
  </si>
  <si>
    <t>E381</t>
  </si>
  <si>
    <t>E382</t>
  </si>
  <si>
    <t>E387</t>
  </si>
  <si>
    <t>041-00000101-00</t>
  </si>
  <si>
    <t>Conrad Kathleen A</t>
  </si>
  <si>
    <t>Conrad George M</t>
  </si>
  <si>
    <t>E386</t>
  </si>
  <si>
    <t>032-00000163-00</t>
  </si>
  <si>
    <t>032-00000161-00</t>
  </si>
  <si>
    <t>032-00000162-00</t>
  </si>
  <si>
    <t>Kilpatrick Paul H (dec'd)</t>
  </si>
  <si>
    <t>Wilson Rose Marie TTEE</t>
  </si>
  <si>
    <t>043-444-00, 043-2188-00</t>
  </si>
  <si>
    <t>043-444-00, 043-1463-00</t>
  </si>
  <si>
    <t>E385</t>
  </si>
  <si>
    <t>E388</t>
  </si>
  <si>
    <t>E390</t>
  </si>
  <si>
    <t>013-00000186-00</t>
  </si>
  <si>
    <t>013-00000186-04</t>
  </si>
  <si>
    <t>Swigert Jeanne C (dec'd)</t>
  </si>
  <si>
    <t>Wood Pamela J &amp; Sharon J Tatro</t>
  </si>
  <si>
    <t>008-00000118-00</t>
  </si>
  <si>
    <t>008-00000608-00</t>
  </si>
  <si>
    <t>Marhofer Marion G</t>
  </si>
  <si>
    <t>Marhofer Marion G remove LE</t>
  </si>
  <si>
    <t>E389</t>
  </si>
  <si>
    <t>043-00002517-00</t>
  </si>
  <si>
    <t>043-00001402-00</t>
  </si>
  <si>
    <t>LFP4 and LFP 17 LLC</t>
  </si>
  <si>
    <t>037-00000249-00</t>
  </si>
  <si>
    <t xml:space="preserve">D&amp;K Rentals LLC </t>
  </si>
  <si>
    <t>Dovenbarger David E</t>
  </si>
  <si>
    <t>043-00000444-02</t>
  </si>
  <si>
    <t>CHINO Bean LLC</t>
  </si>
  <si>
    <t>Williard Greg &amp; Darlene</t>
  </si>
  <si>
    <t>043-0000444-00</t>
  </si>
  <si>
    <t>Hawk Moria J</t>
  </si>
  <si>
    <t xml:space="preserve">Miller Ryan C and Hough Paige </t>
  </si>
  <si>
    <t>017-00000370-00</t>
  </si>
  <si>
    <t xml:space="preserve">Mast Duane J &amp; Leanne Kay </t>
  </si>
  <si>
    <t>Kurtz Michael R &amp; Miriam R</t>
  </si>
  <si>
    <t>043-00000765-00</t>
  </si>
  <si>
    <t>McKee Diana C</t>
  </si>
  <si>
    <t>Fisher Cody</t>
  </si>
  <si>
    <t>E391</t>
  </si>
  <si>
    <t>CF</t>
  </si>
  <si>
    <t>Rupp Kimberly</t>
  </si>
  <si>
    <t>040-00000086-04</t>
  </si>
  <si>
    <t>Prouty Raymond M &amp; Michael R</t>
  </si>
  <si>
    <t>Crist Bernard &amp; Melissa R JLRS</t>
  </si>
  <si>
    <t>017-331-15, 017-331-14</t>
  </si>
  <si>
    <t>Ruseell Jody P ttee of the timothy russell irr trust</t>
  </si>
  <si>
    <t xml:space="preserve">Fisher James and Kyriakoyla </t>
  </si>
  <si>
    <t>043-765-00</t>
  </si>
  <si>
    <t>DO BEFORE E387  041-99-00, 041-101-00, 041-100-00</t>
  </si>
  <si>
    <t>DO AFTER E385  041-101-00, 041-100-01</t>
  </si>
  <si>
    <t>041-00000099-00</t>
  </si>
  <si>
    <t>041-00000100-00</t>
  </si>
  <si>
    <t>Conrad Kathleeen A</t>
  </si>
  <si>
    <t>Williams Connie B</t>
  </si>
  <si>
    <t>012-00000125-00</t>
  </si>
  <si>
    <t>Brickles Christopher J</t>
  </si>
  <si>
    <t>Bliss Tangy</t>
  </si>
  <si>
    <t>035-00000388-00</t>
  </si>
  <si>
    <t>035-00000387-00</t>
  </si>
  <si>
    <t>035-00000389-00</t>
  </si>
  <si>
    <t>035-00000390-00</t>
  </si>
  <si>
    <t>Guinther Mark Neal</t>
  </si>
  <si>
    <t>Crown Zachary</t>
  </si>
  <si>
    <t>013-00000746-00</t>
  </si>
  <si>
    <t>013-00000846-00</t>
  </si>
  <si>
    <t>Hilltop Salvage and Sales</t>
  </si>
  <si>
    <t xml:space="preserve">BenMar Farms </t>
  </si>
  <si>
    <t>check for $581.50 and $.50 in dimes</t>
  </si>
  <si>
    <t>020-00001001-00</t>
  </si>
  <si>
    <t>Edmondson Anna B</t>
  </si>
  <si>
    <t>Gould Richard E Family Trust dated Oct 7, 2021</t>
  </si>
  <si>
    <t>003-00000643-18</t>
  </si>
  <si>
    <t>Hodges Daniel Ttee of the Ewing Keystone Pres Trust</t>
  </si>
  <si>
    <t>Ewings Mark ttee of the Ewing Keystone Pres Trust</t>
  </si>
  <si>
    <t>042-00000408-01</t>
  </si>
  <si>
    <t>Harstine Benjamin F</t>
  </si>
  <si>
    <t>Ben-Anna Amish School</t>
  </si>
  <si>
    <t>010-00000481-00</t>
  </si>
  <si>
    <t>Zehner Wanda J and Patterson Kenneth D</t>
  </si>
  <si>
    <t>Medley Austin M</t>
  </si>
  <si>
    <t>017-00000331-15</t>
  </si>
  <si>
    <t>Arnold Kent E &amp; Mary</t>
  </si>
  <si>
    <t>Nicely Sean E &amp; Christine L JLRS</t>
  </si>
  <si>
    <t>013-00001802-00</t>
  </si>
  <si>
    <t>Bliss Tangy Dale</t>
  </si>
  <si>
    <t>Fowler Carla L &amp; Johnathan S JLRS</t>
  </si>
  <si>
    <t>018-00000221-00</t>
  </si>
  <si>
    <t>Laudics Jennifer L aka Hahn</t>
  </si>
  <si>
    <t>Mitchell Peggy</t>
  </si>
  <si>
    <t>012-00000055-00</t>
  </si>
  <si>
    <t>66x123</t>
  </si>
  <si>
    <t>Phillabaum Debra S et al</t>
  </si>
  <si>
    <t>Frye Debra</t>
  </si>
  <si>
    <t>043-00001384-00</t>
  </si>
  <si>
    <t>Green Lisa B</t>
  </si>
  <si>
    <t>042-00000408-00</t>
  </si>
  <si>
    <t>027-00000154-02</t>
  </si>
  <si>
    <t>Mosholder Michael C and Gloria J</t>
  </si>
  <si>
    <t>Mossy's Corner LLC</t>
  </si>
  <si>
    <t>018-00000579-02</t>
  </si>
  <si>
    <t>Olinger Jason L and Jenny M</t>
  </si>
  <si>
    <t>Ellis Kenneth Ray and Hannah marie</t>
  </si>
  <si>
    <t>E392</t>
  </si>
  <si>
    <t>029-00000562-00</t>
  </si>
  <si>
    <t>Arnold Gary D and Frances L</t>
  </si>
  <si>
    <t>Arnold Michael A TTEE of the Arnold Family Trust Pres Trust</t>
  </si>
  <si>
    <t>018-00000579-00</t>
  </si>
  <si>
    <t>018-00000579-20</t>
  </si>
  <si>
    <t>Mansfield Mary N</t>
  </si>
  <si>
    <t>Mast Benny R and Leona W</t>
  </si>
  <si>
    <t>031-00000242-00</t>
  </si>
  <si>
    <t>Palmer Ronnie L and Siusan L</t>
  </si>
  <si>
    <t>Miller Reuben D</t>
  </si>
  <si>
    <t>E393</t>
  </si>
  <si>
    <t>020-00000947-00</t>
  </si>
  <si>
    <t>Lusk Donald L and Judith A</t>
  </si>
  <si>
    <t>Lusk Larry L</t>
  </si>
  <si>
    <t>E394</t>
  </si>
  <si>
    <t>014-00000219-00</t>
  </si>
  <si>
    <t>Underwood Chad B (dec'd)</t>
  </si>
  <si>
    <t>Underwood Sherrie L</t>
  </si>
  <si>
    <t>017-00000019-00</t>
  </si>
  <si>
    <t>017-00000020-00</t>
  </si>
  <si>
    <t>Andrews Donald K dcd</t>
  </si>
  <si>
    <t>Eleiott David D and Catherine M</t>
  </si>
  <si>
    <t>018-00000476-00</t>
  </si>
  <si>
    <t>Schlarb Tracy K (dec'd)</t>
  </si>
  <si>
    <t>Lapp Jared B</t>
  </si>
  <si>
    <t>037-00000041-00</t>
  </si>
  <si>
    <t>Snyder Mark R</t>
  </si>
  <si>
    <t>Howell Timothy H &amp; Alisa A JLRS</t>
  </si>
  <si>
    <t>E395</t>
  </si>
  <si>
    <t>043-00003980-00</t>
  </si>
  <si>
    <t>043-00003979-00</t>
  </si>
  <si>
    <t>McPhillen Bryan N</t>
  </si>
  <si>
    <t>McPhillen Bryan N &amp; Holly Ann</t>
  </si>
  <si>
    <t>Tumblin Steven &amp; Beth</t>
  </si>
  <si>
    <t>McCarroll Keith A &amp; Dawn M JLRS</t>
  </si>
  <si>
    <t>013-5-00</t>
  </si>
  <si>
    <t>043-00004194-00</t>
  </si>
  <si>
    <t>55x53.5</t>
  </si>
  <si>
    <t>LFP7 LLC</t>
  </si>
  <si>
    <t>Foster Steven L</t>
  </si>
  <si>
    <t>LFP15 LLC</t>
  </si>
  <si>
    <t>043-00001949-00</t>
  </si>
  <si>
    <t>50.5x60</t>
  </si>
  <si>
    <t>Lillibridge Marvin L</t>
  </si>
  <si>
    <t>Hoop Richard C and Laura L</t>
  </si>
  <si>
    <t>027-00000154-00</t>
  </si>
  <si>
    <t>044-00000168-00</t>
  </si>
  <si>
    <t>Jones Thomas W and Deborah J</t>
  </si>
  <si>
    <t>Doodle Bean Farms LLC</t>
  </si>
  <si>
    <t>013-00000874-00</t>
  </si>
  <si>
    <t>Slaughter Janice</t>
  </si>
  <si>
    <t>Wasinger Linus and Debra</t>
  </si>
  <si>
    <t>043-00002575-00</t>
  </si>
  <si>
    <t>043-00000844-00</t>
  </si>
  <si>
    <t>Albertson Rentals LLC</t>
  </si>
  <si>
    <t>Albertson Lawrence Agency Inc</t>
  </si>
  <si>
    <t>015-00000052-00</t>
  </si>
  <si>
    <t>Rice Laurne nka Mckee &amp; McKKristopher C</t>
  </si>
  <si>
    <t>Sheneman Ronald &amp; Donna JLRS</t>
  </si>
  <si>
    <t>013-874-00, 013-874-01</t>
  </si>
  <si>
    <t>043-00001246-00</t>
  </si>
  <si>
    <t>Carr Noah C and Carnes Jessica N</t>
  </si>
  <si>
    <t>Minner Caleb</t>
  </si>
  <si>
    <t>E396</t>
  </si>
  <si>
    <t>017-00001248-00</t>
  </si>
  <si>
    <t>Saylor Vernon F Dcd</t>
  </si>
  <si>
    <t>Saylor Carolyn S</t>
  </si>
  <si>
    <t>E397</t>
  </si>
  <si>
    <t>042-00000354-01</t>
  </si>
  <si>
    <t xml:space="preserve">Miller Tobias </t>
  </si>
  <si>
    <t xml:space="preserve">Miller Tobias and Susan </t>
  </si>
  <si>
    <t>013-00000963-00</t>
  </si>
  <si>
    <t>013-00000964-00</t>
  </si>
  <si>
    <t>TriMac Inc</t>
  </si>
  <si>
    <t>Wilson Penny A &amp; Michael A</t>
  </si>
  <si>
    <t>Bucey Douglas A &amp; Sharon E JLRS</t>
  </si>
  <si>
    <t>010-00000416-00</t>
  </si>
  <si>
    <t>E398</t>
  </si>
  <si>
    <t>020-00000518-00</t>
  </si>
  <si>
    <t>009-00000254-04</t>
  </si>
  <si>
    <t>Yacapraro Bessie Mildres ttee of the Yacapraro Trust</t>
  </si>
  <si>
    <t xml:space="preserve">Yacapraro Joseph Jr first suc ttee of the bessie Mildred Yacapraro </t>
  </si>
  <si>
    <t>E399</t>
  </si>
  <si>
    <t>018-00000117-00</t>
  </si>
  <si>
    <t>Durr Lori Ann nka Holmes  1/2 int</t>
  </si>
  <si>
    <t>Dillon Gordon Raymond JR &amp; Kimberly K  JLRS</t>
  </si>
  <si>
    <t>016-00000233-00</t>
  </si>
  <si>
    <t>Walters Matthew L</t>
  </si>
  <si>
    <t>JP Morgan Mortgage Acquisition Corp</t>
  </si>
  <si>
    <t>018-00000473-00</t>
  </si>
  <si>
    <t>Schlarb Tracy K</t>
  </si>
  <si>
    <t>Mansfield Mary M ttee of the Earl and Mary Mansfield Living Trust</t>
  </si>
  <si>
    <t>013-00000963-00, 013-00000964-00</t>
  </si>
  <si>
    <t>013-00000964-00, 010-00000416-00</t>
  </si>
  <si>
    <t>E400</t>
  </si>
  <si>
    <t>008-00000184-02</t>
  </si>
  <si>
    <t>Havranek Thomas T Sr (dec'd)</t>
  </si>
  <si>
    <t xml:space="preserve">Havranek Charlene </t>
  </si>
  <si>
    <t>E402</t>
  </si>
  <si>
    <t>043-00002461-00</t>
  </si>
  <si>
    <t>043-00000444-01</t>
  </si>
  <si>
    <t>24x175</t>
  </si>
  <si>
    <t>IH8RJ LLC</t>
  </si>
  <si>
    <t>E403</t>
  </si>
  <si>
    <t>008-00000063-00</t>
  </si>
  <si>
    <t>Miller Jonathan D (dec'd)</t>
  </si>
  <si>
    <t>Miller Esther J</t>
  </si>
  <si>
    <t>043-00002577-00</t>
  </si>
  <si>
    <t>92x55</t>
  </si>
  <si>
    <t>Young Judy M</t>
  </si>
  <si>
    <t>RJX LLC</t>
  </si>
  <si>
    <t>043-00005018-00</t>
  </si>
  <si>
    <t>Fowler Jonathan S &amp; Carla L</t>
  </si>
  <si>
    <t>Hughes Charles A &amp; Fox Nicole M  JLRS</t>
  </si>
  <si>
    <t>Sonrise Rentals LLC</t>
  </si>
  <si>
    <t>044-00000110-00</t>
  </si>
  <si>
    <t>KCD Real Estate LLC</t>
  </si>
  <si>
    <t>Hasseman Skylar, Kirby &amp; Amy  JLRS</t>
  </si>
  <si>
    <t>E401</t>
  </si>
  <si>
    <t>042-00000430-05</t>
  </si>
  <si>
    <t>Ridenbaugh Shain R</t>
  </si>
  <si>
    <t>Ridenbaugh Shain R &amp; Mary A (aka Nemeth)</t>
  </si>
  <si>
    <t>031-00000359-00</t>
  </si>
  <si>
    <t>031-00000360-00</t>
  </si>
  <si>
    <t>Raber Andrew</t>
  </si>
  <si>
    <t>031-00000361-00</t>
  </si>
  <si>
    <t>031-00000363-00</t>
  </si>
  <si>
    <t>Yoder Raymond A</t>
  </si>
  <si>
    <t>033-00000288-00</t>
  </si>
  <si>
    <t>033-00000003-00</t>
  </si>
  <si>
    <t>Williamson Deanna</t>
  </si>
  <si>
    <t>Williamson Christopher</t>
  </si>
  <si>
    <t>41x97</t>
  </si>
  <si>
    <t>Mounts Victoria</t>
  </si>
  <si>
    <t>E404</t>
  </si>
  <si>
    <t>043-00002333-00</t>
  </si>
  <si>
    <t>043-00002334-00</t>
  </si>
  <si>
    <t>11.18x119.5</t>
  </si>
  <si>
    <t>44.44x119.50</t>
  </si>
  <si>
    <t>Baumgardner Richard D</t>
  </si>
  <si>
    <t>Baumgardner Brent</t>
  </si>
  <si>
    <t>031-359-00, 031-360-00, 031-361-00</t>
  </si>
  <si>
    <t>031-363-00</t>
  </si>
  <si>
    <t>043-2333-00, 043-2334-00</t>
  </si>
  <si>
    <t>017-00000494-00</t>
  </si>
  <si>
    <t>017-00000495-00</t>
  </si>
  <si>
    <t>017-00000389-00</t>
  </si>
  <si>
    <t xml:space="preserve">Storm Ronald H &amp; Linda H </t>
  </si>
  <si>
    <t>Storm Ronald H &amp; Linda H JLRS</t>
  </si>
  <si>
    <t>043-00002075-00</t>
  </si>
  <si>
    <t>E405</t>
  </si>
  <si>
    <t>Yacapraro Joseph Anthony, TTEE</t>
  </si>
  <si>
    <t>Kelley Edward B &amp; Theresa M  JLRS</t>
  </si>
  <si>
    <t>Finley Christopher A &amp; Melissa A  JLRS</t>
  </si>
  <si>
    <t>029-00000593-00</t>
  </si>
  <si>
    <t>Booth Bo L</t>
  </si>
  <si>
    <t>Ayres Matthew Lucas &amp; Taylor Marie  JLRS</t>
  </si>
  <si>
    <t>010-00000852-00</t>
  </si>
  <si>
    <t>010-00000852-02</t>
  </si>
  <si>
    <t>Humphrey Colin</t>
  </si>
  <si>
    <t>Lester Timothy S</t>
  </si>
  <si>
    <t>042-00000346-01</t>
  </si>
  <si>
    <t>Stutzman Levi M &amp; Bertha A</t>
  </si>
  <si>
    <t>Yoder Aden E, Amanda, Anna Mae  JLRS</t>
  </si>
  <si>
    <t>043-00001706-00</t>
  </si>
  <si>
    <t>043-00001707-00</t>
  </si>
  <si>
    <t>Griffith Kenneth E &amp; Jodi L</t>
  </si>
  <si>
    <t>Miller Andrew M &amp; Emilee A  JLRS</t>
  </si>
  <si>
    <t>018-00000579-12</t>
  </si>
  <si>
    <t>018-00000579-13</t>
  </si>
  <si>
    <t>Strohl David</t>
  </si>
  <si>
    <t>Ellis Kenneth Ray &amp; Hannah Marie  JLRS</t>
  </si>
  <si>
    <t>E406</t>
  </si>
  <si>
    <t>027-00000984-00</t>
  </si>
  <si>
    <t>Butt Richard E &amp; Stephanie T</t>
  </si>
  <si>
    <t>Butt Stephanie T</t>
  </si>
  <si>
    <t>E407</t>
  </si>
  <si>
    <t>031-00000883-07</t>
  </si>
  <si>
    <t>Elliott Timothy A &amp; Shalosky Patricia L</t>
  </si>
  <si>
    <t>Goddard Amber D &amp; Gary L  JLRS</t>
  </si>
  <si>
    <t>038-00000596-01</t>
  </si>
  <si>
    <t xml:space="preserve">Yoder Marty E &amp; Fannie  </t>
  </si>
  <si>
    <t>Booher Warren &amp; Toshia  JLRS</t>
  </si>
  <si>
    <t>E408</t>
  </si>
  <si>
    <t>Wagner Melinda Jo (dec'd)    25%</t>
  </si>
  <si>
    <t>Wagner R Paul</t>
  </si>
  <si>
    <t>043-4213-00</t>
  </si>
  <si>
    <t>017-494-00, 017-495-00, 017-389-00</t>
  </si>
  <si>
    <t>013-00001899-03</t>
  </si>
  <si>
    <t>Fletcher Joshua D &amp; Kelsey J Bolitho</t>
  </si>
  <si>
    <t>026-00000400-01</t>
  </si>
  <si>
    <t>026-00000400-02</t>
  </si>
  <si>
    <t>Miller Allen J and Marlene</t>
  </si>
  <si>
    <t>043-00000560-00</t>
  </si>
  <si>
    <t>43.6x124.6</t>
  </si>
  <si>
    <t>Cain Ross (dec'd)</t>
  </si>
  <si>
    <t>Grower Bradley</t>
  </si>
  <si>
    <t>E409</t>
  </si>
  <si>
    <t>002-00000294-06</t>
  </si>
  <si>
    <t>Troyer David J &amp; Naomi S</t>
  </si>
  <si>
    <t>Weaver Stevie J &amp; Leah I jLRS</t>
  </si>
  <si>
    <t>Whitacre Penny</t>
  </si>
  <si>
    <t>Miller Wayne and Lorene</t>
  </si>
  <si>
    <t>Willoughby Julie</t>
  </si>
  <si>
    <t>002-00000219-04</t>
  </si>
  <si>
    <t>043-00001268-00</t>
  </si>
  <si>
    <t>Cline William and Christine</t>
  </si>
  <si>
    <t>Lower Annette M and Larry E</t>
  </si>
  <si>
    <t>021-00000521-01</t>
  </si>
  <si>
    <t>Wentz Tracy L</t>
  </si>
  <si>
    <t>018-00000377-00</t>
  </si>
  <si>
    <t>Dotson Heather K et al</t>
  </si>
  <si>
    <t>US Bank Trust National Association</t>
  </si>
  <si>
    <t>E410</t>
  </si>
  <si>
    <t>013-00001758-01</t>
  </si>
  <si>
    <t>Patrick Blaise A (dec'd)</t>
  </si>
  <si>
    <t>Patrick Tammy Lynne</t>
  </si>
  <si>
    <t>020-00000051-00</t>
  </si>
  <si>
    <t>100x150</t>
  </si>
  <si>
    <t>Horstmann Christopher A &amp; Christina R</t>
  </si>
  <si>
    <t>Lucas Samuel D &amp; Julie D</t>
  </si>
  <si>
    <t>Dudte Elisha C</t>
  </si>
  <si>
    <t>013-1758-01</t>
  </si>
  <si>
    <t>043-00000294-00</t>
  </si>
  <si>
    <t>Phillips Linda R</t>
  </si>
  <si>
    <t>Norman Jared C and Daniel L</t>
  </si>
  <si>
    <t>2 checks one for $333.44 and $3.16</t>
  </si>
  <si>
    <t>004-00000971-00</t>
  </si>
  <si>
    <t>Childress Evelynn E and Bruce L</t>
  </si>
  <si>
    <t>Mohler Tacey marie and Firewick Johnathon</t>
  </si>
  <si>
    <t>023-00000213-03</t>
  </si>
  <si>
    <t>Raber Christopher D &amp; Arlene D</t>
  </si>
  <si>
    <t>Mast Duane J &amp; Leanna Kay JLRS</t>
  </si>
  <si>
    <t>023-00000172-00</t>
  </si>
  <si>
    <t>Karr Barbara J and Ray C</t>
  </si>
  <si>
    <t>Miller Seth A and Savannah L</t>
  </si>
  <si>
    <t>E411</t>
  </si>
  <si>
    <t>032-00000739-02</t>
  </si>
  <si>
    <t xml:space="preserve">Small David </t>
  </si>
  <si>
    <t>Castle Samantha Renee and Benjamin Alan</t>
  </si>
  <si>
    <t>E412</t>
  </si>
  <si>
    <t xml:space="preserve">Shetler Nathan </t>
  </si>
  <si>
    <t>E413</t>
  </si>
  <si>
    <t>027-00000894-00</t>
  </si>
  <si>
    <t>Butt Richard Jr III</t>
  </si>
  <si>
    <t>043-00005531-00</t>
  </si>
  <si>
    <t>Neal Paul J and Brenda C</t>
  </si>
  <si>
    <t>Damron Lowell</t>
  </si>
  <si>
    <t>E414</t>
  </si>
  <si>
    <t>042-00000265-00</t>
  </si>
  <si>
    <t>McCoy David O &amp; Wilma J</t>
  </si>
  <si>
    <t>McCoy David O &amp; Wilma J JLRS</t>
  </si>
  <si>
    <t>E415</t>
  </si>
  <si>
    <t>Shalosky Meghann</t>
  </si>
  <si>
    <t>Shalosky Patricia</t>
  </si>
  <si>
    <t>E416</t>
  </si>
  <si>
    <t>041-00000365-00</t>
  </si>
  <si>
    <t>041-00000366-02</t>
  </si>
  <si>
    <t xml:space="preserve">Sensabaugh Aaron </t>
  </si>
  <si>
    <t>Sensabaugh Linda</t>
  </si>
  <si>
    <t>041-00000355-00</t>
  </si>
  <si>
    <t>043-0000284-00</t>
  </si>
  <si>
    <t>Berry David E &amp; Davis E  JLRS</t>
  </si>
  <si>
    <t>018-00000093-00</t>
  </si>
  <si>
    <t>Crouso Esther TTEE</t>
  </si>
  <si>
    <t xml:space="preserve">Lahna Jason R &amp; Kacey L </t>
  </si>
  <si>
    <t>Miller Zachary A  &amp; Breann L</t>
  </si>
  <si>
    <t>Art Debra Admin of Swigert David Estate</t>
  </si>
  <si>
    <t>Powell Suzanne and Lewis</t>
  </si>
  <si>
    <t>E417</t>
  </si>
  <si>
    <t>Hanna Catherine Remove LE for Jeffrey R Levingston</t>
  </si>
  <si>
    <t>Hanna Catherine</t>
  </si>
  <si>
    <t>E418</t>
  </si>
  <si>
    <t>043-00005495-00</t>
  </si>
  <si>
    <t>Ashcraft Robert R (dec'd)</t>
  </si>
  <si>
    <t>Ashcraft Linda Ann</t>
  </si>
  <si>
    <t>026-00000127-00</t>
  </si>
  <si>
    <t xml:space="preserve">Raber John &amp; Elsie </t>
  </si>
  <si>
    <t>Miller Jerry &amp; Aden Ray JLRS</t>
  </si>
  <si>
    <t>018-93-00</t>
  </si>
  <si>
    <t>020-00000252-00</t>
  </si>
  <si>
    <t>51.3x100</t>
  </si>
  <si>
    <t>Bates Robert D &amp; Amber P</t>
  </si>
  <si>
    <t>Good Dylan M</t>
  </si>
  <si>
    <t>043-00000254-00</t>
  </si>
  <si>
    <t>40x75</t>
  </si>
  <si>
    <t>Bechtol Lucille M</t>
  </si>
  <si>
    <t>004-00000725-00</t>
  </si>
  <si>
    <t>109x200</t>
  </si>
  <si>
    <t>Miller Steven J &amp; Sandra J Moran and Sharon E Smails</t>
  </si>
  <si>
    <t>Warden James E &amp; Mona C JLRs</t>
  </si>
  <si>
    <t>E420</t>
  </si>
  <si>
    <t>032-00000846-00</t>
  </si>
  <si>
    <t>Graham Thomas W</t>
  </si>
  <si>
    <t>Graham Michael T</t>
  </si>
  <si>
    <t>E421</t>
  </si>
  <si>
    <t>E423</t>
  </si>
  <si>
    <t>026-00000259-01</t>
  </si>
  <si>
    <t>Klonk Christopher J</t>
  </si>
  <si>
    <t>Klonk Christopher J &amp; Amy J TTEES</t>
  </si>
  <si>
    <t>E422</t>
  </si>
  <si>
    <t>006-00000027-01</t>
  </si>
  <si>
    <t>E424</t>
  </si>
  <si>
    <t>026-00000280-01</t>
  </si>
  <si>
    <t>E419</t>
  </si>
  <si>
    <t>013-00000396-02</t>
  </si>
  <si>
    <t>Selders Jennifer L (dec'd)</t>
  </si>
  <si>
    <t>Appleton Brittany &amp; Aaron P</t>
  </si>
  <si>
    <t>031-00000384-00</t>
  </si>
  <si>
    <t>031-00000386-00</t>
  </si>
  <si>
    <t>031-00000385-00</t>
  </si>
  <si>
    <t>031-00000391-00</t>
  </si>
  <si>
    <t>031-00000388-00</t>
  </si>
  <si>
    <t>031-00000390-00</t>
  </si>
  <si>
    <t>031-00000389-00</t>
  </si>
  <si>
    <t>Simply Knox LLC</t>
  </si>
  <si>
    <t xml:space="preserve">Smalley David &amp; Verena </t>
  </si>
  <si>
    <t>043-00001662-00</t>
  </si>
  <si>
    <t>46x83</t>
  </si>
  <si>
    <t>Holder Danny K (dec'd)</t>
  </si>
  <si>
    <t>027-00000484-00</t>
  </si>
  <si>
    <t>027-00000461-00</t>
  </si>
  <si>
    <t>027-00000149-00</t>
  </si>
  <si>
    <t>Newcastle Farmhaus LLC</t>
  </si>
  <si>
    <t>Dorsey Robert C</t>
  </si>
  <si>
    <t>010-00000821-00</t>
  </si>
  <si>
    <t>LB Porteus LLC</t>
  </si>
  <si>
    <t>Kelley Edward B &amp; Theresa M</t>
  </si>
  <si>
    <t>Graber Levi H &amp; Polly Ann</t>
  </si>
  <si>
    <t>Hamilton Canden</t>
  </si>
  <si>
    <t>032-846-00</t>
  </si>
  <si>
    <t>E425</t>
  </si>
  <si>
    <t>026-00000056-00</t>
  </si>
  <si>
    <t>026-00000767-00</t>
  </si>
  <si>
    <t>Myers George C and Valerie A</t>
  </si>
  <si>
    <t>Myers Devon D</t>
  </si>
  <si>
    <t>043-00003259-00</t>
  </si>
  <si>
    <t>Guess Darlene R Living Trust Agmt dated 12/23/2002</t>
  </si>
  <si>
    <t>Cooper Rebecca Lynn</t>
  </si>
  <si>
    <t>010-821-00</t>
  </si>
  <si>
    <t>017-278-00</t>
  </si>
  <si>
    <t>E426</t>
  </si>
  <si>
    <t>E427</t>
  </si>
  <si>
    <t>004-00000322-00</t>
  </si>
  <si>
    <t>Haber Gail A</t>
  </si>
  <si>
    <t>Danner Robert R</t>
  </si>
  <si>
    <t>013-00001500-00</t>
  </si>
  <si>
    <t>trf e426 and trf e427 on one check</t>
  </si>
  <si>
    <t>018-00000126-00</t>
  </si>
  <si>
    <t>Schumaker Todd and Chad Cottee Schumaker Family Trust</t>
  </si>
  <si>
    <t>E428</t>
  </si>
  <si>
    <t>002-00000337-00</t>
  </si>
  <si>
    <t>002-00000338-00</t>
  </si>
  <si>
    <t>002-00000339-00</t>
  </si>
  <si>
    <t>Hawk Thomas</t>
  </si>
  <si>
    <t>Bud Hawk Arena LLC</t>
  </si>
  <si>
    <t>E429</t>
  </si>
  <si>
    <t>038-00000058-01</t>
  </si>
  <si>
    <t>038-00000418-00</t>
  </si>
  <si>
    <t>Smailes Joshua A and Dennis G</t>
  </si>
  <si>
    <t>E430</t>
  </si>
  <si>
    <t>038-00000488-00</t>
  </si>
  <si>
    <t>038-00000487-00</t>
  </si>
  <si>
    <t>038-00000062-00</t>
  </si>
  <si>
    <t>038-00000411-00</t>
  </si>
  <si>
    <t>038-00000413-00</t>
  </si>
  <si>
    <t>038-00000412-00</t>
  </si>
  <si>
    <t>006-00000218-00</t>
  </si>
  <si>
    <t>Wilson Tom and Ted</t>
  </si>
  <si>
    <t>BJ and LJ Investments LLC</t>
  </si>
  <si>
    <t>E431</t>
  </si>
  <si>
    <t>018-00000222-00</t>
  </si>
  <si>
    <t>Gould Paul E Jr</t>
  </si>
  <si>
    <t>Gould Janice</t>
  </si>
  <si>
    <t>023-00000077-00</t>
  </si>
  <si>
    <t>Nisely Paul Abraham P and William</t>
  </si>
  <si>
    <t>Penwood Properties LLC</t>
  </si>
  <si>
    <t>E433</t>
  </si>
  <si>
    <t>E432</t>
  </si>
  <si>
    <t>023-00000295-01</t>
  </si>
  <si>
    <t>Nisely Paul Rebecca</t>
  </si>
  <si>
    <t>Smailes Joshua A and Sara and Dennis G</t>
  </si>
  <si>
    <t>Smith George and Fox Theresa</t>
  </si>
  <si>
    <t>010-00000806-00</t>
  </si>
  <si>
    <t>Conesville Industrial Plant</t>
  </si>
  <si>
    <t>500 n 4th St LLC</t>
  </si>
  <si>
    <t>043-00000402-00</t>
  </si>
  <si>
    <t>043-00000403-00</t>
  </si>
  <si>
    <t>Kempf Steven C Ttee of the Kempf Steven C and Cheryl D Family Trust</t>
  </si>
  <si>
    <t>2 separate checks $23980.80 and $.5</t>
  </si>
  <si>
    <t>043-00004321-00</t>
  </si>
  <si>
    <t xml:space="preserve">Vansickle Mary M Estate of </t>
  </si>
  <si>
    <t>020-00000189-00</t>
  </si>
  <si>
    <t>Allen Jacqueline M</t>
  </si>
  <si>
    <t>Fletcher Thomas Lee</t>
  </si>
  <si>
    <t>Seiler Adriana</t>
  </si>
  <si>
    <t>004-00000504-00</t>
  </si>
  <si>
    <t>Cullison Margaret E Brenneman</t>
  </si>
  <si>
    <t>027-00000145-01</t>
  </si>
  <si>
    <t>Maleszewski Edward M</t>
  </si>
  <si>
    <t>Kupiec Edward M &amp; Bethany R</t>
  </si>
  <si>
    <t>Hershberger Ryan Alan Lori J Wyman L and Elsie A</t>
  </si>
  <si>
    <t>Greenup Resources llc</t>
  </si>
  <si>
    <t>023-00000043-03</t>
  </si>
  <si>
    <t>023-00000043-04</t>
  </si>
  <si>
    <t>023-00000043-05</t>
  </si>
  <si>
    <t>023-00000043-02</t>
  </si>
  <si>
    <t>023-00000043-01</t>
  </si>
  <si>
    <t>Troyer Willis R and Debra O</t>
  </si>
  <si>
    <t>Scenic View Whitetails LLC</t>
  </si>
  <si>
    <t>Check is with a MH TR 66 $4.50 for MH Trf and $2898.50 = $2903.00</t>
  </si>
  <si>
    <t>E434</t>
  </si>
  <si>
    <t>010-00000480-00</t>
  </si>
  <si>
    <t>Green Elizabeth M</t>
  </si>
  <si>
    <t>Green William Frances and lisa</t>
  </si>
  <si>
    <t>E435</t>
  </si>
  <si>
    <t>017-00000799-00</t>
  </si>
  <si>
    <t>Moyer Paulette L</t>
  </si>
  <si>
    <t>Cummings Shelley Trustee of the Moyer Preservation Trust dated 06/22/2022</t>
  </si>
  <si>
    <t>012-00000060-00</t>
  </si>
  <si>
    <t>012-00000061-00</t>
  </si>
  <si>
    <t>66x125</t>
  </si>
  <si>
    <t xml:space="preserve">Aronhalt Justin L </t>
  </si>
  <si>
    <t>Aronhalt Jeremy B</t>
  </si>
  <si>
    <t>E436</t>
  </si>
  <si>
    <t>040-00000124-01</t>
  </si>
  <si>
    <t>McNichols Robert E II (dec'd)</t>
  </si>
  <si>
    <t>McNichols Kelly L</t>
  </si>
  <si>
    <t>002-00000331-00</t>
  </si>
  <si>
    <t>002-00000330-00</t>
  </si>
  <si>
    <t>Rothacher Ashleigh R</t>
  </si>
  <si>
    <t>Wright Joshua C &amp; Stephanie K</t>
  </si>
  <si>
    <t>Miller Michelle L</t>
  </si>
  <si>
    <t>043-00000373-00</t>
  </si>
  <si>
    <t>Wilson Dennis L II &amp; Casey A</t>
  </si>
  <si>
    <t>Medina Jason L</t>
  </si>
  <si>
    <t>032-00000087-01</t>
  </si>
  <si>
    <t>Donaker Alan M &amp; Janette L</t>
  </si>
  <si>
    <t>037-15301084-00</t>
  </si>
  <si>
    <t xml:space="preserve">Ohio South Ohio Annual Conference of the Third Episcopal Dist of the African Methodist Espiscopal Church the suc in interest to the ttee of the St. Andrew African Methodist Episcopal Church </t>
  </si>
  <si>
    <t>Wiley Company a not prof corp registered with the Ohio Sec of State</t>
  </si>
  <si>
    <t>E437</t>
  </si>
  <si>
    <t>044-00000467-00</t>
  </si>
  <si>
    <t>044-00000468-00</t>
  </si>
  <si>
    <t>48x113</t>
  </si>
  <si>
    <t>23x113</t>
  </si>
  <si>
    <t>Carpenter Jill B (dec'd)</t>
  </si>
  <si>
    <t>Carpenter Timothy E</t>
  </si>
  <si>
    <t>043-00005727-02</t>
  </si>
  <si>
    <t xml:space="preserve">Hasseman Kirby L and Amy </t>
  </si>
  <si>
    <t>Haywood Dustin L and Megan</t>
  </si>
  <si>
    <t>E438</t>
  </si>
  <si>
    <t>005-00000536-00</t>
  </si>
  <si>
    <t>Jackna Jacqueline</t>
  </si>
  <si>
    <t>Williamson Jason</t>
  </si>
  <si>
    <t>E439</t>
  </si>
  <si>
    <t>004-00000964-00</t>
  </si>
  <si>
    <t>004-00000132-00</t>
  </si>
  <si>
    <t>Lapp David A and Alana</t>
  </si>
  <si>
    <t>Snyder Patrick M and Stephanie</t>
  </si>
  <si>
    <t>2 checks for $.50</t>
  </si>
  <si>
    <t>043-00004650-00</t>
  </si>
  <si>
    <t>043-00004651-00</t>
  </si>
  <si>
    <t>Revennaugh Leslie J and Sharon R</t>
  </si>
  <si>
    <t>Blankenship Ricky W</t>
  </si>
  <si>
    <t>043-00003331-00</t>
  </si>
  <si>
    <t>Clark Thomas J</t>
  </si>
  <si>
    <t>LeFever Kenneth F and Amanda J</t>
  </si>
  <si>
    <t>005-536-00</t>
  </si>
  <si>
    <t>004-964-00, 004-132-00</t>
  </si>
  <si>
    <t>032-87-01</t>
  </si>
  <si>
    <t>043-5727-00</t>
  </si>
  <si>
    <t>E440</t>
  </si>
  <si>
    <t>004-00000528-00</t>
  </si>
  <si>
    <t>004-00000529-00</t>
  </si>
  <si>
    <t>Reigle Kenneth D dcd</t>
  </si>
  <si>
    <t>Reigle Kathy D</t>
  </si>
  <si>
    <t>E441</t>
  </si>
  <si>
    <t>037-00000620-00</t>
  </si>
  <si>
    <t>037-00000630-00</t>
  </si>
  <si>
    <t>037-00000184-00</t>
  </si>
  <si>
    <t>037-00000103-00</t>
  </si>
  <si>
    <t>037-00000107-00</t>
  </si>
  <si>
    <t>037-00000104-00</t>
  </si>
  <si>
    <t>Coshocton and City Park District</t>
  </si>
  <si>
    <t>Board of Commissioners of Coshocton County of Ohio</t>
  </si>
  <si>
    <t>023-00000097-00</t>
  </si>
  <si>
    <t>Oak &amp; Ivy Woodland LLC</t>
  </si>
  <si>
    <t xml:space="preserve">Zook Daniel H and Amanda </t>
  </si>
  <si>
    <t>01400000179-00</t>
  </si>
  <si>
    <t>Wigginton John D executor of the estate of Judith Wigginton</t>
  </si>
  <si>
    <t>Pony Field Farms LLC</t>
  </si>
  <si>
    <t>043-00001278-00</t>
  </si>
  <si>
    <t>Welch Colleen</t>
  </si>
  <si>
    <t>Burkhart Donna</t>
  </si>
  <si>
    <t>Greten Ryan Hunter</t>
  </si>
  <si>
    <t>E442</t>
  </si>
  <si>
    <t>023-00000090-00</t>
  </si>
  <si>
    <t>Currens Harry M and Lovena M</t>
  </si>
  <si>
    <t>Slusser Eileen N Nelson Dawn L Garrett Tonya D</t>
  </si>
  <si>
    <t>013-00001528-00</t>
  </si>
  <si>
    <t>Anderson Caleb P and Amanda A</t>
  </si>
  <si>
    <t>Spang Jacoby D</t>
  </si>
  <si>
    <t>Wiggins Bryan A &amp; Heather N JLRS</t>
  </si>
  <si>
    <t>check plus $0.06 in envelope</t>
  </si>
  <si>
    <t>Cognion Michael P</t>
  </si>
  <si>
    <t>Nichols Deborah J</t>
  </si>
  <si>
    <t>Cognion Timothy J</t>
  </si>
  <si>
    <t>Courtright Julia A, Lisa M Gress, Kelly D Blair, Brittany Wiggins</t>
  </si>
  <si>
    <t>E443</t>
  </si>
  <si>
    <t>003-00000400-00</t>
  </si>
  <si>
    <t>003-00000375-00</t>
  </si>
  <si>
    <t>003-00000389-00</t>
  </si>
  <si>
    <t>003-00000388-00</t>
  </si>
  <si>
    <t>003-00000399-00</t>
  </si>
  <si>
    <t>003-00000373-00</t>
  </si>
  <si>
    <t>003-00000377-00</t>
  </si>
  <si>
    <t>Bedford Twp Bd of TTEEs</t>
  </si>
  <si>
    <t>Thornsley Wanda K et al</t>
  </si>
  <si>
    <t>N/C</t>
  </si>
  <si>
    <t>E444</t>
  </si>
  <si>
    <t>037-00000398-00</t>
  </si>
  <si>
    <t>037-00000458-00</t>
  </si>
  <si>
    <t>037-00000323-00</t>
  </si>
  <si>
    <t>Wiley Organics et al</t>
  </si>
  <si>
    <t>Tuscarawas Bd of TTEEs</t>
  </si>
  <si>
    <t>n/c</t>
  </si>
  <si>
    <t>013-00001427-00</t>
  </si>
  <si>
    <t>Albertson Randy E &amp; Linda S</t>
  </si>
  <si>
    <t>Anderson Caleb P &amp; Amanda A JLRS</t>
  </si>
  <si>
    <t>ALLEY VACATION</t>
  </si>
  <si>
    <t>043-00001504-00</t>
  </si>
  <si>
    <t>50x153</t>
  </si>
  <si>
    <t>Three Brothers Estates LLC</t>
  </si>
  <si>
    <t>E445</t>
  </si>
  <si>
    <t>Lauvray Steven James &amp; Ann Elaine JLRS</t>
  </si>
  <si>
    <t>E446</t>
  </si>
  <si>
    <t>017-00000772-00</t>
  </si>
  <si>
    <t>Thompson Mary L (dec'd)</t>
  </si>
  <si>
    <t>Thompson Arnet D</t>
  </si>
  <si>
    <t>038-00000032-00</t>
  </si>
  <si>
    <t>Thorpe Tucker A &amp; Jeffrey S</t>
  </si>
  <si>
    <t>Blankenship David &amp; Robin L</t>
  </si>
  <si>
    <t>E447</t>
  </si>
  <si>
    <t>020-00000100-00</t>
  </si>
  <si>
    <t>Helbling Shelley and Goedel Amy</t>
  </si>
  <si>
    <t>Crossley Frank</t>
  </si>
  <si>
    <t>E448</t>
  </si>
  <si>
    <t>031-00000346-01</t>
  </si>
  <si>
    <t>Brushy Fork Hunting Experience LLC</t>
  </si>
  <si>
    <t>Wrighttice Stephen &amp; Katelyn Regula</t>
  </si>
  <si>
    <t>E449</t>
  </si>
  <si>
    <t>033-00000630-01</t>
  </si>
  <si>
    <t>033-00000630-11</t>
  </si>
  <si>
    <t>Wolf Creek Cabins &amp; Trout Club LLC</t>
  </si>
  <si>
    <t>Hutchinson Michael A &amp; Nicole J</t>
  </si>
  <si>
    <t>031-00000184-09</t>
  </si>
  <si>
    <t xml:space="preserve">Mast Milo O &amp; Ora A </t>
  </si>
  <si>
    <t>Yoder Jerry E &amp; Rosanna L JLRS</t>
  </si>
  <si>
    <t>007-00000025-00</t>
  </si>
  <si>
    <t>Troyer Robert &amp; Katie D</t>
  </si>
  <si>
    <t>Nisley Arlen D &amp; Mabel S JLRS</t>
  </si>
  <si>
    <t>E450</t>
  </si>
  <si>
    <t>043-00005867-00</t>
  </si>
  <si>
    <t>Smith Richard Dan &amp; Donna Sharlynn</t>
  </si>
  <si>
    <t>Kid Rentals LLC</t>
  </si>
  <si>
    <t>043-00004965-00</t>
  </si>
  <si>
    <t>73.16x159.84</t>
  </si>
  <si>
    <t xml:space="preserve">Brown Louise L </t>
  </si>
  <si>
    <t>Royce Stewart A</t>
  </si>
  <si>
    <t>E451</t>
  </si>
  <si>
    <t>020-00000853-00</t>
  </si>
  <si>
    <t>020-00000854-00</t>
  </si>
  <si>
    <t>Dennison George Edward &amp; Roxann D Burkey aka Roxann Dennison</t>
  </si>
  <si>
    <t>Dennison George Edward &amp; Roxann D Burkey JLRS</t>
  </si>
  <si>
    <t>E452</t>
  </si>
  <si>
    <t>018-00000344-00</t>
  </si>
  <si>
    <t>018-00000389-14</t>
  </si>
  <si>
    <t>Buchanan Garry H Jr &amp; Lori J JLRS</t>
  </si>
  <si>
    <t>Buchanan Garry H Jr &amp; Lori J</t>
  </si>
  <si>
    <t>013-00000050-00</t>
  </si>
  <si>
    <t xml:space="preserve">Glazier Chad E </t>
  </si>
  <si>
    <t>Daugherty Ashley E aka Ashley Evelyn and Joshua P Shearn</t>
  </si>
  <si>
    <t>010-00000061-00</t>
  </si>
  <si>
    <t>010-00000062-00</t>
  </si>
  <si>
    <t>010-00000063-00</t>
  </si>
  <si>
    <t>Chaney James D</t>
  </si>
  <si>
    <t>Cox Gregory M Jr &amp; Heather R</t>
  </si>
  <si>
    <t>003-00000514-00</t>
  </si>
  <si>
    <t>Hedrick Dale</t>
  </si>
  <si>
    <t>Helmick Ezra J &amp; Nicole M JLRS</t>
  </si>
  <si>
    <t>018-00001033-00</t>
  </si>
  <si>
    <t>100x170</t>
  </si>
  <si>
    <t>Schwab Steven D</t>
  </si>
  <si>
    <t>Sambuco Ryan &amp; Tea Marie JLRS</t>
  </si>
  <si>
    <t>010-00000819-00</t>
  </si>
  <si>
    <t>Ohio Franklin Realty LLC (Amended)</t>
  </si>
  <si>
    <t>043-00000412-00</t>
  </si>
  <si>
    <t>Brown Randy L</t>
  </si>
  <si>
    <t>AB Rentals LLC</t>
  </si>
  <si>
    <t>010-00000233-00</t>
  </si>
  <si>
    <t>Humphrey Colin &amp; Michael Thomas</t>
  </si>
  <si>
    <t>Baker Eric E</t>
  </si>
  <si>
    <t>010-61, 62, 63-00</t>
  </si>
  <si>
    <t>010-358-00, 010-819-00</t>
  </si>
  <si>
    <t>023-00000010-00</t>
  </si>
  <si>
    <t>Yoder Allen A Andrew JC Alma Robert</t>
  </si>
  <si>
    <t>Wengerd Daniel H and Barbara D</t>
  </si>
  <si>
    <t>E453</t>
  </si>
  <si>
    <t>043-00004424-00</t>
  </si>
  <si>
    <t>50x117</t>
  </si>
  <si>
    <t>Duhmaell Charles E</t>
  </si>
  <si>
    <t>Duhamell Beatrice E</t>
  </si>
  <si>
    <t>010-00000819-02</t>
  </si>
  <si>
    <t>010-00000821-03</t>
  </si>
  <si>
    <t>010-00000819-03</t>
  </si>
  <si>
    <t>010-00000358-00</t>
  </si>
  <si>
    <t>Orchard Point Holdings LLC</t>
  </si>
  <si>
    <t>016-00000483-00</t>
  </si>
  <si>
    <t>Jackson Edward and Connie</t>
  </si>
  <si>
    <t>Fitch David Jordan King Casey</t>
  </si>
  <si>
    <t>044-00000628-00</t>
  </si>
  <si>
    <t>044-00000117-01</t>
  </si>
  <si>
    <t>97.5x82.5</t>
  </si>
  <si>
    <t>16.84x82.50</t>
  </si>
  <si>
    <t>Bennett James E &amp; Ellen L</t>
  </si>
  <si>
    <t>Olinger Christi L</t>
  </si>
  <si>
    <t>017-00000234-00</t>
  </si>
  <si>
    <t>017-00000234-04</t>
  </si>
  <si>
    <t>Drinko Nina L</t>
  </si>
  <si>
    <t>Same</t>
  </si>
  <si>
    <t>Yoder Kevin L and Andrea J</t>
  </si>
  <si>
    <t>E454</t>
  </si>
  <si>
    <t>Woerner Danie Jr</t>
  </si>
  <si>
    <t>Woerner Solutions LLC</t>
  </si>
  <si>
    <t>E455</t>
  </si>
  <si>
    <t>037-00000559-00</t>
  </si>
  <si>
    <t>037-00000562-00</t>
  </si>
  <si>
    <t>50x133.54</t>
  </si>
  <si>
    <t>50x1332.18</t>
  </si>
  <si>
    <t>Bickel William A Jr (dec'd)</t>
  </si>
  <si>
    <t>Bickel Marilyn L</t>
  </si>
  <si>
    <t>50x160</t>
  </si>
  <si>
    <t>ZARR LLC</t>
  </si>
  <si>
    <t>Schwab Halie E &amp; Vernon J Kline JLRS</t>
  </si>
  <si>
    <t>E456</t>
  </si>
  <si>
    <t>003-00000522-01</t>
  </si>
  <si>
    <t>003-00000098-00</t>
  </si>
  <si>
    <t>003-00000415-00</t>
  </si>
  <si>
    <t>003-00000096-00</t>
  </si>
  <si>
    <t xml:space="preserve">Estate of Dobson Allen </t>
  </si>
  <si>
    <t>Dobson Bessie D</t>
  </si>
  <si>
    <t>042-00000529-00</t>
  </si>
  <si>
    <t>Stewardship Holdings LLC</t>
  </si>
  <si>
    <t>White Eyes Home Improvements LLC</t>
  </si>
  <si>
    <t>037-00000275-00</t>
  </si>
  <si>
    <t>037-00000274-00</t>
  </si>
  <si>
    <t>037-00000276-00</t>
  </si>
  <si>
    <t>Ridenbaugh Patricia E</t>
  </si>
  <si>
    <t>Wright Matthew</t>
  </si>
  <si>
    <t>044-00000211-00</t>
  </si>
  <si>
    <t>044-00000212-00</t>
  </si>
  <si>
    <t>044-00000213-00</t>
  </si>
  <si>
    <t>044-00000214-00</t>
  </si>
  <si>
    <t>33x132</t>
  </si>
  <si>
    <t>Crowdy Philip &amp; Deborah Kay</t>
  </si>
  <si>
    <t>Moffitt Michael &amp; Kendall JLRS</t>
  </si>
  <si>
    <t>010-00000122-00</t>
  </si>
  <si>
    <t>E457</t>
  </si>
  <si>
    <t>017-00001157-02</t>
  </si>
  <si>
    <t>Raber Robert &amp; Kathy</t>
  </si>
  <si>
    <t>Raber Robert D &amp; Katherine L JLRS</t>
  </si>
  <si>
    <t>041-00000002-08</t>
  </si>
  <si>
    <t>Homan Jordan &amp; Katrina</t>
  </si>
  <si>
    <t>Linger Cassandra A</t>
  </si>
  <si>
    <t>E461</t>
  </si>
  <si>
    <t>017-00000100-00</t>
  </si>
  <si>
    <t>Doughty Kathy Jo (dec'd)</t>
  </si>
  <si>
    <t>Doughty Robert W</t>
  </si>
  <si>
    <t>E460</t>
  </si>
  <si>
    <t>005-00000410-00</t>
  </si>
  <si>
    <t>005-00000137-00</t>
  </si>
  <si>
    <t>005-00000138-00</t>
  </si>
  <si>
    <t>005-00000136-00</t>
  </si>
  <si>
    <t>Patteron Gerald O (dec'd)</t>
  </si>
  <si>
    <t xml:space="preserve">Patterson Benny </t>
  </si>
  <si>
    <t>Patteron Benny</t>
  </si>
  <si>
    <t>R&amp;N Acres LLC</t>
  </si>
  <si>
    <t>E462</t>
  </si>
  <si>
    <t>043-00005228-00</t>
  </si>
  <si>
    <t>Miller Thomas A</t>
  </si>
  <si>
    <t>Miller Patricia J</t>
  </si>
  <si>
    <t>043-00002685-00</t>
  </si>
  <si>
    <t>043-00002686-00</t>
  </si>
  <si>
    <t>34.5x120</t>
  </si>
  <si>
    <t>46x120</t>
  </si>
  <si>
    <t>Aggas Katherine L</t>
  </si>
  <si>
    <t>Cox Cathy</t>
  </si>
  <si>
    <t>043-00001600-00</t>
  </si>
  <si>
    <t>Ross Mary Helen</t>
  </si>
  <si>
    <t>043-00005514-00</t>
  </si>
  <si>
    <t xml:space="preserve">Winland Jerrica R &amp; Aaron K </t>
  </si>
  <si>
    <t>Grunenwald Sean</t>
  </si>
  <si>
    <t>E458</t>
  </si>
  <si>
    <t>040-00000155-00</t>
  </si>
  <si>
    <t>040-00000154-00</t>
  </si>
  <si>
    <t>Sibet Linda L</t>
  </si>
  <si>
    <t>Sibert Jeffery R</t>
  </si>
  <si>
    <t>E463</t>
  </si>
  <si>
    <t>002-00000474-00</t>
  </si>
  <si>
    <t>Shane Robert E &amp; Donna M</t>
  </si>
  <si>
    <t>Shane Robert E &amp; Donna M JLRS</t>
  </si>
  <si>
    <t>E464</t>
  </si>
  <si>
    <t>020-00001019-00</t>
  </si>
  <si>
    <t>69x92.44</t>
  </si>
  <si>
    <t>Warren Robert W (dec'd)</t>
  </si>
  <si>
    <t>Allen Doug TTEE</t>
  </si>
  <si>
    <t>E459</t>
  </si>
  <si>
    <t>E465</t>
  </si>
  <si>
    <t>020-00000241-00</t>
  </si>
  <si>
    <t>McCormick Floyd R III &amp; Sharon A</t>
  </si>
  <si>
    <t>Buel Ashley Ann &amp; Heather Renee McCormick</t>
  </si>
  <si>
    <t>E466</t>
  </si>
  <si>
    <t>043-00003677-00</t>
  </si>
  <si>
    <t>043-00003678-00</t>
  </si>
  <si>
    <t>44.3x135</t>
  </si>
  <si>
    <t>Collins Gary G</t>
  </si>
  <si>
    <t>Collins Gary G &amp; Toby L JLRS</t>
  </si>
  <si>
    <t>OFTL</t>
  </si>
  <si>
    <t>042-00000150-05</t>
  </si>
  <si>
    <t>010-00000452-00</t>
  </si>
  <si>
    <t>010-00000453-00</t>
  </si>
  <si>
    <t>Taylor Michael aka Michael E (dec'd)</t>
  </si>
  <si>
    <t>Taylor Amy L</t>
  </si>
  <si>
    <t>Adams Karen E.</t>
  </si>
  <si>
    <t>Newell Joseph D. and Tammy L.</t>
  </si>
  <si>
    <t>009-00000191-00</t>
  </si>
  <si>
    <t>Miller Mose J &amp; Anna J</t>
  </si>
  <si>
    <t>Stutzman Ray D</t>
  </si>
  <si>
    <t>038-00000105-00</t>
  </si>
  <si>
    <t>Gingerich Daniel R and Esther M</t>
  </si>
  <si>
    <t>Yoder Roy A</t>
  </si>
  <si>
    <t>043-00005742-00</t>
  </si>
  <si>
    <t>Johnson Heath James</t>
  </si>
  <si>
    <t>Babcock Thomas J &amp; Angela D</t>
  </si>
  <si>
    <t>043-5742-00</t>
  </si>
  <si>
    <t>018-00000128-05</t>
  </si>
  <si>
    <t>018-00000128-06</t>
  </si>
  <si>
    <t>Shroyer Gary M and Rachel D</t>
  </si>
  <si>
    <t xml:space="preserve">Johnson Ryan M and Eleanor C. Huerta </t>
  </si>
  <si>
    <t>E470</t>
  </si>
  <si>
    <t>043-00006385-00</t>
  </si>
  <si>
    <t>043-00006373-00</t>
  </si>
  <si>
    <t>043-00006374-00</t>
  </si>
  <si>
    <t>Wiandt James V and Sherrill A.</t>
  </si>
  <si>
    <t>Wiandt James V and Sherrill A. co-ttee of the James V Wiandt and Sheriff A Wiandt trst</t>
  </si>
  <si>
    <t>E467</t>
  </si>
  <si>
    <t>017-00000769-00</t>
  </si>
  <si>
    <t xml:space="preserve">Stoecker Max W &amp; Waunita  </t>
  </si>
  <si>
    <t>Stoecker Max W &amp; Waunita  JLRS</t>
  </si>
  <si>
    <t>E468</t>
  </si>
  <si>
    <t>031-00000262-12</t>
  </si>
  <si>
    <t>Husk Steven R &amp; Diana R</t>
  </si>
  <si>
    <t>Husk Steven R &amp; Diana R  JLRS</t>
  </si>
  <si>
    <t>031-00000262-03</t>
  </si>
  <si>
    <t>Smith Ricky E &amp; Ronda J  JLRS</t>
  </si>
  <si>
    <t>E469</t>
  </si>
  <si>
    <t>E471</t>
  </si>
  <si>
    <t>014-38-00</t>
  </si>
  <si>
    <t>E472</t>
  </si>
  <si>
    <t>013-00000291-00</t>
  </si>
  <si>
    <t>013-00001899-01</t>
  </si>
  <si>
    <t>Lower David L and Constance S</t>
  </si>
  <si>
    <t>Lower David L and Constance S JLRS</t>
  </si>
  <si>
    <t>016-00000397-00</t>
  </si>
  <si>
    <t>016-00000029-00</t>
  </si>
  <si>
    <t>82.5x132</t>
  </si>
  <si>
    <t>Scharon Brenda</t>
  </si>
  <si>
    <t>Nelson Gary &amp; Kathleen S</t>
  </si>
  <si>
    <t>E473</t>
  </si>
  <si>
    <t>032-00000112-03</t>
  </si>
  <si>
    <t>032-00000112-04</t>
  </si>
  <si>
    <t>Wilson Derek F</t>
  </si>
  <si>
    <t>Wilson Derek F &amp; Jodi JLRS</t>
  </si>
  <si>
    <t>020-00000317-00</t>
  </si>
  <si>
    <t>020-00000318-00</t>
  </si>
  <si>
    <t>Casey Craig A</t>
  </si>
  <si>
    <t>Carter William T &amp; Cassandra A JLRS</t>
  </si>
  <si>
    <t>043-00001989-00</t>
  </si>
  <si>
    <t xml:space="preserve">Frame Robyn Yvette </t>
  </si>
  <si>
    <t>042-00001008-06</t>
  </si>
  <si>
    <t>Fisher Denise M TTEE</t>
  </si>
  <si>
    <t>Wentz Scott A &amp; Andrea L JLRS</t>
  </si>
  <si>
    <t>E475</t>
  </si>
  <si>
    <t>029-00000732-00</t>
  </si>
  <si>
    <t>029-00000734-00</t>
  </si>
  <si>
    <t>029-00000731-00</t>
  </si>
  <si>
    <t>50x300</t>
  </si>
  <si>
    <t>15x55.95</t>
  </si>
  <si>
    <t>Shryock Richard A &amp; Nancy S</t>
  </si>
  <si>
    <t xml:space="preserve">Shryock Scott A &amp; Jennifer D Warden </t>
  </si>
  <si>
    <t>041-00000184-02</t>
  </si>
  <si>
    <t>Hindel Paul W</t>
  </si>
  <si>
    <t>Homan Katrina &amp; Jordan JLRS</t>
  </si>
  <si>
    <t>032-00000305-10</t>
  </si>
  <si>
    <t>Williams Randy L</t>
  </si>
  <si>
    <t>Kirkingburg Lisa M &amp; Aaron D  JLRS</t>
  </si>
  <si>
    <t>043-00000039-00</t>
  </si>
  <si>
    <t>Allman James B &amp; Sandra L</t>
  </si>
  <si>
    <t>The Home Loan Savings Bank</t>
  </si>
  <si>
    <t>043-00001338-00</t>
  </si>
  <si>
    <t>Dudgeon Simon J &amp; Lavada K</t>
  </si>
  <si>
    <t xml:space="preserve">DiMichele Anthony </t>
  </si>
  <si>
    <t>E474</t>
  </si>
  <si>
    <t>010-00000607-00</t>
  </si>
  <si>
    <t>Renner Jarred S</t>
  </si>
  <si>
    <t>Renner Jarred S &amp; Cara M  JLRS</t>
  </si>
  <si>
    <t>043-00006238-00</t>
  </si>
  <si>
    <t>Tumblin Leanna Marie and Willliam Nicholas Grant</t>
  </si>
  <si>
    <t>Williams Nicholas G and Kimerly J</t>
  </si>
  <si>
    <t>2 checks $.50 and $64.08</t>
  </si>
  <si>
    <t>E476</t>
  </si>
  <si>
    <t>016-00000417-00</t>
  </si>
  <si>
    <t xml:space="preserve">Fischer Jessie M </t>
  </si>
  <si>
    <t>Fischer Jessie M and Tana M JLRS</t>
  </si>
  <si>
    <t>015-00000080-00</t>
  </si>
  <si>
    <t>Howman Rita J</t>
  </si>
  <si>
    <t>Hartle Glenn M</t>
  </si>
  <si>
    <t>McConnell Travis J &amp; Rhonda J  JLRS</t>
  </si>
  <si>
    <t>032-305-10, 032-305-09</t>
  </si>
  <si>
    <t>014-00000038-00</t>
  </si>
  <si>
    <t>Jones Christopher B</t>
  </si>
  <si>
    <t>043-00005872-00</t>
  </si>
  <si>
    <t>Sikes Laura Jane</t>
  </si>
  <si>
    <t>043-00000327-00</t>
  </si>
  <si>
    <t>Bigrigg Joshua Garric &amp; Brooke McKayla  JLRS</t>
  </si>
  <si>
    <t>043-00003296-00</t>
  </si>
  <si>
    <t>043-00003279-00</t>
  </si>
  <si>
    <t>043-00003283-00</t>
  </si>
  <si>
    <t>043-00003288-00</t>
  </si>
  <si>
    <t>043-00003229-00</t>
  </si>
  <si>
    <t>In Lot 1785, 1784, 1788, 1786, 1782, 1783</t>
  </si>
  <si>
    <t>518 South 2nd St LLC</t>
  </si>
  <si>
    <t>HRM CSOK LLC</t>
  </si>
  <si>
    <t>043-00005696-00</t>
  </si>
  <si>
    <t>Tennant William G</t>
  </si>
  <si>
    <t>Beaumont Kimberly J and Aggas Katherine L</t>
  </si>
  <si>
    <t>013-00000788-03</t>
  </si>
  <si>
    <t>013-00000779-00</t>
  </si>
  <si>
    <t>013-00000779-01</t>
  </si>
  <si>
    <t xml:space="preserve">Robbins Claude </t>
  </si>
  <si>
    <t>Stone Gregory A &amp; Michael Paul Jones</t>
  </si>
  <si>
    <t>E477</t>
  </si>
  <si>
    <t>E478</t>
  </si>
  <si>
    <t>041-00000073-01</t>
  </si>
  <si>
    <t>Hatfield Stacey Jane and Hamilton Daniel Carl</t>
  </si>
  <si>
    <t>Hamilton Daniel C and Hatfield Stacey J</t>
  </si>
  <si>
    <t>041-00000073-00</t>
  </si>
  <si>
    <t>Hatfield Stacey Jane aka Stacey J Hamilton</t>
  </si>
  <si>
    <t>money in same env as E477</t>
  </si>
  <si>
    <t>money in same env as E478</t>
  </si>
  <si>
    <t>034-00000008-00</t>
  </si>
  <si>
    <t>Miller Daniel M</t>
  </si>
  <si>
    <t>E479</t>
  </si>
  <si>
    <t>E480</t>
  </si>
  <si>
    <t>Arnold Michael A</t>
  </si>
  <si>
    <t>Cowan Sara B</t>
  </si>
  <si>
    <t>Arnold Michael A tttee of the Arnold Family Trust dated 07/13/2022</t>
  </si>
  <si>
    <t>On same Check as E480</t>
  </si>
  <si>
    <t>On same Check as E479</t>
  </si>
  <si>
    <t>043-00005574-00</t>
  </si>
  <si>
    <t>Haywood Dustin L and Megan M</t>
  </si>
  <si>
    <t>Liff Jill and Dale</t>
  </si>
  <si>
    <t>Lillibridge Marvin W &amp; Shelly J JLRS</t>
  </si>
  <si>
    <t>044-00000559-00</t>
  </si>
  <si>
    <t>Prince Blake A</t>
  </si>
  <si>
    <t>020-685-00</t>
  </si>
  <si>
    <t>029-562-00</t>
  </si>
  <si>
    <t>ON NM DESK     041-73-01</t>
  </si>
  <si>
    <t>016-00000271-00</t>
  </si>
  <si>
    <t>Parks Kory J</t>
  </si>
  <si>
    <t>Williams Travis</t>
  </si>
  <si>
    <t>043-00002205-00</t>
  </si>
  <si>
    <t>52x48</t>
  </si>
  <si>
    <t>Carstensen Morgun</t>
  </si>
  <si>
    <t>Starkey Brandon L &amp; Haley N McCoy</t>
  </si>
  <si>
    <t>041-00000195-00</t>
  </si>
  <si>
    <t>Blankenship Wayne C JR</t>
  </si>
  <si>
    <t>Saylor Andrew D</t>
  </si>
  <si>
    <t>E481</t>
  </si>
  <si>
    <t>E482</t>
  </si>
  <si>
    <t>E483</t>
  </si>
  <si>
    <t>E484</t>
  </si>
  <si>
    <t>E485</t>
  </si>
  <si>
    <t>E486</t>
  </si>
  <si>
    <t>E487</t>
  </si>
  <si>
    <t>E488</t>
  </si>
  <si>
    <t>029-00000373-00</t>
  </si>
  <si>
    <t>001-00000019-00</t>
  </si>
  <si>
    <t>002-00000214-00</t>
  </si>
  <si>
    <t>001-00000020-00</t>
  </si>
  <si>
    <t>Fechuch Matthew Sam and Rebecca sue</t>
  </si>
  <si>
    <t>Fechuch Matthew Sam and Rebecca sue jlrs</t>
  </si>
  <si>
    <t>002-00000192-00</t>
  </si>
  <si>
    <t>002-00000191-00</t>
  </si>
  <si>
    <t>Vaughn Robert W &amp; Tina L</t>
  </si>
  <si>
    <t>Vaughn Robert W &amp; Tina L JLRS</t>
  </si>
  <si>
    <t>043-00002251-00</t>
  </si>
  <si>
    <t>30x101</t>
  </si>
  <si>
    <t>Lewis Linda I</t>
  </si>
  <si>
    <t>Pepping Tammra A</t>
  </si>
  <si>
    <t>043-00000107-00</t>
  </si>
  <si>
    <t>45x131.5</t>
  </si>
  <si>
    <t>Arnold Allan D &amp; Connie E Rev Living Trust</t>
  </si>
  <si>
    <t>Arnold Brian A</t>
  </si>
  <si>
    <t>020-00000343-00</t>
  </si>
  <si>
    <t xml:space="preserve">Yoder Vernon H &amp; Kimblery </t>
  </si>
  <si>
    <t>Yoder Vernon H &amp; Kimblery JLRS</t>
  </si>
  <si>
    <t>Stolzfus Kathleen R</t>
  </si>
  <si>
    <t>Chavez Jeremy Scott &amp; Sheridan Linn JLRS</t>
  </si>
  <si>
    <t>043-00001864-00</t>
  </si>
  <si>
    <t>Lillibridge Marvin W</t>
  </si>
  <si>
    <t>013-00000443-00</t>
  </si>
  <si>
    <t>013-00000438-00</t>
  </si>
  <si>
    <t>013-00001564-00</t>
  </si>
  <si>
    <t>leasure David I TTEE</t>
  </si>
  <si>
    <t>Fantasma LLC</t>
  </si>
  <si>
    <t>013-00001426-00</t>
  </si>
  <si>
    <t>Wills Scott A &amp; Emily E JLRS</t>
  </si>
  <si>
    <t>020-00000880-00</t>
  </si>
  <si>
    <t>Maloy John P &amp; Donna L</t>
  </si>
  <si>
    <t>Jones Tracy</t>
  </si>
  <si>
    <t>043-00000482-00</t>
  </si>
  <si>
    <t>46x134.4</t>
  </si>
  <si>
    <t>020-00000702-08</t>
  </si>
  <si>
    <t>Shurtz Family Farms</t>
  </si>
  <si>
    <t>Lane Kay M &amp; Paige E JLRS</t>
  </si>
  <si>
    <t>012-00000188-00</t>
  </si>
  <si>
    <t>Mitchell Annabell</t>
  </si>
  <si>
    <t>Mitchell Donis and Cheryl</t>
  </si>
  <si>
    <t>043-00004995-00</t>
  </si>
  <si>
    <t>Maziar Todd &amp; Jody</t>
  </si>
  <si>
    <t>Daniels Jacob E</t>
  </si>
  <si>
    <t>042-00000898-00</t>
  </si>
  <si>
    <t>042-00001008-04</t>
  </si>
  <si>
    <t>Wentz Scott A</t>
  </si>
  <si>
    <t>Wentz Mason A</t>
  </si>
  <si>
    <t>E489</t>
  </si>
  <si>
    <t>043-00001957-00</t>
  </si>
  <si>
    <t>50x58</t>
  </si>
  <si>
    <t>Babcock Martha (dec'd)</t>
  </si>
  <si>
    <t>Babcock Carl E &amp; Brett A</t>
  </si>
  <si>
    <t>E490</t>
  </si>
  <si>
    <t>018-00001646-00</t>
  </si>
  <si>
    <t>Coshocton Crest Lodge LLC</t>
  </si>
  <si>
    <t>10 Acres TR 158 LLC</t>
  </si>
  <si>
    <t>043-00004050-00</t>
  </si>
  <si>
    <t>48x150</t>
  </si>
  <si>
    <t>Fesler Judith Ann</t>
  </si>
  <si>
    <t>Wells Mary Jo &amp; Kevin G Lyngaas JLRS</t>
  </si>
  <si>
    <t>038-00000065-01</t>
  </si>
  <si>
    <t>Glazer Joshua R  &amp; Dixie L</t>
  </si>
  <si>
    <t>Helbing Joshua T &amp; Julia JLRS</t>
  </si>
  <si>
    <t># SKIPPED</t>
  </si>
  <si>
    <t>043-00004401-00</t>
  </si>
  <si>
    <t>T&amp;M Rentals LLC</t>
  </si>
  <si>
    <t>032-00000087-00</t>
  </si>
  <si>
    <t>Donaker Alan M &amp; Janette L  JLRS</t>
  </si>
  <si>
    <t>E491</t>
  </si>
  <si>
    <t>E492</t>
  </si>
  <si>
    <t xml:space="preserve">Cunningham Timothy M and Atherton Christin J </t>
  </si>
  <si>
    <t>Cunningham Timothy M</t>
  </si>
  <si>
    <t>031-00000901-02</t>
  </si>
  <si>
    <t>Allman Virginia A TTEE of Virginia A Allman 07/16/2019</t>
  </si>
  <si>
    <t>E493</t>
  </si>
  <si>
    <t>043-00003194-00</t>
  </si>
  <si>
    <t>Thomas Michael A</t>
  </si>
  <si>
    <t>Michael Gregory Allen</t>
  </si>
  <si>
    <t>020-00000960-00</t>
  </si>
  <si>
    <t>Wright Angela Marie</t>
  </si>
  <si>
    <t xml:space="preserve">Roof Mary Rebecca and Fitzer Derrick Paul </t>
  </si>
  <si>
    <t>029-00000797-00</t>
  </si>
  <si>
    <t>Patterson Daniel R &amp; Connie S, TTEES</t>
  </si>
  <si>
    <t>Michael Charles R &amp; Heather J  JLRS</t>
  </si>
  <si>
    <t>043-00000279-00</t>
  </si>
  <si>
    <t xml:space="preserve">Anson Robert M &amp; Desiree L  </t>
  </si>
  <si>
    <t>Herman James W</t>
  </si>
  <si>
    <t>001-00000039-01</t>
  </si>
  <si>
    <t>Sharnas Anthony J</t>
  </si>
  <si>
    <t>Troyer Bradley &amp; Rosanna   JLRS</t>
  </si>
  <si>
    <t>E494</t>
  </si>
  <si>
    <t>037-00000369-00</t>
  </si>
  <si>
    <t>Potter Welding and Supply</t>
  </si>
  <si>
    <t>Potter Kristen Lynn and Victoria Lauren</t>
  </si>
  <si>
    <t>E495</t>
  </si>
  <si>
    <t>004-00000991-00</t>
  </si>
  <si>
    <t>Mizer Judy A</t>
  </si>
  <si>
    <t>Mizer Randy</t>
  </si>
  <si>
    <t>029-00001044-00</t>
  </si>
  <si>
    <t>Porcher Amanda ttee of the Bussard Famiy Trst</t>
  </si>
  <si>
    <t>004-991-00</t>
  </si>
  <si>
    <t>Porcher Gregory L and Janice M</t>
  </si>
  <si>
    <t>026-00000101-00</t>
  </si>
  <si>
    <t>026-00000101-01</t>
  </si>
  <si>
    <t>Rothacker Paul A</t>
  </si>
  <si>
    <t>Greenup Resourcecs LLC</t>
  </si>
  <si>
    <t>Miller Craig A</t>
  </si>
  <si>
    <t>E496</t>
  </si>
  <si>
    <t>018-00000448-00</t>
  </si>
  <si>
    <t>018-00000449-00</t>
  </si>
  <si>
    <t>Rea Paul F (dec'd)</t>
  </si>
  <si>
    <t>Rea Susan E</t>
  </si>
  <si>
    <t>E497</t>
  </si>
  <si>
    <t>037-00000060-01</t>
  </si>
  <si>
    <t>R&amp;J Muskingum Investments LTD</t>
  </si>
  <si>
    <t>Board Of Commissioners of Coshocton County Ohio</t>
  </si>
  <si>
    <t>027-00000228-00</t>
  </si>
  <si>
    <t>Ringwalt Monty Dean &amp; Kari Lynn</t>
  </si>
  <si>
    <t>Miller Kevin Lynn &amp; Keidi D JLRS</t>
  </si>
  <si>
    <t>008-00000145-10</t>
  </si>
  <si>
    <t>Yoder John R &amp; Naomi M</t>
  </si>
  <si>
    <t>Troyer Timothy M &amp; Marvin A &amp; Linda H JLRS</t>
  </si>
  <si>
    <t>005-00000025-06</t>
  </si>
  <si>
    <t>Miller Leon N</t>
  </si>
  <si>
    <t xml:space="preserve">Wengerd Alvin M and Rebecca J </t>
  </si>
  <si>
    <t>043-00005839-00</t>
  </si>
  <si>
    <t>ROR LLC, SZAMBECKI LLC, DWW PIZZA LLC</t>
  </si>
  <si>
    <t>COT Pizza RE LLC</t>
  </si>
  <si>
    <t>E498</t>
  </si>
  <si>
    <t>002-00000555-00</t>
  </si>
  <si>
    <t>E499</t>
  </si>
  <si>
    <t>E500</t>
  </si>
  <si>
    <t>Hothem James M and Michelle A co-ttee of the James M Hothem and Michelle A Hothem Revocable Trust dated 04/22/16</t>
  </si>
  <si>
    <t xml:space="preserve"> Michelle A Hothme ttee of the James M Hothem and Michelle A Hothem Revocable Trust dated 04/22/16 amd 09/02/2022</t>
  </si>
  <si>
    <t>Hotem Michelle A</t>
  </si>
  <si>
    <t>Hothem Benjamin J ttee of the James M Hothem and Michelle A Hothem Revocable Trust dated 04/22/16</t>
  </si>
  <si>
    <t>017-00000385-00</t>
  </si>
  <si>
    <t>Adkins Cynthia L</t>
  </si>
  <si>
    <t>Adkins Cynthia L Rev Turst dated 12/18/2019</t>
  </si>
  <si>
    <t>E501</t>
  </si>
  <si>
    <t>005-00000031-00</t>
  </si>
  <si>
    <t>Miller Leon N aka Leon</t>
  </si>
  <si>
    <t>Miller Jamie H &amp; Josey   JLRS</t>
  </si>
  <si>
    <t>E502</t>
  </si>
  <si>
    <t>043-00001729-00</t>
  </si>
  <si>
    <t>D&amp;K Rentals LLC</t>
  </si>
  <si>
    <t>Holdworth Payton R</t>
  </si>
  <si>
    <t>E503</t>
  </si>
  <si>
    <t>041-00000383-00</t>
  </si>
  <si>
    <t>Bay Wayne E</t>
  </si>
  <si>
    <t>Bay Michael and McCune Lorri Bay</t>
  </si>
  <si>
    <t>005-25-02</t>
  </si>
  <si>
    <t>E505</t>
  </si>
  <si>
    <t>002-00000101-04</t>
  </si>
  <si>
    <t>002-00000517-03</t>
  </si>
  <si>
    <t>Hostetler Jennifer Lynn</t>
  </si>
  <si>
    <t>Hostetler Benjamin W</t>
  </si>
  <si>
    <t>E506</t>
  </si>
  <si>
    <t>150x70</t>
  </si>
  <si>
    <t>66x66.19</t>
  </si>
  <si>
    <t>Beard Tony L, Shane M aka Shane D Shearn, Trudie Shearn</t>
  </si>
  <si>
    <t>Beard Jeffrey I</t>
  </si>
  <si>
    <t>Nelson Paul E</t>
  </si>
  <si>
    <t>E504</t>
  </si>
  <si>
    <t>Beard Jeffrey I &amp; Tony L, Shearn Shane D &amp; Trudie</t>
  </si>
  <si>
    <t>Beard Tony L</t>
  </si>
  <si>
    <t>E507</t>
  </si>
  <si>
    <t>Shearn Trudie</t>
  </si>
  <si>
    <t>E508</t>
  </si>
  <si>
    <t>040-00000029-01</t>
  </si>
  <si>
    <t>E509</t>
  </si>
  <si>
    <t>002-00000096-01</t>
  </si>
  <si>
    <t>Osborne Matthew S</t>
  </si>
  <si>
    <t>Federal National Mortgage Association</t>
  </si>
  <si>
    <t>E510</t>
  </si>
  <si>
    <t>Martina Elizabeth A and Cameron Blake E Co-ttee or any suc-ttee of the Phillip R Shearrow Irr trust dated dec 23, 2021</t>
  </si>
  <si>
    <t>043-00001419-00</t>
  </si>
  <si>
    <t>Coshocton Lease and Rental LLC</t>
  </si>
  <si>
    <t>035-00000465-00</t>
  </si>
  <si>
    <t>035-00000469-00</t>
  </si>
  <si>
    <t>50x120</t>
  </si>
  <si>
    <t>Hopkins Donald E Sr</t>
  </si>
  <si>
    <t>Blair Olive L</t>
  </si>
  <si>
    <t>Watson Dana L 50% int</t>
  </si>
  <si>
    <t>Klein Beth E</t>
  </si>
  <si>
    <t>043-00002830-00</t>
  </si>
  <si>
    <t>Eaton Gregory A</t>
  </si>
  <si>
    <t>Miller William L</t>
  </si>
  <si>
    <t>Biss Shannon and Cheryl</t>
  </si>
  <si>
    <t>E511</t>
  </si>
  <si>
    <t>004-00000796-00</t>
  </si>
  <si>
    <t>Ianniello Louis J</t>
  </si>
  <si>
    <t>Ianniello Louis J &amp; Charlene G JLRS</t>
  </si>
  <si>
    <t>031-00000055-11</t>
  </si>
  <si>
    <t>Kent James A and Patricia I</t>
  </si>
  <si>
    <t>Maynard Tina M</t>
  </si>
  <si>
    <t>039-00000014-00</t>
  </si>
  <si>
    <t>039-00000015-00</t>
  </si>
  <si>
    <t>038-00000029-00</t>
  </si>
  <si>
    <t>Cox Cathy Ann Succ TTEE</t>
  </si>
  <si>
    <t>DR Homes LTD, ETC Custodian FBO Dan Mullins IRA, ETC Custodian FBO  Rebekah Mullins IRA</t>
  </si>
  <si>
    <t>039-00000009-00</t>
  </si>
  <si>
    <t>Yoder Andy Henry and Marvin</t>
  </si>
  <si>
    <t>E513</t>
  </si>
  <si>
    <t>018-00000957-00</t>
  </si>
  <si>
    <t>018-00000969-00</t>
  </si>
  <si>
    <t>Dorsey Robert C and Michelle D</t>
  </si>
  <si>
    <t>White Machine &amp; Manufacturing Co</t>
  </si>
  <si>
    <t>Dorsey Property Management 2 llc</t>
  </si>
  <si>
    <t>E514</t>
  </si>
  <si>
    <t>032-00000215-00</t>
  </si>
  <si>
    <t>032-00000204-00</t>
  </si>
  <si>
    <t>Moore David C, Nancy D &amp; Robert E</t>
  </si>
  <si>
    <t>Peach Hille Farms Land LLC</t>
  </si>
  <si>
    <t>027-00000327-00</t>
  </si>
  <si>
    <t>027-00000138-00</t>
  </si>
  <si>
    <t>Masielle Betty J</t>
  </si>
  <si>
    <t>Ringwalt Monty Dean and Kari Lynn</t>
  </si>
  <si>
    <t>043-00000310-00</t>
  </si>
  <si>
    <t>043-00000311-00</t>
  </si>
  <si>
    <t>37.5x48.33</t>
  </si>
  <si>
    <t>Treat William D &amp; Rebecca A</t>
  </si>
  <si>
    <t>Keister Ashton C &amp; Rya C Kron JLRS</t>
  </si>
  <si>
    <t>E515</t>
  </si>
  <si>
    <t>043-00000615-00</t>
  </si>
  <si>
    <t>Sharier William H</t>
  </si>
  <si>
    <t>Smith Deanna K</t>
  </si>
  <si>
    <t>032-00000305-05</t>
  </si>
  <si>
    <t>032-00000305-07</t>
  </si>
  <si>
    <t>Conwell K Richard and amy</t>
  </si>
  <si>
    <t xml:space="preserve">Durham Stephen M and Sylvia </t>
  </si>
  <si>
    <t>$1 in quarters and $270.68 check</t>
  </si>
  <si>
    <t>043-00005309-00</t>
  </si>
  <si>
    <t>Bordenkircher Harry B</t>
  </si>
  <si>
    <t>Wallace Christopher D</t>
  </si>
  <si>
    <t>020-00000550-00</t>
  </si>
  <si>
    <t>JT Tubbs LLC</t>
  </si>
  <si>
    <t xml:space="preserve">Blevens John </t>
  </si>
  <si>
    <t>043-00001297-00</t>
  </si>
  <si>
    <t>Schuler Pollyanna</t>
  </si>
  <si>
    <t>Taylor Brandie L</t>
  </si>
  <si>
    <t>E516</t>
  </si>
  <si>
    <t>003-00000643-21</t>
  </si>
  <si>
    <t>Bible Beth Amber &amp; Audrey Elaine Bible</t>
  </si>
  <si>
    <t>Bible Beth Amber</t>
  </si>
  <si>
    <t>023-00000305-01</t>
  </si>
  <si>
    <t>Swarey Joseph S &amp; Martha Sue</t>
  </si>
  <si>
    <t>Byler John D JR</t>
  </si>
  <si>
    <t>043-00002554-00</t>
  </si>
  <si>
    <t>043-00003747-00</t>
  </si>
  <si>
    <t>E517</t>
  </si>
  <si>
    <t>Clemens Linda S</t>
  </si>
  <si>
    <t>Clemens Joshua R</t>
  </si>
  <si>
    <t>E518</t>
  </si>
  <si>
    <t>E519</t>
  </si>
  <si>
    <t>E520</t>
  </si>
  <si>
    <t>043-00000731-00</t>
  </si>
  <si>
    <t>42x100</t>
  </si>
  <si>
    <t>Double P Investment Family Partnership</t>
  </si>
  <si>
    <t>Schwab Paul W and Paula F</t>
  </si>
  <si>
    <t>Schwab Paul W and Paula F co ttee of the Paul W Schwab and Paula F schwab Rev Trst</t>
  </si>
  <si>
    <t>043-00003983-00</t>
  </si>
  <si>
    <t>Hoover Joseph H and Brenda M</t>
  </si>
  <si>
    <t>Gustines Lacey D</t>
  </si>
  <si>
    <t>E521</t>
  </si>
  <si>
    <t>Yoder Reuben D and Troyer Eli N</t>
  </si>
  <si>
    <t>Yoder Reuben D and Betty E</t>
  </si>
  <si>
    <t>E521 &amp; E522 on one check</t>
  </si>
  <si>
    <t>E522</t>
  </si>
  <si>
    <t>Yoder Eli N and Miriam L</t>
  </si>
  <si>
    <t>002-00000154-01</t>
  </si>
  <si>
    <t>Donley Mary E</t>
  </si>
  <si>
    <t>Donley Mary E &amp; Alicia M</t>
  </si>
  <si>
    <t>E523</t>
  </si>
  <si>
    <t>029-00000049-00</t>
  </si>
  <si>
    <t>Braniger Janice E TTEE</t>
  </si>
  <si>
    <t>Braniger Michael J &amp; Michele L</t>
  </si>
  <si>
    <t>E524</t>
  </si>
  <si>
    <t>E525</t>
  </si>
  <si>
    <t>026-00000485-00</t>
  </si>
  <si>
    <t>Yoder Roy &amp; Rhoda et al</t>
  </si>
  <si>
    <t>RA Tiverton Acres LLC</t>
  </si>
  <si>
    <t>E526</t>
  </si>
  <si>
    <t>002-00000109-00</t>
  </si>
  <si>
    <t>Schlegel Delores E (dec'd)</t>
  </si>
  <si>
    <t>Schlegel Alan H, Linda Wolfe &amp; Diane Sharrock</t>
  </si>
  <si>
    <t>E527</t>
  </si>
  <si>
    <t>002-00000199-01</t>
  </si>
  <si>
    <t>Truex Linda Schleel</t>
  </si>
  <si>
    <t>E528</t>
  </si>
  <si>
    <t>002-00000463-00</t>
  </si>
  <si>
    <t>Schlegel Alan H &amp; Linda Schlegel Truex</t>
  </si>
  <si>
    <t>E529</t>
  </si>
  <si>
    <t>009-13-00</t>
  </si>
  <si>
    <t>009-26-00</t>
  </si>
  <si>
    <t>017-00000781-00</t>
  </si>
  <si>
    <t>150x158</t>
  </si>
  <si>
    <t>Toler Bethel R &amp; Connie E</t>
  </si>
  <si>
    <t>003-00000355-00</t>
  </si>
  <si>
    <t>Hamilton Canden S</t>
  </si>
  <si>
    <t>Ott Lane Matthew &amp; Kamryn  JLRS</t>
  </si>
  <si>
    <t>E530</t>
  </si>
  <si>
    <t>014-00000203-00</t>
  </si>
  <si>
    <t>014-00000204-00</t>
  </si>
  <si>
    <t>004-00000946-00</t>
  </si>
  <si>
    <t>Hartsock George JR, TTEE</t>
  </si>
  <si>
    <t>Hartsock Kelly G, TTEE</t>
  </si>
  <si>
    <t>E531</t>
  </si>
  <si>
    <t>017-00000365-01</t>
  </si>
  <si>
    <t>McKee H Ellen</t>
  </si>
  <si>
    <t>Hutchinson Gregory A</t>
  </si>
  <si>
    <t>E532</t>
  </si>
  <si>
    <t>003-00000067-00</t>
  </si>
  <si>
    <t>Stottsberry Larry E</t>
  </si>
  <si>
    <t>Stottsberry Larry Jr &amp; Hughest Carol  JLRS</t>
  </si>
  <si>
    <t>029-49-00</t>
  </si>
  <si>
    <t>043-00003921-00</t>
  </si>
  <si>
    <t>57x62</t>
  </si>
  <si>
    <t>Novak Andrew M</t>
  </si>
  <si>
    <t>Hupp Mack A</t>
  </si>
  <si>
    <t>043-00005731-00</t>
  </si>
  <si>
    <t>Dreher Russell K &amp; Kristin Jade</t>
  </si>
  <si>
    <t>Rapp Kathryn &amp; Ashley JLRS</t>
  </si>
  <si>
    <t>38.75x110.79</t>
  </si>
  <si>
    <t>McConnell Stephen Ray &amp; Angela JLRS</t>
  </si>
  <si>
    <t>014-00000271-00</t>
  </si>
  <si>
    <t>Nelson Bradley S, Pamela K Lindeman, Mark Force and Debra Drown</t>
  </si>
  <si>
    <t>McCurdy Susan</t>
  </si>
  <si>
    <t>Performance Properties Empire Properties LLC</t>
  </si>
  <si>
    <t>005-00000271-00</t>
  </si>
  <si>
    <t>72x148</t>
  </si>
  <si>
    <t>005-00000278-00</t>
  </si>
  <si>
    <t>Miller Ivan</t>
  </si>
  <si>
    <t>Bowman Donna S</t>
  </si>
  <si>
    <t>043-00005265-00</t>
  </si>
  <si>
    <t>119.95x75</t>
  </si>
  <si>
    <t>Watson Michael T</t>
  </si>
  <si>
    <t>Peterman Joseph &amp; Legge Jenny</t>
  </si>
  <si>
    <t>Forest Hill Lodge LLC</t>
  </si>
  <si>
    <t>E533</t>
  </si>
  <si>
    <t>042-00000016-01</t>
  </si>
  <si>
    <t>Miller Paul J (dec'd)</t>
  </si>
  <si>
    <t>Miller Anna P</t>
  </si>
  <si>
    <t>E535</t>
  </si>
  <si>
    <t>023-00000102-06</t>
  </si>
  <si>
    <t>Kaghazi Manouchehr &amp; Katherine</t>
  </si>
  <si>
    <t>Kaghazi Manouchehr &amp; Katherine TTEES</t>
  </si>
  <si>
    <t>E534</t>
  </si>
  <si>
    <t>005-00000276-00</t>
  </si>
  <si>
    <t>172x148</t>
  </si>
  <si>
    <t>005-00000277-00</t>
  </si>
  <si>
    <t xml:space="preserve">Dean Goldie M &amp; Frank R </t>
  </si>
  <si>
    <t>Dean Kevin J &amp; Betty J TTEES</t>
  </si>
  <si>
    <t>LWS Investments LLC</t>
  </si>
  <si>
    <t>E537</t>
  </si>
  <si>
    <t>020-00000411-00</t>
  </si>
  <si>
    <t>018-00000243-00</t>
  </si>
  <si>
    <t>020-00000740-00</t>
  </si>
  <si>
    <t>018-00000557-05</t>
  </si>
  <si>
    <t>32x148</t>
  </si>
  <si>
    <t>Bates Robert D Sr</t>
  </si>
  <si>
    <t>Bates Robert D Sr &amp; Amber</t>
  </si>
  <si>
    <t>017-00001218-00</t>
  </si>
  <si>
    <t>017-00001219-00</t>
  </si>
  <si>
    <t>017-00001220-00</t>
  </si>
  <si>
    <t>Eleiott David D &amp; Catherine M CO TTEES</t>
  </si>
  <si>
    <t>Dreher Russell &amp; Kristin Jade</t>
  </si>
  <si>
    <t>E538</t>
  </si>
  <si>
    <t>043-00000561-00</t>
  </si>
  <si>
    <t>Watts Anthony T</t>
  </si>
  <si>
    <t xml:space="preserve">Kyle James Robert &amp; Rachel M </t>
  </si>
  <si>
    <t>Matthews Dennis R Jr</t>
  </si>
  <si>
    <t>043-00005561-00</t>
  </si>
  <si>
    <t>Shriver Charles Keith &amp; Kenneth Wayne</t>
  </si>
  <si>
    <t>Shriver Kurt A &amp; Hanna Marie  JLRS</t>
  </si>
  <si>
    <t>043-00002443-00</t>
  </si>
  <si>
    <t>Bryant George W JR</t>
  </si>
  <si>
    <t>Caliber Home Loans Inc</t>
  </si>
  <si>
    <t>043-00002110-00</t>
  </si>
  <si>
    <t>Scott Vane S III &amp; Sue L</t>
  </si>
  <si>
    <t>Nostrand Richard E</t>
  </si>
  <si>
    <t>E536</t>
  </si>
  <si>
    <t>Dorsey Property Management LLC</t>
  </si>
  <si>
    <t>E539</t>
  </si>
  <si>
    <t>003-00000118-00</t>
  </si>
  <si>
    <t>003-00000119-00</t>
  </si>
  <si>
    <t>Bratton James L &amp; Connie F</t>
  </si>
  <si>
    <t>Bratton James L &amp; Connie F JLRS</t>
  </si>
  <si>
    <t>E540</t>
  </si>
  <si>
    <t>033-00000395-00</t>
  </si>
  <si>
    <t>033-00000437-00</t>
  </si>
  <si>
    <t>033-00001122-00</t>
  </si>
  <si>
    <t>033-00000289-01</t>
  </si>
  <si>
    <t>033-00000025-00</t>
  </si>
  <si>
    <t>033-00000026-00</t>
  </si>
  <si>
    <t>033-00000257-00</t>
  </si>
  <si>
    <t>Waters Teri TTEE</t>
  </si>
  <si>
    <t>County Road 368 LLC</t>
  </si>
  <si>
    <t>002-00000442-00</t>
  </si>
  <si>
    <t>Jacobs Mark E</t>
  </si>
  <si>
    <t>Wyler John F</t>
  </si>
  <si>
    <t>020-00000796-00</t>
  </si>
  <si>
    <t xml:space="preserve">Stotts Samuel E &amp; Denise </t>
  </si>
  <si>
    <t>Lanham Tabitha and Basil aka Stotts Tabatha S</t>
  </si>
  <si>
    <t>043-00001838-00</t>
  </si>
  <si>
    <t>043-00001839-00</t>
  </si>
  <si>
    <t>043-00001840-00</t>
  </si>
  <si>
    <t>Ianniello Company</t>
  </si>
  <si>
    <t>Jeffries Enterprises LLC</t>
  </si>
  <si>
    <t>Frey Paul Daniel &amp; Naomi S</t>
  </si>
  <si>
    <t>Weaver Nevin N</t>
  </si>
  <si>
    <t>021-00000548-00</t>
  </si>
  <si>
    <t>021-00000550-00</t>
  </si>
  <si>
    <t>ETC Custodian FBO Shelly Lillibridge IRA</t>
  </si>
  <si>
    <t>E543</t>
  </si>
  <si>
    <t>004-00000123-00</t>
  </si>
  <si>
    <t>Wright Jason L</t>
  </si>
  <si>
    <t>Wright Jayzmin L</t>
  </si>
  <si>
    <t>017-00000952-00</t>
  </si>
  <si>
    <t>Schwartz Andrew A &amp; Dorothy A</t>
  </si>
  <si>
    <t>Yoder Ben A &amp; Betty W JLRS</t>
  </si>
  <si>
    <t>043-00003598-00</t>
  </si>
  <si>
    <t>Mercer Nancy C</t>
  </si>
  <si>
    <t>Durbin Andrew</t>
  </si>
  <si>
    <t>026-00000121-03</t>
  </si>
  <si>
    <t>Weaver Elmer L &amp; Rosie O</t>
  </si>
  <si>
    <t>Troyer Melvin &amp; Mary   JLRS</t>
  </si>
  <si>
    <t>Kenney Ronda E &amp; Adams Chris A</t>
  </si>
  <si>
    <t>Collins Gary &amp; Toby  JRLS</t>
  </si>
  <si>
    <t>029-00001145-01</t>
  </si>
  <si>
    <t>Tomon Daniel J &amp; Julie L</t>
  </si>
  <si>
    <t>Fowler Carl &amp; Joy  JLRS</t>
  </si>
  <si>
    <t>043-00005759-00</t>
  </si>
  <si>
    <t>037-00000075-00</t>
  </si>
  <si>
    <t>Waggoner Properties LLC</t>
  </si>
  <si>
    <t>Morris Becky L</t>
  </si>
  <si>
    <t>E544</t>
  </si>
  <si>
    <t>018-00000075-00</t>
  </si>
  <si>
    <t>Bassett Robert A (dec'd)</t>
  </si>
  <si>
    <t>Bassett Dorothy A</t>
  </si>
  <si>
    <t>Smyers Ylonnda N</t>
  </si>
  <si>
    <t>008-00000170-03</t>
  </si>
  <si>
    <t xml:space="preserve">Miller Paul D &amp; Arlene I </t>
  </si>
  <si>
    <t>Miller Lucas E</t>
  </si>
  <si>
    <t>E545</t>
  </si>
  <si>
    <t>008-00000169-01</t>
  </si>
  <si>
    <t>E541</t>
  </si>
  <si>
    <t>The Cognion Family Rev Liv Trust</t>
  </si>
  <si>
    <t>Kenney Ronda E &amp; Chris Adams, Success TTEES</t>
  </si>
  <si>
    <t>026-00000352-02</t>
  </si>
  <si>
    <t>Rice Terry L</t>
  </si>
  <si>
    <t>Hochstetler Freeman R &amp; Esther A, TTEES</t>
  </si>
  <si>
    <t>E542</t>
  </si>
  <si>
    <t>017-00000993-00</t>
  </si>
  <si>
    <t>017-00000997-00</t>
  </si>
  <si>
    <t>Matis Timothy J &amp; Jill R Matis Linhares CO TTEES</t>
  </si>
  <si>
    <t xml:space="preserve">Matis Timothy J &amp; Jill R Matis Linhares </t>
  </si>
  <si>
    <t>017-00000170-00</t>
  </si>
  <si>
    <t>M&amp;B Assets</t>
  </si>
  <si>
    <t xml:space="preserve">Harper Donna &amp; David </t>
  </si>
  <si>
    <t xml:space="preserve">Specht Brandon </t>
  </si>
  <si>
    <t>Raber Bryan</t>
  </si>
  <si>
    <t>The Corn Crib, LLC</t>
  </si>
  <si>
    <t>E546</t>
  </si>
  <si>
    <t>004-00000074-01</t>
  </si>
  <si>
    <t>004-00000871-09</t>
  </si>
  <si>
    <t>004-00000871-10</t>
  </si>
  <si>
    <t>Koepke Arthur T</t>
  </si>
  <si>
    <t>Cohen Cherrie A</t>
  </si>
  <si>
    <t>E547</t>
  </si>
  <si>
    <t>Taylor Richard K &amp; Deborah J JLRS</t>
  </si>
  <si>
    <t>006-00000256-00</t>
  </si>
  <si>
    <t>006-00000257-00</t>
  </si>
  <si>
    <t>60x120</t>
  </si>
  <si>
    <t>Jones Joann S</t>
  </si>
  <si>
    <t>Brenly Crisha R</t>
  </si>
  <si>
    <t>043-00004994-00</t>
  </si>
  <si>
    <t>043-00004995-01</t>
  </si>
  <si>
    <t>Arnold Kent E &amp; Mary Ann</t>
  </si>
  <si>
    <t>Kent Tonya A</t>
  </si>
  <si>
    <t>043-00004145-00</t>
  </si>
  <si>
    <t>40x125</t>
  </si>
  <si>
    <t>043-00004144-00</t>
  </si>
  <si>
    <t>Randles Medical Supplies</t>
  </si>
  <si>
    <t>838 Otsego Ave LLC</t>
  </si>
  <si>
    <t>043-00006306-12</t>
  </si>
  <si>
    <t>043-00006306-11</t>
  </si>
  <si>
    <t>Taylor Terry W Jr &amp; Angela M</t>
  </si>
  <si>
    <t>Lonsinger Brice J &amp; Amber M JLRS</t>
  </si>
  <si>
    <t>Scout Farms LTD</t>
  </si>
  <si>
    <t>Schlabach Kevin</t>
  </si>
  <si>
    <t>002-00000298-01</t>
  </si>
  <si>
    <t>Schlabach Loyal J &amp; Kelly J  JLRS</t>
  </si>
  <si>
    <t>027-00000929-00</t>
  </si>
  <si>
    <t>Mast Joseph R &amp; Iva A</t>
  </si>
  <si>
    <t>Wilson Eric &amp; Kelly E  JLRS</t>
  </si>
  <si>
    <t>E548</t>
  </si>
  <si>
    <t>009-00000210-00</t>
  </si>
  <si>
    <t>Nisley Milvin J &amp; Ella A</t>
  </si>
  <si>
    <t>Nisley Ella A</t>
  </si>
  <si>
    <t>Schlege Linda Truex</t>
  </si>
  <si>
    <t>Schlegel Alan H</t>
  </si>
  <si>
    <t>E549</t>
  </si>
  <si>
    <t>013-00000819-06</t>
  </si>
  <si>
    <t>Wilson Jennifer (dec'd)</t>
  </si>
  <si>
    <t>Wilson Christopher T &amp; Cornelius L  JLRS</t>
  </si>
  <si>
    <t>E550</t>
  </si>
  <si>
    <t>Miller William L, TTEE</t>
  </si>
  <si>
    <t>043-00001064-00</t>
  </si>
  <si>
    <t>Hazlett Robin L</t>
  </si>
  <si>
    <t>Kingdom Housing LLC</t>
  </si>
  <si>
    <t>E551</t>
  </si>
  <si>
    <t>018-00000138-00</t>
  </si>
  <si>
    <t>Eckelberry Norma Lee (dec'd)</t>
  </si>
  <si>
    <t>Eckelberry John J</t>
  </si>
  <si>
    <t xml:space="preserve"> E552</t>
  </si>
  <si>
    <t>Eicher Henry C &amp; Verena</t>
  </si>
  <si>
    <t>Eicher Henry C &amp; Verena JLRS</t>
  </si>
  <si>
    <t>Shetler Mose &amp; Katie JLRS</t>
  </si>
  <si>
    <t>043-00003753-00</t>
  </si>
  <si>
    <t>017-00000630-00</t>
  </si>
  <si>
    <t>100x200</t>
  </si>
  <si>
    <t>Erman Larry E &amp; Stephanie R</t>
  </si>
  <si>
    <t>Wright Casey E &amp; Piyarat</t>
  </si>
  <si>
    <t>E553</t>
  </si>
  <si>
    <t>031-00000263-00</t>
  </si>
  <si>
    <t>Hathaway Lynnelle R (dec'd)</t>
  </si>
  <si>
    <t>Hathaway Gilbert E</t>
  </si>
  <si>
    <t>E554</t>
  </si>
  <si>
    <t>043-00005471-00</t>
  </si>
  <si>
    <t xml:space="preserve">Zerbe Jeffrey &amp; Nancy E </t>
  </si>
  <si>
    <t>Zerbe Jeffrey &amp; Nancy Elaine CO TTEES</t>
  </si>
  <si>
    <t>002-297-00</t>
  </si>
  <si>
    <t>002-298-01</t>
  </si>
  <si>
    <t>033-400-04</t>
  </si>
  <si>
    <t>Miller Paul Jr</t>
  </si>
  <si>
    <t xml:space="preserve"> E555</t>
  </si>
  <si>
    <t>014-00000803-00</t>
  </si>
  <si>
    <t>014-00000803-02</t>
  </si>
  <si>
    <t>015-00000160-04</t>
  </si>
  <si>
    <t>015-00000160-06</t>
  </si>
  <si>
    <t>014-00000603-01</t>
  </si>
  <si>
    <t>014-00000602-00</t>
  </si>
  <si>
    <t>A&amp;J &amp; Sons LLC</t>
  </si>
  <si>
    <t>Rainbow Land Holdings LLC</t>
  </si>
  <si>
    <t>1080/2020</t>
  </si>
  <si>
    <t>E556</t>
  </si>
  <si>
    <t>031-00000314-00</t>
  </si>
  <si>
    <t>031-00000330-00</t>
  </si>
  <si>
    <t>031-00000330-01</t>
  </si>
  <si>
    <t>minerals</t>
  </si>
  <si>
    <t>Cottrell Nancy K</t>
  </si>
  <si>
    <t>Cottrell Jeff D</t>
  </si>
  <si>
    <t>002-00000199-00</t>
  </si>
  <si>
    <t>Truex Linda Schlegel</t>
  </si>
  <si>
    <t>Lower Jerry L &amp; Lois E  JLRS</t>
  </si>
  <si>
    <t>043-00002616-00</t>
  </si>
  <si>
    <t>Metz Real Estate</t>
  </si>
  <si>
    <t>Allen Victor L</t>
  </si>
  <si>
    <t>Dean Family Living Trust</t>
  </si>
  <si>
    <t>Dean Steve</t>
  </si>
  <si>
    <t>E557</t>
  </si>
  <si>
    <t>043-00003391-00</t>
  </si>
  <si>
    <t>48x50</t>
  </si>
  <si>
    <t>Richcreek J Ellsworth &amp; Frances A</t>
  </si>
  <si>
    <t>Harbold Cindy L</t>
  </si>
  <si>
    <t>E558</t>
  </si>
  <si>
    <t>018-00000463-00</t>
  </si>
  <si>
    <t>Freetage Allen Max</t>
  </si>
  <si>
    <t>Freetage Crisyln N Et al</t>
  </si>
  <si>
    <t>003-00000325-00</t>
  </si>
  <si>
    <t>Hondel Christi S &amp; Duane Ridenbagh</t>
  </si>
  <si>
    <t>SSDA Holdings LLC</t>
  </si>
  <si>
    <t>E555</t>
  </si>
  <si>
    <t>E560</t>
  </si>
  <si>
    <t>013-00000675-00</t>
  </si>
  <si>
    <t>013-00000676-00</t>
  </si>
  <si>
    <t>013-00000677-00</t>
  </si>
  <si>
    <t>Mossman Mary L (dec'd)</t>
  </si>
  <si>
    <t>Chambers Jennifer A</t>
  </si>
  <si>
    <t>E561</t>
  </si>
  <si>
    <t>043-00004817-00</t>
  </si>
  <si>
    <t>043-00006125-00</t>
  </si>
  <si>
    <t>113x190.12</t>
  </si>
  <si>
    <t>Gauerke Elizabeth Ann (dec'd)</t>
  </si>
  <si>
    <t>Gauerke James R</t>
  </si>
  <si>
    <t>043-00001540-00</t>
  </si>
  <si>
    <t>75x150</t>
  </si>
  <si>
    <t>DeJesu Marcos D &amp; Jo E</t>
  </si>
  <si>
    <t>Husk Jacob</t>
  </si>
  <si>
    <t>E559</t>
  </si>
  <si>
    <t>017-00000473-00</t>
  </si>
  <si>
    <t>017-00000859-00</t>
  </si>
  <si>
    <t>occ right</t>
  </si>
  <si>
    <t>Shaw Dale O &amp; Dorothy E</t>
  </si>
  <si>
    <t>Sycks Sandra J &amp; McSwain Jonalee</t>
  </si>
  <si>
    <t>Sycks Sandra L &amp; McSwain Jonalee</t>
  </si>
  <si>
    <t>Carpenter Jaems F &amp; Rana L  JLRS</t>
  </si>
  <si>
    <t>039-00000063-00</t>
  </si>
  <si>
    <t>Chapin Jeffery, Michelle Chapin, David Chapin and Kara Chapin</t>
  </si>
  <si>
    <t>Reat Bryan Zachary &amp; Sara and Porr Eric &amp; Abby</t>
  </si>
  <si>
    <t>E562</t>
  </si>
  <si>
    <t>042-00000195-00</t>
  </si>
  <si>
    <t>Yoder Eli</t>
  </si>
  <si>
    <t>Yoder Edna, Marty &amp; Fannie JLRS</t>
  </si>
  <si>
    <t>043-00000600-00</t>
  </si>
  <si>
    <t>043-00000601-00</t>
  </si>
  <si>
    <t xml:space="preserve">Cantrell Annabelle </t>
  </si>
  <si>
    <t>E563</t>
  </si>
  <si>
    <t>043-00005009-00</t>
  </si>
  <si>
    <t>043-00005018-01</t>
  </si>
  <si>
    <t>Scott Jeremy R</t>
  </si>
  <si>
    <t>Scott Drexel H &amp; Catherine L JLRS</t>
  </si>
  <si>
    <t>RBHall Properties LLC</t>
  </si>
  <si>
    <t>Hanzie Kevin</t>
  </si>
  <si>
    <t>E564</t>
  </si>
  <si>
    <t>009-00000094-07</t>
  </si>
  <si>
    <t>Youngen Daniel G</t>
  </si>
  <si>
    <t>Mast Todd A</t>
  </si>
  <si>
    <t>004-00000480-00</t>
  </si>
  <si>
    <t>Yoder Ivan D &amp; Susie J JLRS</t>
  </si>
  <si>
    <t>029-00000695-00</t>
  </si>
  <si>
    <t>029-00000696-00</t>
  </si>
  <si>
    <t>029-00000698-00</t>
  </si>
  <si>
    <t>029-00000697-00</t>
  </si>
  <si>
    <t>Jesse Jennifer</t>
  </si>
  <si>
    <t>029-00000668-00</t>
  </si>
  <si>
    <t>Green Darren Thomas &amp; Betheny P</t>
  </si>
  <si>
    <t>016-00000380-00</t>
  </si>
  <si>
    <t>Winegar Patrick</t>
  </si>
  <si>
    <t>Suain Andrew M</t>
  </si>
  <si>
    <t>32x260</t>
  </si>
  <si>
    <t>50x72.3</t>
  </si>
  <si>
    <t>37.5x140</t>
  </si>
  <si>
    <t>Markley Construction and Services of Ohio LTD</t>
  </si>
  <si>
    <t>043-600-00 &amp; 043-601-00</t>
  </si>
  <si>
    <t>E565</t>
  </si>
  <si>
    <t>029-00000639-00</t>
  </si>
  <si>
    <t>029-00000644-00</t>
  </si>
  <si>
    <t>029-00000665-00</t>
  </si>
  <si>
    <t>029-00000666-00</t>
  </si>
  <si>
    <t>020-00000462-00</t>
  </si>
  <si>
    <t>020-00000463-00</t>
  </si>
  <si>
    <t>020-00000705-00</t>
  </si>
  <si>
    <t>043-00003180-00</t>
  </si>
  <si>
    <t>020-16119050-00</t>
  </si>
  <si>
    <t>020-16119051-00</t>
  </si>
  <si>
    <t>043-00002817-00</t>
  </si>
  <si>
    <t>002-00000226-00</t>
  </si>
  <si>
    <t>043-00002215-00</t>
  </si>
  <si>
    <t>020-00000290-00</t>
  </si>
  <si>
    <t>020-00000291-00</t>
  </si>
  <si>
    <t>018-00000170-03</t>
  </si>
  <si>
    <t>30x132</t>
  </si>
  <si>
    <t>12x132</t>
  </si>
  <si>
    <t>36x132</t>
  </si>
  <si>
    <t>42x115.5</t>
  </si>
  <si>
    <t>25x160</t>
  </si>
  <si>
    <t>41.2x123.9</t>
  </si>
  <si>
    <t>48.5x91.8</t>
  </si>
  <si>
    <t>Warren Robert W TTEE</t>
  </si>
  <si>
    <t>Allan Doug SUCC TTEE</t>
  </si>
  <si>
    <t>042-00000018-02</t>
  </si>
  <si>
    <t>Troyer Marlin A &amp; Regina SueSaylor Arthur J &amp; Melissa J TTEES</t>
  </si>
  <si>
    <t>042-00000018-03</t>
  </si>
  <si>
    <t>Yoder James A</t>
  </si>
  <si>
    <t>Yoder Robert C</t>
  </si>
  <si>
    <t>013-00000881-00</t>
  </si>
  <si>
    <t>Snider Ronald D</t>
  </si>
  <si>
    <t>Wright Michael L</t>
  </si>
  <si>
    <t>E566</t>
  </si>
  <si>
    <t>043-00000556-00</t>
  </si>
  <si>
    <t>51x215</t>
  </si>
  <si>
    <t>Keith Katelyn J</t>
  </si>
  <si>
    <t>Keith Tylar A</t>
  </si>
  <si>
    <t>043-00005432-00</t>
  </si>
  <si>
    <t>Shearn Joshua P &amp; Ashley fka Daugherty</t>
  </si>
  <si>
    <t>Watson Dana</t>
  </si>
  <si>
    <t>Yoder Marty &amp; Edna and Fannie</t>
  </si>
  <si>
    <t>Medina Hector Jr &amp; Dawn Renee Cottrill</t>
  </si>
  <si>
    <t>002-00000297-04</t>
  </si>
  <si>
    <t>E567</t>
  </si>
  <si>
    <t>043-00000078-00</t>
  </si>
  <si>
    <t>043-00003958-00</t>
  </si>
  <si>
    <t>Moody Daniel L &amp; Helen G</t>
  </si>
  <si>
    <t>Moody Daniel L</t>
  </si>
  <si>
    <t>Markley Construction &amp; Services of Ohio LTD</t>
  </si>
  <si>
    <t>035-00000582-00</t>
  </si>
  <si>
    <t>035-00000583-00</t>
  </si>
  <si>
    <t>035-00000584-00</t>
  </si>
  <si>
    <t>Fortune Sheri M &amp; Brent G &amp; Leah M Vigil</t>
  </si>
  <si>
    <t>031-00000055-23</t>
  </si>
  <si>
    <t>Simmons Douglas M</t>
  </si>
  <si>
    <t>Smart Aaron R</t>
  </si>
  <si>
    <t>040-00000086-03</t>
  </si>
  <si>
    <t>Lanham Mary E</t>
  </si>
  <si>
    <t>McKee Lauren</t>
  </si>
  <si>
    <t>013-00001051-00</t>
  </si>
  <si>
    <t>Dolick Iona L</t>
  </si>
  <si>
    <t>Jennings Thomas W &amp; Wanda G JLRS</t>
  </si>
  <si>
    <t>King Phillip</t>
  </si>
  <si>
    <t>043-00003192-00</t>
  </si>
  <si>
    <t>Knicely Keri A</t>
  </si>
  <si>
    <t>Taylor Erik</t>
  </si>
  <si>
    <t>043-00005056-00</t>
  </si>
  <si>
    <t>043-00005057-00</t>
  </si>
  <si>
    <t>Dalton Michelle Ann</t>
  </si>
  <si>
    <t>043-00002664-00</t>
  </si>
  <si>
    <t>Lonsinger William D &amp; Matthew</t>
  </si>
  <si>
    <t>Mainwaring William J</t>
  </si>
  <si>
    <t>043-00005149-00</t>
  </si>
  <si>
    <t>023-00000134-08</t>
  </si>
  <si>
    <t>Mullet Michael &amp; Natalie  JLRS</t>
  </si>
  <si>
    <t>039-00000133-00</t>
  </si>
  <si>
    <t>Barkman Nathan D &amp; Carolyn L</t>
  </si>
  <si>
    <t>Hold Ryan J &amp; Andrea</t>
  </si>
  <si>
    <t>White Machine &amp; Manufacturing Company</t>
  </si>
  <si>
    <t>E568</t>
  </si>
  <si>
    <t>012-00000179-00</t>
  </si>
  <si>
    <t>012-00000180-00</t>
  </si>
  <si>
    <t>012-21301002-04</t>
  </si>
  <si>
    <t>Atterholt Paul L &amp; Jocelyn M</t>
  </si>
  <si>
    <t>Atterholt Paul M</t>
  </si>
  <si>
    <t>043-00005691-00</t>
  </si>
  <si>
    <t>Burns M Cathryn</t>
  </si>
  <si>
    <t>DiMichele Anthony M</t>
  </si>
  <si>
    <t>031-00000359-01</t>
  </si>
  <si>
    <t>Raber Andrew &amp; Susan J</t>
  </si>
  <si>
    <t>E-Pallet</t>
  </si>
  <si>
    <t>020-00001006-00</t>
  </si>
  <si>
    <t>McKnight Jonathan M &amp; Makaya J</t>
  </si>
  <si>
    <t>Medley Shawn Eric</t>
  </si>
  <si>
    <t>E569</t>
  </si>
  <si>
    <t>031-00000236-07</t>
  </si>
  <si>
    <t>Steinhaus Todd &amp; Jessica</t>
  </si>
  <si>
    <t>Steinhaus Todd</t>
  </si>
  <si>
    <t>032-00000961-00</t>
  </si>
  <si>
    <t>040-00000335-00</t>
  </si>
  <si>
    <t>Klopf Renee G</t>
  </si>
  <si>
    <t>Fischer Adam Q</t>
  </si>
  <si>
    <t>004-00000390-05</t>
  </si>
  <si>
    <t>McFadden Stephanie J</t>
  </si>
  <si>
    <t>McCamenet Rick L &amp; Brenda K  JLRS</t>
  </si>
  <si>
    <t>E570</t>
  </si>
  <si>
    <t>041-00000384-01</t>
  </si>
  <si>
    <t>Bay Miriam G</t>
  </si>
  <si>
    <t>Bay Michael &amp; Lorri Bay McCune</t>
  </si>
  <si>
    <t>006-00000029-02</t>
  </si>
  <si>
    <t>005-00000025-02</t>
  </si>
  <si>
    <t xml:space="preserve">Miller Steven R &amp; Darla </t>
  </si>
  <si>
    <t>E571</t>
  </si>
  <si>
    <t>042-00000243-00</t>
  </si>
  <si>
    <t>042-00000148-05</t>
  </si>
  <si>
    <t>Murray Joseph E &amp; Caroline J Murray CO TTEES</t>
  </si>
  <si>
    <t>Murray Caroline J TTEE</t>
  </si>
  <si>
    <t>Erb John D &amp; Christina M JLRS</t>
  </si>
  <si>
    <t>031-359-00</t>
  </si>
  <si>
    <t>013-00001661-00</t>
  </si>
  <si>
    <t>013-00001106-00</t>
  </si>
  <si>
    <t>013-00001659-00</t>
  </si>
  <si>
    <t>100x241</t>
  </si>
  <si>
    <t xml:space="preserve">Dunlevy William J, Brenda L Crouso, Rebecca L Dobson </t>
  </si>
  <si>
    <t>Burtnett Joseph M</t>
  </si>
  <si>
    <t>042-00000044-01</t>
  </si>
  <si>
    <t>Haas Jimmie D &amp; Moore Brenda Lee</t>
  </si>
  <si>
    <t>Kimball Marin E &amp; Julia L  JLRS</t>
  </si>
  <si>
    <t>E572</t>
  </si>
  <si>
    <t>042-00000976-00</t>
  </si>
  <si>
    <t>04200000724-00</t>
  </si>
  <si>
    <t>042-00000440-06</t>
  </si>
  <si>
    <t>042-00000475-00</t>
  </si>
  <si>
    <t>Wyler Carle E &amp; JoAnn I</t>
  </si>
  <si>
    <t>Wyler Carle E &amp; Joann I, TTEES</t>
  </si>
  <si>
    <t>043-00000635-00</t>
  </si>
  <si>
    <t>Jones Ryan A</t>
  </si>
  <si>
    <t>010-00000181-00</t>
  </si>
  <si>
    <t>Larr Randall Larr</t>
  </si>
  <si>
    <t xml:space="preserve">Partin Jill Marie &amp; John Patrick  </t>
  </si>
  <si>
    <t>037-00000419-00</t>
  </si>
  <si>
    <t>50x105.1</t>
  </si>
  <si>
    <t>Graham Daniel K &amp; Judith A</t>
  </si>
  <si>
    <t>Young Raymond E II &amp; Katherine M JLRS</t>
  </si>
  <si>
    <t>E573</t>
  </si>
  <si>
    <t>E574</t>
  </si>
  <si>
    <t>E575</t>
  </si>
  <si>
    <t>E576</t>
  </si>
  <si>
    <t>E577</t>
  </si>
  <si>
    <t>E578</t>
  </si>
  <si>
    <t>E579</t>
  </si>
  <si>
    <t>043-00000546-00</t>
  </si>
  <si>
    <t>Jones Seth M &amp; Lacy A</t>
  </si>
  <si>
    <t>Jones Lacy A</t>
  </si>
  <si>
    <t>017-00000111-01</t>
  </si>
  <si>
    <t>Hostetler Alvin L &amp; Linda L</t>
  </si>
  <si>
    <t>Hostetler Jamie</t>
  </si>
  <si>
    <t>042-00000388-07</t>
  </si>
  <si>
    <t>Hostetler Leslie</t>
  </si>
  <si>
    <t>003-00000392-00</t>
  </si>
  <si>
    <t>003-00000391-00</t>
  </si>
  <si>
    <t>003-00000390-00</t>
  </si>
  <si>
    <t>003-00000387-00</t>
  </si>
  <si>
    <t>Rich L David &amp; Susan E</t>
  </si>
  <si>
    <t>Rich Susan E</t>
  </si>
  <si>
    <t>043-0000419-00</t>
  </si>
  <si>
    <t>043-00000418-00</t>
  </si>
  <si>
    <t>Bradford Betty Jeannine aak Jeannine</t>
  </si>
  <si>
    <t>Stimpert Leora</t>
  </si>
  <si>
    <t>010-00000479-00</t>
  </si>
  <si>
    <t>Medley Harry J  JR</t>
  </si>
  <si>
    <t xml:space="preserve">Postlewaite Rebecca </t>
  </si>
  <si>
    <t>043-00003395-00</t>
  </si>
  <si>
    <t>Waldman Christine Ann</t>
  </si>
  <si>
    <t>Jansheski William C &amp; Susan K  JLRS</t>
  </si>
  <si>
    <t>043-00004612-00</t>
  </si>
  <si>
    <t>Miller Paul S &amp; Donna J</t>
  </si>
  <si>
    <t>Residential Home for the Developmentally Disabled Inc</t>
  </si>
  <si>
    <t>018-00000050-00</t>
  </si>
  <si>
    <t>KF Rentals LLC</t>
  </si>
  <si>
    <t>Miller Alan L et al</t>
  </si>
  <si>
    <t>014-00000066-00</t>
  </si>
  <si>
    <t>014-00000192-00</t>
  </si>
  <si>
    <t>Yoder Aaron D &amp; Miller Matthew L</t>
  </si>
  <si>
    <t>Miller Duane &amp; Marilyn  JLRS</t>
  </si>
  <si>
    <t>002-00000056-02</t>
  </si>
  <si>
    <t>Lewis Donald E aka Donald Edward</t>
  </si>
  <si>
    <t>Raber Tonya F</t>
  </si>
  <si>
    <t>Harris Anthony S (dec'd)</t>
  </si>
  <si>
    <t>010-00000280-09</t>
  </si>
  <si>
    <t>Blair Stephanie R aka Stephanie Rae</t>
  </si>
  <si>
    <t>King Cammy M &amp; Marc D  JRLS</t>
  </si>
  <si>
    <t>043-00002782-00</t>
  </si>
  <si>
    <t>McIver Denise R</t>
  </si>
  <si>
    <t>043-00005050-00</t>
  </si>
  <si>
    <t>Mizer Todd J &amp; Lyn M</t>
  </si>
  <si>
    <t>Dunlop Bess H &amp; Golowin Scott JLRS</t>
  </si>
  <si>
    <t>043-00001537-00</t>
  </si>
  <si>
    <t>043-00002351-00</t>
  </si>
  <si>
    <t>043-00006510-00</t>
  </si>
  <si>
    <t>Gill William H &amp; Susan L</t>
  </si>
  <si>
    <t>McDonough Peter &amp; Olivia  JLRS</t>
  </si>
  <si>
    <t>027-00000373-00</t>
  </si>
  <si>
    <t>027-00000372-00</t>
  </si>
  <si>
    <t>Kinser Thomas J III &amp;Crystal M</t>
  </si>
  <si>
    <t>Reining Chalana</t>
  </si>
  <si>
    <t>E580</t>
  </si>
  <si>
    <t>002-00000469-05</t>
  </si>
  <si>
    <t>Yoder Raymond N</t>
  </si>
  <si>
    <t xml:space="preserve">Yoder Raymond N Atlanta </t>
  </si>
  <si>
    <t>039-00000078-00</t>
  </si>
  <si>
    <t>Sauerbrey Annis E Estate</t>
  </si>
  <si>
    <t>Sauerbrey Wade H</t>
  </si>
  <si>
    <t>E582</t>
  </si>
  <si>
    <t>Rustic Investments LLC</t>
  </si>
  <si>
    <t>E581</t>
  </si>
  <si>
    <t>029-00001233-00</t>
  </si>
  <si>
    <t>029-00000430-01</t>
  </si>
  <si>
    <t>029-00001233-04</t>
  </si>
  <si>
    <t>029-00000080-01</t>
  </si>
  <si>
    <t>Russell Lee D &amp; Lynn A</t>
  </si>
  <si>
    <t>LDL Leasing LLC</t>
  </si>
  <si>
    <t>E583</t>
  </si>
  <si>
    <t>Adams James D &amp; Stephanie J</t>
  </si>
  <si>
    <t>004-00000290-00</t>
  </si>
  <si>
    <t>Veatch Adeane M &amp; (estate)</t>
  </si>
  <si>
    <t xml:space="preserve">Nelson Alexandra Gabrielle </t>
  </si>
  <si>
    <t>025-00000005-02</t>
  </si>
  <si>
    <t>Mast Marlin J &amp; Darlene K</t>
  </si>
  <si>
    <t>Yoder David A &amp; Marilyn H JLRS</t>
  </si>
  <si>
    <t>E584</t>
  </si>
  <si>
    <t>SSDA Holdings LLC *oil &amp; gas only</t>
  </si>
  <si>
    <t>TRC Holdings LLC</t>
  </si>
  <si>
    <t>017-00000071-00</t>
  </si>
  <si>
    <t>Henderson Carole Irene &amp; Jean Marie Baker</t>
  </si>
  <si>
    <t>Falcon View II LLC</t>
  </si>
  <si>
    <t>033-00000223-00</t>
  </si>
  <si>
    <t>Ruppel Lorraine E, Bruce D &amp; Lenora S Pastirik</t>
  </si>
  <si>
    <t>Elrox Company LLC</t>
  </si>
  <si>
    <t>42x80</t>
  </si>
  <si>
    <t>Hartley Matthew B &amp; Mary Ellen</t>
  </si>
  <si>
    <t>Miller Grace &amp; Payton Johnson</t>
  </si>
  <si>
    <t>029-00000828-00</t>
  </si>
  <si>
    <t>100x185.58</t>
  </si>
  <si>
    <t>Frye Connie G &amp; P Glenn CO TTEES</t>
  </si>
  <si>
    <t>Guilliams Tracy L</t>
  </si>
  <si>
    <t>E586</t>
  </si>
  <si>
    <t>010-21200003-01</t>
  </si>
  <si>
    <t>Zadernuk Mary Lee et al (quiet title)</t>
  </si>
  <si>
    <t>010-00000644-00</t>
  </si>
  <si>
    <t xml:space="preserve">Zadernuk Mary Lee et al </t>
  </si>
  <si>
    <t>020-00000313-00</t>
  </si>
  <si>
    <t>Rose Travers Rose &amp; Ashley</t>
  </si>
  <si>
    <t>E587</t>
  </si>
  <si>
    <t>003-00000551-00</t>
  </si>
  <si>
    <t>003-00000552-00</t>
  </si>
  <si>
    <t>Blanford Dennis A &amp; Brenda A</t>
  </si>
  <si>
    <t>Blanford Dennis A &amp; Brenda A CO TTEES</t>
  </si>
  <si>
    <t>E585</t>
  </si>
  <si>
    <t>042-00000345-00</t>
  </si>
  <si>
    <t>Barkman Aaron H</t>
  </si>
  <si>
    <t>Barkman Aaron H &amp; Sara Mae  JLRS</t>
  </si>
  <si>
    <t>018-00001440-00</t>
  </si>
  <si>
    <t>Myers Edward Charles &amp; Susan K</t>
  </si>
  <si>
    <t>TRF PENDING SHEET</t>
  </si>
  <si>
    <t>017-71-00</t>
  </si>
  <si>
    <t>010-644-00</t>
  </si>
  <si>
    <t>018-1440-00/018-468-00</t>
  </si>
  <si>
    <t>E588</t>
  </si>
  <si>
    <t>031-00000283-00</t>
  </si>
  <si>
    <t>Rowe Jacob A</t>
  </si>
  <si>
    <t>Rowe Jacob A, TTEE</t>
  </si>
  <si>
    <t>Rowe John III &amp; Cherish  JLRS</t>
  </si>
  <si>
    <t>E589</t>
  </si>
  <si>
    <t>In Lot 3060</t>
  </si>
  <si>
    <t>Sec of Vet Affairs</t>
  </si>
  <si>
    <t>017-00000117-00</t>
  </si>
  <si>
    <t>Stamper Teresa L</t>
  </si>
  <si>
    <t>Ferguson David L</t>
  </si>
  <si>
    <t>043-00004526-00</t>
  </si>
  <si>
    <t>043-00001886-00</t>
  </si>
  <si>
    <t>Maple William aka William I III &amp; Jennifer</t>
  </si>
  <si>
    <t>AVODAH Property Services LLC</t>
  </si>
  <si>
    <t>Lillibridge Marvin W &amp; Shelly J  JLRS</t>
  </si>
  <si>
    <t>E590</t>
  </si>
  <si>
    <t>016-00000459-01</t>
  </si>
  <si>
    <t>Morris Charlotte V</t>
  </si>
  <si>
    <t xml:space="preserve">Kaser Kaser Tad A &amp; Stacey A Shrimplin </t>
  </si>
  <si>
    <t>E591</t>
  </si>
  <si>
    <t>005-00000091-00</t>
  </si>
  <si>
    <t>Arnold Jesi J</t>
  </si>
  <si>
    <t>Geog Connie L</t>
  </si>
  <si>
    <t>E592</t>
  </si>
  <si>
    <t>043-00005362-00</t>
  </si>
  <si>
    <t>Nichols Geraldine R</t>
  </si>
  <si>
    <t>Balo Tricia Lynn &amp; Woodie Dusty James</t>
  </si>
  <si>
    <t>E593</t>
  </si>
  <si>
    <t>002-00000076-07</t>
  </si>
  <si>
    <t>Miller Steven &amp; Lydia</t>
  </si>
  <si>
    <t>SEM Enterprises LLC</t>
  </si>
  <si>
    <t>031-283-00</t>
  </si>
  <si>
    <t>043-39-00</t>
  </si>
  <si>
    <t>014-00001011-01</t>
  </si>
  <si>
    <t>Raber Marvin A &amp; Regina A</t>
  </si>
  <si>
    <t>West Clint</t>
  </si>
  <si>
    <t>Miller Benjamin Ray &amp; Susanna F  JLRS</t>
  </si>
  <si>
    <t>E594</t>
  </si>
  <si>
    <t>043-00005595-00</t>
  </si>
  <si>
    <t>043-00004085-00</t>
  </si>
  <si>
    <t>Gay Dwight E &amp; Esther R CO TTEES</t>
  </si>
  <si>
    <t>Bates Candy SUCC TTEE</t>
  </si>
  <si>
    <t>E595</t>
  </si>
  <si>
    <t>016-00000068-00</t>
  </si>
  <si>
    <t>Emerson Barbara J (dec'd)</t>
  </si>
  <si>
    <t>Emerson Richard R</t>
  </si>
  <si>
    <t>E596</t>
  </si>
  <si>
    <t>016-00000067-02</t>
  </si>
  <si>
    <t>035-00000225-00</t>
  </si>
  <si>
    <t>Uher Daniel TTEE</t>
  </si>
  <si>
    <t>Black Hill Operations LLC</t>
  </si>
  <si>
    <t>003-00000211-06</t>
  </si>
  <si>
    <t>DeBoard Randy S &amp; Jessica R</t>
  </si>
  <si>
    <t>Lynn Dustin S &amp; Jennifer L JLRS</t>
  </si>
  <si>
    <t>E597</t>
  </si>
  <si>
    <t>Stutzman Jacob V &amp; Ada marie JLRS</t>
  </si>
  <si>
    <t>002-00000135-24</t>
  </si>
  <si>
    <t>Troyer Eric E &amp; Sharon R</t>
  </si>
  <si>
    <t>Showalter Weston I &amp; Heidi J</t>
  </si>
  <si>
    <t>032-00000434-00</t>
  </si>
  <si>
    <t>032-00000438-00</t>
  </si>
  <si>
    <t>032-00000435-00</t>
  </si>
  <si>
    <t>74x140</t>
  </si>
  <si>
    <t>74.25x132</t>
  </si>
  <si>
    <t>Smith David F</t>
  </si>
  <si>
    <t>Smith Harry Eugene SR</t>
  </si>
  <si>
    <t>SEE TRF PENDING 2023 - TRACKER TAB</t>
  </si>
  <si>
    <t>(STOP TRACKING HERE &amp; START ON THE TRANSFER PENDING SHEET)</t>
  </si>
  <si>
    <t>E598</t>
  </si>
  <si>
    <t>032-00000392-00</t>
  </si>
  <si>
    <t>032-00000431-00</t>
  </si>
  <si>
    <t>96x132</t>
  </si>
  <si>
    <t>66x66</t>
  </si>
  <si>
    <t>Smith George aka George A</t>
  </si>
  <si>
    <t>E599</t>
  </si>
  <si>
    <t>026-00000919-00</t>
  </si>
  <si>
    <t>Wengerd Eli A</t>
  </si>
  <si>
    <t>Alpine Rental Properties LLC</t>
  </si>
  <si>
    <t>043-00005788-00</t>
  </si>
  <si>
    <t>Tidrick Michael</t>
  </si>
  <si>
    <t>Tidrick Michael &amp; Patty Garber JLRS</t>
  </si>
  <si>
    <t>50.55x120.09</t>
  </si>
  <si>
    <t>Babcock Talon Jay</t>
  </si>
  <si>
    <t>E600</t>
  </si>
  <si>
    <t>043-00002092-01</t>
  </si>
  <si>
    <t>75x100</t>
  </si>
  <si>
    <t>McNichols Scott A TTEE</t>
  </si>
  <si>
    <t>McNichols Scott A</t>
  </si>
  <si>
    <t>035-00000908-00</t>
  </si>
  <si>
    <t>Countryside Imports LTD</t>
  </si>
  <si>
    <t>P&amp;S Land Company Inc</t>
  </si>
  <si>
    <t>010-00000101-00</t>
  </si>
  <si>
    <t>Callahan Jeanne Davis Family Trust</t>
  </si>
  <si>
    <t>E601</t>
  </si>
  <si>
    <t>003-00000011-04</t>
  </si>
  <si>
    <t>003-00000011-08</t>
  </si>
  <si>
    <t>May Jeanette M</t>
  </si>
  <si>
    <t>May Joseph F</t>
  </si>
  <si>
    <t>Appleton Brittany D &amp; Aaron P</t>
  </si>
  <si>
    <t>Smith Tyler J</t>
  </si>
  <si>
    <t>E602</t>
  </si>
  <si>
    <t>Postlewaite Rebecca</t>
  </si>
  <si>
    <t>Bowen Enterprises Coshocton LLC</t>
  </si>
  <si>
    <t>006-00000338-01</t>
  </si>
  <si>
    <t>Yoder Noah H &amp; Clara</t>
  </si>
  <si>
    <t>Miller Roy D &amp; Martha</t>
  </si>
  <si>
    <t>005-00000170-00</t>
  </si>
  <si>
    <t>Beachy David &amp; Marie JLRS</t>
  </si>
  <si>
    <t>010-00000010-00</t>
  </si>
  <si>
    <t>Mercer Janet A</t>
  </si>
  <si>
    <t>Reigle Jamie</t>
  </si>
  <si>
    <t>E603</t>
  </si>
  <si>
    <t>014-00000612-00</t>
  </si>
  <si>
    <t>014-00000036-00</t>
  </si>
  <si>
    <t>014-00000037-00</t>
  </si>
  <si>
    <t>003-00000049-00</t>
  </si>
  <si>
    <t>Bosley Kemberley Ann</t>
  </si>
  <si>
    <t>Freetage Crislyn N et al</t>
  </si>
  <si>
    <t>Salt &amp; Light Investments LLC</t>
  </si>
  <si>
    <t>E604</t>
  </si>
  <si>
    <t>043-00005702-00</t>
  </si>
  <si>
    <t>Schultz George A &amp; Betty Jo</t>
  </si>
  <si>
    <t>Fries Courtney Heather</t>
  </si>
  <si>
    <t>Patterson Family Properties LLC</t>
  </si>
  <si>
    <t>043-00001437-00</t>
  </si>
  <si>
    <t xml:space="preserve">DePalmo Gerald </t>
  </si>
  <si>
    <t>Parriott Nancy Anne</t>
  </si>
  <si>
    <t>006-00000016-00</t>
  </si>
  <si>
    <t>006-00000016-01</t>
  </si>
  <si>
    <t>Workman Steven L &amp; Emily C</t>
  </si>
  <si>
    <t>413 Holdings LLC</t>
  </si>
  <si>
    <t>016-00000500-00</t>
  </si>
  <si>
    <t>016-00000389-00</t>
  </si>
  <si>
    <t>016-00000390-00</t>
  </si>
  <si>
    <t>Crenshaw Donna</t>
  </si>
  <si>
    <t>Brown Rodney Thomas &amp; Susan Elizabeth TTEES</t>
  </si>
  <si>
    <t>043-00004074-00</t>
  </si>
  <si>
    <t>45x155</t>
  </si>
  <si>
    <t>Addy Steven G</t>
  </si>
  <si>
    <t>043-00001443-00</t>
  </si>
  <si>
    <t>Diichele Anthony</t>
  </si>
  <si>
    <t>Raber Mark A</t>
  </si>
  <si>
    <t>E605</t>
  </si>
  <si>
    <t>043-00005542-00</t>
  </si>
  <si>
    <t>Barrett Susan (dec'd)</t>
  </si>
  <si>
    <t>Thomas Kevin Barrett and Lisa A Myers</t>
  </si>
  <si>
    <t>foster Steven L</t>
  </si>
  <si>
    <t>009-00000031-00</t>
  </si>
  <si>
    <t>Miller Mark L</t>
  </si>
  <si>
    <t>024-00000057-00</t>
  </si>
  <si>
    <t>009-00000094-10</t>
  </si>
  <si>
    <t xml:space="preserve">Youngen Daniel G &amp; Laura </t>
  </si>
  <si>
    <t>Schrock Jamin A &amp; Marnita K JLRS</t>
  </si>
  <si>
    <t>Yoder Sam G &amp; Rosanna D</t>
  </si>
  <si>
    <t>Yoder Leroy D &amp; Ruby JLRS</t>
  </si>
  <si>
    <t>E606</t>
  </si>
  <si>
    <t>E607</t>
  </si>
  <si>
    <t>014-00000436-01</t>
  </si>
  <si>
    <t>Donahue William C</t>
  </si>
  <si>
    <t>William C Donahue Trust</t>
  </si>
  <si>
    <t>E608</t>
  </si>
  <si>
    <t>Chambers Jennifer A &amp; Ricky JLRS</t>
  </si>
  <si>
    <t>E609</t>
  </si>
  <si>
    <t>017-00000634-00</t>
  </si>
  <si>
    <t>120x200</t>
  </si>
  <si>
    <t>Adams Timothy D</t>
  </si>
  <si>
    <t>Adams Timothy D &amp; Terri J</t>
  </si>
  <si>
    <t>043-00003258-00</t>
  </si>
  <si>
    <t>043-00004343-01</t>
  </si>
  <si>
    <t>043-00002246-00</t>
  </si>
  <si>
    <t>50x200</t>
  </si>
  <si>
    <t>54x100</t>
  </si>
  <si>
    <t>LSPLAW Building LTD</t>
  </si>
  <si>
    <t>240 South Fourth LTD</t>
  </si>
  <si>
    <t>043-00000089-00</t>
  </si>
  <si>
    <t>Armstrong John F &amp; Mary Ann</t>
  </si>
  <si>
    <t>Frazier Patrick</t>
  </si>
  <si>
    <t>E610</t>
  </si>
  <si>
    <t>015-00000009-00</t>
  </si>
  <si>
    <t>026-00000494-00</t>
  </si>
  <si>
    <t>Hart Larry L Sr &amp; - Blatt Cheryl G</t>
  </si>
  <si>
    <t>Belt Steven E &amp; Robin V</t>
  </si>
  <si>
    <t>E611</t>
  </si>
  <si>
    <t>029-00000232-00</t>
  </si>
  <si>
    <t>Khune Kenneth aka Kenneth Wade</t>
  </si>
  <si>
    <t>Karns Samuel F</t>
  </si>
  <si>
    <t>E612</t>
  </si>
  <si>
    <t>Karns Samuel F, TTEE</t>
  </si>
  <si>
    <t>E613</t>
  </si>
  <si>
    <t>029-17208019-00</t>
  </si>
  <si>
    <t>Forfeited - Johnson William K &amp; Humrickhouse George A</t>
  </si>
  <si>
    <t>Scheetz Harold Wayne</t>
  </si>
  <si>
    <t>043-00000322-00</t>
  </si>
  <si>
    <t>043-00001190-00</t>
  </si>
  <si>
    <t>043-00000672-00</t>
  </si>
  <si>
    <t>043-00003042-00</t>
  </si>
  <si>
    <t>043-00003982-00</t>
  </si>
  <si>
    <t>043-00002604-00</t>
  </si>
  <si>
    <t>043-00002419-00</t>
  </si>
  <si>
    <t>043-00002420-00</t>
  </si>
  <si>
    <t>48x113.95</t>
  </si>
  <si>
    <t>48.29x68.35</t>
  </si>
  <si>
    <t>43.5x111.6</t>
  </si>
  <si>
    <t>42x149</t>
  </si>
  <si>
    <t>43.5x66.5</t>
  </si>
  <si>
    <t>52x150</t>
  </si>
  <si>
    <t>2x150</t>
  </si>
  <si>
    <t>New Hope Coshocton Properties LLC</t>
  </si>
  <si>
    <t>Patterson Family Properties LLP</t>
  </si>
  <si>
    <t>E615</t>
  </si>
  <si>
    <t>020-16119036-00</t>
  </si>
  <si>
    <t xml:space="preserve">McCloy Wayne F </t>
  </si>
  <si>
    <t>McCloy Leslie I</t>
  </si>
  <si>
    <t>020-16119035-00</t>
  </si>
  <si>
    <t>E616</t>
  </si>
  <si>
    <t>E614</t>
  </si>
  <si>
    <t>027-00000125-01</t>
  </si>
  <si>
    <t>Kaufman Clyde R</t>
  </si>
  <si>
    <t>Smailes Anastasia N</t>
  </si>
  <si>
    <t>043-00004692-00</t>
  </si>
  <si>
    <t>043-00004693-00</t>
  </si>
  <si>
    <t>043-00005094-00</t>
  </si>
  <si>
    <t>Rosado David A &amp; Edna I Vega</t>
  </si>
  <si>
    <t>Appis William T &amp; Denise R JLRS</t>
  </si>
  <si>
    <t>E617</t>
  </si>
  <si>
    <t>042-00000100-00</t>
  </si>
  <si>
    <t>042-00000713-00</t>
  </si>
  <si>
    <t>042-00000099-00</t>
  </si>
  <si>
    <t>042-00000203-00</t>
  </si>
  <si>
    <t>042-00000100-02</t>
  </si>
  <si>
    <t>Leindecker Helen E (dec'd)</t>
  </si>
  <si>
    <t xml:space="preserve">Leindecker Brian E &amp; Kristen L </t>
  </si>
  <si>
    <t xml:space="preserve"> </t>
  </si>
  <si>
    <t xml:space="preserve">Miller Esther J </t>
  </si>
  <si>
    <t>Yoder Linda A</t>
  </si>
  <si>
    <t>Hosfelt Gary L, Daniel Paul, Robert E Moore, R Paul Wagner</t>
  </si>
  <si>
    <t>Vineyard Garden Properties LLC</t>
  </si>
  <si>
    <t>E618</t>
  </si>
  <si>
    <t>004-00000264-01</t>
  </si>
  <si>
    <t>McCombs Mark A &amp; Kay Lynn</t>
  </si>
  <si>
    <t>Booth Bo &amp; Meggee JLRS</t>
  </si>
  <si>
    <t>E619</t>
  </si>
  <si>
    <t>009-00000235-00</t>
  </si>
  <si>
    <t>Brintnall Russell Wade</t>
  </si>
  <si>
    <t>Brintnall Susan L</t>
  </si>
  <si>
    <t xml:space="preserve">Gould Janice </t>
  </si>
  <si>
    <t xml:space="preserve">Lauvray Leeland N &amp; Karrie </t>
  </si>
  <si>
    <t>018-00000238-00</t>
  </si>
  <si>
    <t xml:space="preserve"> Cuz 2 Enterprises LLC</t>
  </si>
  <si>
    <t>River Glenn MHC Inc</t>
  </si>
  <si>
    <t>Gress Jeffrey L &amp; Lisa M</t>
  </si>
  <si>
    <t>Ridenbaugh Trevor D &amp; Sylvia L Saylor</t>
  </si>
  <si>
    <t>E620</t>
  </si>
  <si>
    <t>043-00004095-00</t>
  </si>
  <si>
    <t>60x104</t>
  </si>
  <si>
    <t xml:space="preserve">Casey Karen M </t>
  </si>
  <si>
    <t>Casey Austin R</t>
  </si>
  <si>
    <t>E621</t>
  </si>
  <si>
    <t>004-00000440-00</t>
  </si>
  <si>
    <t>004-00000441-00</t>
  </si>
  <si>
    <t>004-00000442-00</t>
  </si>
  <si>
    <t>004-00000443-00</t>
  </si>
  <si>
    <t>Thomson Robert E (dec'd)</t>
  </si>
  <si>
    <t>Thomson Patricia Joann</t>
  </si>
  <si>
    <t>Bay Michael &amp; Lori Bay McCune</t>
  </si>
  <si>
    <t>Lowry Steven M &amp; Victoria L Fraser JLRS</t>
  </si>
  <si>
    <t>42x200</t>
  </si>
  <si>
    <t>Michael Janet M</t>
  </si>
  <si>
    <t>E622</t>
  </si>
  <si>
    <t>Hopkins Donald JR Crystal Waiters &amp; Jennifer Peterson</t>
  </si>
  <si>
    <t>E623</t>
  </si>
  <si>
    <t>033-00000107-06</t>
  </si>
  <si>
    <t>033-00000107-07</t>
  </si>
  <si>
    <t>Bryant David L &amp; Kay L</t>
  </si>
  <si>
    <t>Wilson Jessica &amp; Philip S Barrowcliffe JLRS</t>
  </si>
  <si>
    <t>E624</t>
  </si>
  <si>
    <t>010-00000009-00</t>
  </si>
  <si>
    <t>Snoots Kenneth R (dec'd)</t>
  </si>
  <si>
    <t>Snoots Judith L</t>
  </si>
  <si>
    <t>013-00000924-00</t>
  </si>
  <si>
    <t>Stevens Jacob L</t>
  </si>
  <si>
    <t>Kitchen Jason M &amp; Meredith R JLRS</t>
  </si>
  <si>
    <t>E625</t>
  </si>
  <si>
    <t>018-00000265-00</t>
  </si>
  <si>
    <t>018-00001162-00</t>
  </si>
  <si>
    <t>Richcreek Angela TTEE</t>
  </si>
  <si>
    <t>Dickerson Victor W</t>
  </si>
  <si>
    <t>E626</t>
  </si>
  <si>
    <t>017-00001007-03</t>
  </si>
  <si>
    <t>Yoder Marion R</t>
  </si>
  <si>
    <t>Yoder Marion R &amp; Susie JLRS</t>
  </si>
  <si>
    <t>003-00000018-07</t>
  </si>
  <si>
    <t>Yoder Jonathon E</t>
  </si>
  <si>
    <t>Kerby Jodie &amp; Jesse J JLRS</t>
  </si>
  <si>
    <t>E627</t>
  </si>
  <si>
    <t>043-00003957-00</t>
  </si>
  <si>
    <t>43.6x130.2</t>
  </si>
  <si>
    <t>Steiner Nancy B (dec'd)</t>
  </si>
  <si>
    <t>Steiner Michael A, Jack E, Craig A, Christine AS Corp</t>
  </si>
  <si>
    <t>E628</t>
  </si>
  <si>
    <t>017-00001004-00</t>
  </si>
  <si>
    <t>017-00001005-00</t>
  </si>
  <si>
    <t>017-00001003-00</t>
  </si>
  <si>
    <t>Grossenbaugh Cheryl L</t>
  </si>
  <si>
    <t>Grossenbaugh Cheryl L TTEE</t>
  </si>
  <si>
    <t>Yoder Dennis A &amp; Elsie M JLRS</t>
  </si>
  <si>
    <t>E629</t>
  </si>
  <si>
    <t>013-00000340-00</t>
  </si>
  <si>
    <t>Gerber Tonya K aka King-Rearic</t>
  </si>
  <si>
    <t>Johnson John W</t>
  </si>
  <si>
    <t xml:space="preserve">Yoder Noah H &amp; Clara </t>
  </si>
  <si>
    <t>Tropea Twila</t>
  </si>
  <si>
    <t>043-00004765-00</t>
  </si>
  <si>
    <t>99.98x212.66</t>
  </si>
  <si>
    <t xml:space="preserve">Appis William T &amp; Denise R </t>
  </si>
  <si>
    <t>Hartsock Elizabeth Ann</t>
  </si>
  <si>
    <t>E630</t>
  </si>
  <si>
    <t>010-00000466-00</t>
  </si>
  <si>
    <t>010-00000466-02</t>
  </si>
  <si>
    <t>Foster Kevin M &amp; Brenda S</t>
  </si>
  <si>
    <t>Foster Kaeyla R</t>
  </si>
  <si>
    <t>E631</t>
  </si>
  <si>
    <t>010-00000158-00</t>
  </si>
  <si>
    <t>Foster Wade A</t>
  </si>
  <si>
    <t>E632</t>
  </si>
  <si>
    <t>042-00000005-00</t>
  </si>
  <si>
    <t>Priest James C &amp; Karen M</t>
  </si>
  <si>
    <t>Priest James C &amp; Karen M JLRS</t>
  </si>
  <si>
    <t>E633</t>
  </si>
  <si>
    <t xml:space="preserve">King Morgan S &amp; Richard L Bosley </t>
  </si>
  <si>
    <t>E634</t>
  </si>
  <si>
    <t>043-00001205-00</t>
  </si>
  <si>
    <t>043-00000362-00</t>
  </si>
  <si>
    <t>52x112</t>
  </si>
  <si>
    <t>52x99</t>
  </si>
  <si>
    <t>Boathouse Tavern LLC The</t>
  </si>
  <si>
    <t>E635</t>
  </si>
  <si>
    <t>005-00000097-00</t>
  </si>
  <si>
    <t>Hunter Emily (dec'd)</t>
  </si>
  <si>
    <t>Hunter Donald E</t>
  </si>
  <si>
    <t>043-00001303-00</t>
  </si>
  <si>
    <t>48.5x114.8</t>
  </si>
  <si>
    <t>Klintworth Lucas C &amp; Melissa</t>
  </si>
  <si>
    <t>Blu Ridge Apartments LLL</t>
  </si>
  <si>
    <t>115.98x115</t>
  </si>
  <si>
    <t>Barrell Troy Adam</t>
  </si>
  <si>
    <t>044-00000111-00</t>
  </si>
  <si>
    <t>044-00000112-00</t>
  </si>
  <si>
    <t>82x132</t>
  </si>
  <si>
    <t>24x132</t>
  </si>
  <si>
    <t>Lanham Brodie T</t>
  </si>
  <si>
    <t>Hindel Leland A &amp; Shayla I JLRS</t>
  </si>
  <si>
    <t>018-00001021-00</t>
  </si>
  <si>
    <t>018-00001022-00</t>
  </si>
  <si>
    <t>170x100</t>
  </si>
  <si>
    <t>Lawless Carol Jean</t>
  </si>
  <si>
    <t>Loos Jeremy &amp; Mary E JLRS</t>
  </si>
  <si>
    <t>E636</t>
  </si>
  <si>
    <t>017-00000039-00</t>
  </si>
  <si>
    <t>Potts Kaye M &amp; Alan R</t>
  </si>
  <si>
    <t>Lapp Alana R,  Lapp K DeeAnn , Bryant J Elaine</t>
  </si>
  <si>
    <t>004-00000871-11</t>
  </si>
  <si>
    <t xml:space="preserve">Wheeler James R </t>
  </si>
  <si>
    <t>Wheeler Rick C</t>
  </si>
  <si>
    <t>CHK/CASH = $76.66</t>
  </si>
  <si>
    <t>E637</t>
  </si>
  <si>
    <t>E638</t>
  </si>
  <si>
    <t>003-00000241-99</t>
  </si>
  <si>
    <t>014-00000039-99</t>
  </si>
  <si>
    <t>013-00001130-00</t>
  </si>
  <si>
    <t>013-00001131-00</t>
  </si>
  <si>
    <t>013-00001132-00</t>
  </si>
  <si>
    <t>038-00000539-00</t>
  </si>
  <si>
    <t>038-00000540-00</t>
  </si>
  <si>
    <t>038-00000541-00</t>
  </si>
  <si>
    <t>038-00000542-00</t>
  </si>
  <si>
    <t>038-00000543-00</t>
  </si>
  <si>
    <t>038-00000544-00</t>
  </si>
  <si>
    <t>038-00000545-00</t>
  </si>
  <si>
    <t>038-00000546-00</t>
  </si>
  <si>
    <t>038-00000547-00</t>
  </si>
  <si>
    <t>Minerals</t>
  </si>
  <si>
    <t>Blackhawk Land and Resources LLC</t>
  </si>
  <si>
    <t>Wildcat Coal LLC</t>
  </si>
  <si>
    <t>E639</t>
  </si>
  <si>
    <t>King Morgan S &amp; Richard J</t>
  </si>
  <si>
    <t>Limestone Hill Farm LLC</t>
  </si>
  <si>
    <t>013-00000107-00</t>
  </si>
  <si>
    <t>Blackson Mark Allan &amp; Laurie L</t>
  </si>
  <si>
    <t>Neal Louis H II &amp; Marla JLRS</t>
  </si>
  <si>
    <t>E640</t>
  </si>
  <si>
    <t>042-00000724-00</t>
  </si>
  <si>
    <t>Wyler Carle E TTEE</t>
  </si>
  <si>
    <t>Pinkerton Joan L SUCC TTEE</t>
  </si>
  <si>
    <t>E641</t>
  </si>
  <si>
    <t>016-00000432-00</t>
  </si>
  <si>
    <t>Emerson Barbara Jean aka Barbara J (dec'd)</t>
  </si>
  <si>
    <t>E642</t>
  </si>
  <si>
    <t>020-00000966-00</t>
  </si>
  <si>
    <t>65x137.90</t>
  </si>
  <si>
    <t>Whited Scott A &amp; Bessie Pauline Whited</t>
  </si>
  <si>
    <t>Whited Glenna K</t>
  </si>
  <si>
    <t>029-17208023-00</t>
  </si>
  <si>
    <t>029-17208023-01</t>
  </si>
  <si>
    <t>Forfeited - Johnson William K et al</t>
  </si>
  <si>
    <t>032-00000406-00</t>
  </si>
  <si>
    <t>032-00000407-00</t>
  </si>
  <si>
    <t>032-00000408-00</t>
  </si>
  <si>
    <t>032-00000967-01</t>
  </si>
  <si>
    <t>032-00000967-00</t>
  </si>
  <si>
    <t>Brinker Alan P</t>
  </si>
  <si>
    <t>Brinker Lauren M &amp; Kaercher Anthony M  JLRS</t>
  </si>
  <si>
    <t>002-00000316-01</t>
  </si>
  <si>
    <t>Kready Evean P &amp; Patricia L</t>
  </si>
  <si>
    <t>Haberer Lawrence M  III &amp; Heather K</t>
  </si>
  <si>
    <t>031-00000236-01</t>
  </si>
  <si>
    <t>Hepner Nichole L &amp; Lambert Brandon M</t>
  </si>
  <si>
    <t>Bales Tim</t>
  </si>
  <si>
    <t>Laux Matthew R &amp; Sophia  JLRS</t>
  </si>
  <si>
    <t>Concept Designz LLC</t>
  </si>
  <si>
    <t>031-00000901-01</t>
  </si>
  <si>
    <t>Byler Chris J</t>
  </si>
  <si>
    <t>Byler Marvin</t>
  </si>
  <si>
    <t>E643</t>
  </si>
  <si>
    <t>043-00005355-00</t>
  </si>
  <si>
    <t>122x158.81</t>
  </si>
  <si>
    <t>Miller Sally A</t>
  </si>
  <si>
    <t>Miller Sally A TTEE</t>
  </si>
  <si>
    <t>E644</t>
  </si>
  <si>
    <t>035-00000485-00</t>
  </si>
  <si>
    <t>035-00000345-00</t>
  </si>
  <si>
    <t>035-00000071-00</t>
  </si>
  <si>
    <t>035-00000336-00</t>
  </si>
  <si>
    <t>Dawson Paul A &amp; Rose Marie</t>
  </si>
  <si>
    <t>Dawson Paul A &amp; Rose Marie JLRS</t>
  </si>
  <si>
    <t>043-00005162-00</t>
  </si>
  <si>
    <t>99x209</t>
  </si>
  <si>
    <t>Neslon Thomas Lee Jr</t>
  </si>
  <si>
    <t>Zimmerman Jocelyn M</t>
  </si>
  <si>
    <t>016-00000224-00</t>
  </si>
  <si>
    <t>016-00000225-00</t>
  </si>
  <si>
    <t>19.5x132</t>
  </si>
  <si>
    <t>22.5x132</t>
  </si>
  <si>
    <t>Ashley Plaza LTD</t>
  </si>
  <si>
    <t>Martin William J Jr</t>
  </si>
  <si>
    <t>E645</t>
  </si>
  <si>
    <t>042-00000401-01</t>
  </si>
  <si>
    <t>Ruegsegger Ricky D</t>
  </si>
  <si>
    <t>Ruegsegger Cindy L</t>
  </si>
  <si>
    <t>E646</t>
  </si>
  <si>
    <t>040-00000207-00</t>
  </si>
  <si>
    <t>Wright Tasanee T</t>
  </si>
  <si>
    <t>Wright Stephen G</t>
  </si>
  <si>
    <t>020-00000445-00</t>
  </si>
  <si>
    <t>Wright Robert A &amp; Jill A</t>
  </si>
  <si>
    <t>Goch Joseph &amp; Carly JLRS</t>
  </si>
  <si>
    <t>013-00001871-01</t>
  </si>
  <si>
    <t>Brown Amy D</t>
  </si>
  <si>
    <t>Brown Jeremy L &amp; Abbigail R</t>
  </si>
  <si>
    <t>014-00000150-00</t>
  </si>
  <si>
    <t>Callahan Martha Ann</t>
  </si>
  <si>
    <t>Branch Joshua N &amp; Julie, Turkey Bend Farms LLC</t>
  </si>
  <si>
    <t>043-00000887-02</t>
  </si>
  <si>
    <t>043-00003472-00</t>
  </si>
  <si>
    <t>Parsons Matthew &amp; Gilbert  JLRS</t>
  </si>
  <si>
    <t>Lot 16</t>
  </si>
  <si>
    <t>Lot 17</t>
  </si>
  <si>
    <t>Lot 18</t>
  </si>
  <si>
    <t>Lot 14</t>
  </si>
  <si>
    <t>Lot 15</t>
  </si>
  <si>
    <t>Lot 13</t>
  </si>
  <si>
    <t>Swope Lance T &amp; Wolford Tessa R</t>
  </si>
  <si>
    <t>023-00000255-00</t>
  </si>
  <si>
    <t>Yoder Ervin A &amp; Mary E</t>
  </si>
  <si>
    <t>Yoder Mahlon A &amp; Edna E  JLRS</t>
  </si>
  <si>
    <t>037-00000079-00</t>
  </si>
  <si>
    <t>037-00000080-00</t>
  </si>
  <si>
    <t>McCoy Mark H &amp; Kathy E</t>
  </si>
  <si>
    <t>Hahn Oil, Inc</t>
  </si>
  <si>
    <t>E647</t>
  </si>
  <si>
    <t>004-00000539-00</t>
  </si>
  <si>
    <t>004-00000540-00</t>
  </si>
  <si>
    <t>Fox Jeffrey W &amp; Lisa L</t>
  </si>
  <si>
    <t>McCloud Morgan R TTEE</t>
  </si>
  <si>
    <t>E648</t>
  </si>
  <si>
    <t>018-00000046-00</t>
  </si>
  <si>
    <t>042-00000127-05</t>
  </si>
  <si>
    <t>Barr Fred D (dec'd)</t>
  </si>
  <si>
    <t>Barr Sheryl A</t>
  </si>
  <si>
    <t>043-00004269-00</t>
  </si>
  <si>
    <t>043-00004270-00</t>
  </si>
  <si>
    <t>043-00004271-00</t>
  </si>
  <si>
    <t>41.2x125</t>
  </si>
  <si>
    <t>Rawn Lorna F</t>
  </si>
  <si>
    <t>Corbin Kelli A</t>
  </si>
  <si>
    <t>026-00000919-04</t>
  </si>
  <si>
    <t>026-00000919-01</t>
  </si>
  <si>
    <t>Lot 4</t>
  </si>
  <si>
    <t>Lot 1</t>
  </si>
  <si>
    <t>Hitchens Steven L</t>
  </si>
  <si>
    <t>Rice Terry L &amp; Susan L  JLRS</t>
  </si>
  <si>
    <t>E649</t>
  </si>
  <si>
    <t>E650</t>
  </si>
  <si>
    <t>Fulkerson Bryan Matthew</t>
  </si>
  <si>
    <t>013-00001085-00</t>
  </si>
  <si>
    <t>013-00000460-00</t>
  </si>
  <si>
    <t>Hudnall Brian C &amp; Surita A  JLRS</t>
  </si>
  <si>
    <t>032-00000352-01</t>
  </si>
  <si>
    <t xml:space="preserve">Crum Megan </t>
  </si>
  <si>
    <t>Nissley Harvey E &amp; Rosa W  JLRS</t>
  </si>
  <si>
    <t>035-00000591-00</t>
  </si>
  <si>
    <t>035-00000324-00</t>
  </si>
  <si>
    <t>In Lot 545</t>
  </si>
  <si>
    <t>In Lot 546</t>
  </si>
  <si>
    <t xml:space="preserve">Jenkins Dwight </t>
  </si>
  <si>
    <t>Jenkins Anna M</t>
  </si>
  <si>
    <t>043-00004054-00</t>
  </si>
  <si>
    <t>In Lot 3144</t>
  </si>
  <si>
    <t>Waddle Susan K</t>
  </si>
  <si>
    <t>Waddle Jeffrey L</t>
  </si>
  <si>
    <t>014-00000622-01</t>
  </si>
  <si>
    <t>014-00000622-02</t>
  </si>
  <si>
    <t>Sampsel William K &amp; Sharon L</t>
  </si>
  <si>
    <t>Torres Tonya R &amp; David  JLRS</t>
  </si>
  <si>
    <t>E651</t>
  </si>
  <si>
    <t>018-00000214-00</t>
  </si>
  <si>
    <t>McElfresh Phillip R &amp; Carolyn Y</t>
  </si>
  <si>
    <t>Evans Jimmie F &amp; Melony J</t>
  </si>
  <si>
    <t>039-00000043-00</t>
  </si>
  <si>
    <t>Dunson Christopher S</t>
  </si>
  <si>
    <t>Yoder Andrew A</t>
  </si>
  <si>
    <t>042-00000313-02</t>
  </si>
  <si>
    <t>042-00000313-00</t>
  </si>
  <si>
    <t xml:space="preserve">Peoples Brian </t>
  </si>
  <si>
    <t>Raber Arlen &amp; Coblentz Sheldon  JLRS</t>
  </si>
  <si>
    <t>013-00001906-00</t>
  </si>
  <si>
    <t>Bowtie Enterprises LTD</t>
  </si>
  <si>
    <t>Shaw Woodrow Allen</t>
  </si>
  <si>
    <t>023-00000148-00</t>
  </si>
  <si>
    <t>023-04100018-01</t>
  </si>
  <si>
    <t>Yoder Mose A &amp; Annie</t>
  </si>
  <si>
    <t>Yoder Amos M &amp; Susie H  JLRS</t>
  </si>
  <si>
    <t>043-00000436-00</t>
  </si>
  <si>
    <t>Mercer Janet M</t>
  </si>
  <si>
    <t>Raber Felty &amp; Clara  JLRS</t>
  </si>
  <si>
    <t>014-00000029-00</t>
  </si>
  <si>
    <t xml:space="preserve">Yoder Alvin I &amp; Betty </t>
  </si>
  <si>
    <t>Knox County Woodland LTD</t>
  </si>
  <si>
    <t>Wyler Brent E &amp; Catherine R,  TTEES</t>
  </si>
  <si>
    <t>Weaver John B &amp; Stevie J  JLRS</t>
  </si>
  <si>
    <t>E653</t>
  </si>
  <si>
    <t>E652</t>
  </si>
  <si>
    <t>023-00000235-00</t>
  </si>
  <si>
    <t>023-00000325-02</t>
  </si>
  <si>
    <t>Phillabaum Rose Mary (Estate)</t>
  </si>
  <si>
    <t>Phillabaum Chester R  JR</t>
  </si>
  <si>
    <t>In Lot 310</t>
  </si>
  <si>
    <t>In Lot 311</t>
  </si>
  <si>
    <t>Jamison Property LLC</t>
  </si>
  <si>
    <t>015-00000006-00</t>
  </si>
  <si>
    <t>Davidson Virgil E (dec'd)</t>
  </si>
  <si>
    <t>Davidson Robert E</t>
  </si>
  <si>
    <t>E654</t>
  </si>
  <si>
    <t>013-00000195-00</t>
  </si>
  <si>
    <t>Dickerson Mitchell Alan et al</t>
  </si>
  <si>
    <t>Humrichouse Steven &amp; Kelly  JLRS</t>
  </si>
  <si>
    <t>E655</t>
  </si>
  <si>
    <t>017-00000684-00</t>
  </si>
  <si>
    <t>Carolyn Howe (Estate)</t>
  </si>
  <si>
    <t xml:space="preserve">Howe Ralph  </t>
  </si>
  <si>
    <t>020-00000122-00</t>
  </si>
  <si>
    <t>020-00000123-00</t>
  </si>
  <si>
    <t>Burrier Justin A</t>
  </si>
  <si>
    <t>Nys Eric J &amp; Christina M  JLRS</t>
  </si>
  <si>
    <t>Ariels Tresure LLC</t>
  </si>
  <si>
    <t>East Holmes Woodlands LLC</t>
  </si>
  <si>
    <t>031-00000055-09</t>
  </si>
  <si>
    <t>Clifford Michael R</t>
  </si>
  <si>
    <t>Inks Gary S &amp; Theresa S   JLRS</t>
  </si>
  <si>
    <t>032-00000178-01</t>
  </si>
  <si>
    <t>Utsler Timothy S</t>
  </si>
  <si>
    <t>Utsler Timothy S &amp; colton Mankin</t>
  </si>
  <si>
    <t>043-00001082-00</t>
  </si>
  <si>
    <t>Magness Real Estate LLC</t>
  </si>
  <si>
    <t>Schneck Barry J &amp; Bonnie J</t>
  </si>
  <si>
    <t>043-00002009-00</t>
  </si>
  <si>
    <t>26.5x112.17</t>
  </si>
  <si>
    <t>Shample James A</t>
  </si>
  <si>
    <t>Miller Timothy D</t>
  </si>
  <si>
    <t>E656</t>
  </si>
  <si>
    <t>029-00000614-00</t>
  </si>
  <si>
    <t>88x240</t>
  </si>
  <si>
    <t>Snyder Mark A (dec'd)</t>
  </si>
  <si>
    <t>Snyder Donna J</t>
  </si>
  <si>
    <t>044-00000282-00</t>
  </si>
  <si>
    <t>107.9x112.80</t>
  </si>
  <si>
    <t>Sturtz Betty</t>
  </si>
  <si>
    <t>Murphy Andrew Robert</t>
  </si>
  <si>
    <t>043-00000726-00</t>
  </si>
  <si>
    <t>043-00000727-00</t>
  </si>
  <si>
    <t>15x150</t>
  </si>
  <si>
    <t>20x150</t>
  </si>
  <si>
    <t>Scurlock Gary M &amp; Jacqueline S</t>
  </si>
  <si>
    <t>Murray Lisa L &amp; Stanley C JLRS</t>
  </si>
  <si>
    <t>E657</t>
  </si>
  <si>
    <t>029-00001158-00</t>
  </si>
  <si>
    <t>Adkins Jeffrey (dec'd)</t>
  </si>
  <si>
    <t>Adkins Brenda</t>
  </si>
  <si>
    <t>E658</t>
  </si>
  <si>
    <t>042-00000806-00</t>
  </si>
  <si>
    <t>042-00000430-04</t>
  </si>
  <si>
    <t>042-00000430-03</t>
  </si>
  <si>
    <t>042-00000411-03</t>
  </si>
  <si>
    <t>042-00000411-01</t>
  </si>
  <si>
    <t>042-00000440-05</t>
  </si>
  <si>
    <t>042-00000476-01</t>
  </si>
  <si>
    <t>042-00000476-04</t>
  </si>
  <si>
    <t>042-00000476-02</t>
  </si>
  <si>
    <t>042-00000850-00</t>
  </si>
  <si>
    <t>042-00000432-00</t>
  </si>
  <si>
    <t>042-00000476-03</t>
  </si>
  <si>
    <t>042-00000725-00</t>
  </si>
  <si>
    <t>Thomas John Scott &amp; Vickie J</t>
  </si>
  <si>
    <t>SCO-VIC Land Company, LLC</t>
  </si>
  <si>
    <t>E659</t>
  </si>
  <si>
    <t>043-00004009-00</t>
  </si>
  <si>
    <t>037-00000554-00</t>
  </si>
  <si>
    <t>500 N 4th Street LLC</t>
  </si>
  <si>
    <t>E660</t>
  </si>
  <si>
    <t>014-00000379-00</t>
  </si>
  <si>
    <t>016-00000220-00</t>
  </si>
  <si>
    <t>014-00000126-00</t>
  </si>
  <si>
    <t>Dunfee Sondra J TTEE</t>
  </si>
  <si>
    <t>Kaser Tara L &amp; James F Dunfee CO SUCC TTEES</t>
  </si>
  <si>
    <t>16.8x98</t>
  </si>
  <si>
    <t>Clemen Joshua R</t>
  </si>
  <si>
    <t>Taylor Amanda &amp; Ned Elliot Jr</t>
  </si>
  <si>
    <t>013-00000810-00</t>
  </si>
  <si>
    <t>Stayer Loren T &amp; Brenda</t>
  </si>
  <si>
    <t>Coblentz John &amp; Mary, Hostetler Christy &amp; Magdalena JTRS</t>
  </si>
  <si>
    <t>003-00000886-02</t>
  </si>
  <si>
    <t>Skogstrom Jonathan P</t>
  </si>
  <si>
    <t>Burrell Gary L &amp; Laura A</t>
  </si>
  <si>
    <t>E661</t>
  </si>
  <si>
    <t>043-00001551-00</t>
  </si>
  <si>
    <t>Bookless James E</t>
  </si>
  <si>
    <t>Bookless Monica</t>
  </si>
  <si>
    <t>E662</t>
  </si>
  <si>
    <t>005-00000253-02</t>
  </si>
  <si>
    <t>Cooper Roberta G</t>
  </si>
  <si>
    <t>Brightly Pamela A</t>
  </si>
  <si>
    <t>E663</t>
  </si>
  <si>
    <t>Shaw Kendra Jane</t>
  </si>
  <si>
    <t>E664</t>
  </si>
  <si>
    <t>031-00000216-01</t>
  </si>
  <si>
    <t>031-00000216-03</t>
  </si>
  <si>
    <t>Berger Susanna Lucille</t>
  </si>
  <si>
    <t>Berger Jason Scott</t>
  </si>
  <si>
    <t>008-00000234-00</t>
  </si>
  <si>
    <t>WL5 Holdings LLC</t>
  </si>
  <si>
    <t>Miller Dennis D &amp; Rose Mary JLRS</t>
  </si>
  <si>
    <t>E665</t>
  </si>
  <si>
    <t>038-00000742-02</t>
  </si>
  <si>
    <t>Melrose Frederick E (dec'd)</t>
  </si>
  <si>
    <t>Melrose Mary K</t>
  </si>
  <si>
    <t>018-00001230-00</t>
  </si>
  <si>
    <t>Robinson Kaden Walker</t>
  </si>
  <si>
    <t>Blair Lukas J</t>
  </si>
  <si>
    <t>038-00000647-00</t>
  </si>
  <si>
    <t>Moore John W &amp; Ashley N</t>
  </si>
  <si>
    <t>Vandenburg Mark S &amp; Rebecca M JLRS</t>
  </si>
  <si>
    <t>043-00003350-00</t>
  </si>
  <si>
    <t>51x143</t>
  </si>
  <si>
    <t>603 Investments LLC</t>
  </si>
  <si>
    <t>Mad Mae Properties Coshocton LLC</t>
  </si>
  <si>
    <t>004-00000297-00</t>
  </si>
  <si>
    <t>McKee John W &amp; Judith A</t>
  </si>
  <si>
    <t>Mercer Janet Annette</t>
  </si>
  <si>
    <t>029-00000748-00</t>
  </si>
  <si>
    <t>029-00000728-00</t>
  </si>
  <si>
    <t>70x246.98</t>
  </si>
  <si>
    <t>50x246.58</t>
  </si>
  <si>
    <t>Burdette Collette R</t>
  </si>
  <si>
    <t>Burdette Ethan</t>
  </si>
  <si>
    <t>Diener Terry TTEE</t>
  </si>
  <si>
    <t>013-00001518-00</t>
  </si>
  <si>
    <t>013-00000827-00</t>
  </si>
  <si>
    <t>013-00000827-01</t>
  </si>
  <si>
    <t>Rothenstine Raymond &amp; Rosemarie</t>
  </si>
  <si>
    <t>Miller Marvin R &amp; Maynard R JLRS</t>
  </si>
  <si>
    <t>040-00000007-00</t>
  </si>
  <si>
    <t xml:space="preserve">Wells Daniel Mason </t>
  </si>
  <si>
    <t>E666</t>
  </si>
  <si>
    <t>026-00000190-00</t>
  </si>
  <si>
    <t>026-00000186-00</t>
  </si>
  <si>
    <t>026-00000187-00</t>
  </si>
  <si>
    <t>026-00000188-00</t>
  </si>
  <si>
    <t>026-00000192-00</t>
  </si>
  <si>
    <t>026-00000189-00</t>
  </si>
  <si>
    <t>Briar Hill Stone Company The fka Ohio Stone Company The</t>
  </si>
  <si>
    <t>Briar Hill Sandstone LLC</t>
  </si>
  <si>
    <t>043-00005771-00</t>
  </si>
  <si>
    <t>Courtight Rachelle L</t>
  </si>
  <si>
    <t>Maher Jeffrey G &amp; Andrea L JLRS</t>
  </si>
  <si>
    <t>039-00000043-02</t>
  </si>
  <si>
    <t>E667</t>
  </si>
  <si>
    <t>005-00000062-03</t>
  </si>
  <si>
    <t>005-00000062-04</t>
  </si>
  <si>
    <t>McKay Farrell Dean Jr</t>
  </si>
  <si>
    <t>McKay Family Properties LLC</t>
  </si>
  <si>
    <t>039-00000063-07</t>
  </si>
  <si>
    <t>Chapin Jeffrey &amp; Michelle</t>
  </si>
  <si>
    <t>Reat Bryan Zachary et al</t>
  </si>
  <si>
    <t>E668</t>
  </si>
  <si>
    <t>020-16100098-09</t>
  </si>
  <si>
    <t>018-00001440-16</t>
  </si>
  <si>
    <t>Ridgewood Wetland Association</t>
  </si>
  <si>
    <t xml:space="preserve">Village of West Lafayette </t>
  </si>
  <si>
    <t>E669</t>
  </si>
  <si>
    <t>043-00003430-00</t>
  </si>
  <si>
    <t>043-00003429-00</t>
  </si>
  <si>
    <t>043-00003428-00</t>
  </si>
  <si>
    <t>43.5x104</t>
  </si>
  <si>
    <t>43.5x103</t>
  </si>
  <si>
    <t>43.5x102</t>
  </si>
  <si>
    <t>Patterson Barbara E (dec'd)</t>
  </si>
  <si>
    <t>Patterson Richard N</t>
  </si>
  <si>
    <t>E670</t>
  </si>
  <si>
    <t>015-00000155-00</t>
  </si>
  <si>
    <t>Davidson Robert E (dec'd)</t>
  </si>
  <si>
    <t>69.09x150</t>
  </si>
  <si>
    <t>Michael Eric Rearic, II</t>
  </si>
  <si>
    <t>E671</t>
  </si>
  <si>
    <t>042-00001017-00</t>
  </si>
  <si>
    <t>Coleman Carole M (dec'd)</t>
  </si>
  <si>
    <t>Coleman Christopher A</t>
  </si>
  <si>
    <t>Wright Kyle J</t>
  </si>
  <si>
    <t>044-00000351-00</t>
  </si>
  <si>
    <t xml:space="preserve">Stigler David L &amp; Margery </t>
  </si>
  <si>
    <t>Wilmington Savings Fund Society</t>
  </si>
  <si>
    <t>Atterholt Paul L</t>
  </si>
  <si>
    <t>Moyer Seth Mackenzie &amp; Kayla Marie JLRS</t>
  </si>
  <si>
    <t>029-00000202-00</t>
  </si>
  <si>
    <t>Darr Land Company LLC</t>
  </si>
  <si>
    <t xml:space="preserve">Dovenbarger Eddie W &amp; Rebecca J &amp; Hostetler Beau E &amp; Tiffany J </t>
  </si>
  <si>
    <t>Garber Todd M &amp; Lori M JLRS</t>
  </si>
  <si>
    <t>021-00000318-01</t>
  </si>
  <si>
    <t>Troyer Christ &amp; Esther</t>
  </si>
  <si>
    <t>Miller Daniel J</t>
  </si>
  <si>
    <t>E672</t>
  </si>
  <si>
    <t>018-00001457-12</t>
  </si>
  <si>
    <t>018-00001457-10</t>
  </si>
  <si>
    <t>018-00001457-11</t>
  </si>
  <si>
    <t>018-00001457-13</t>
  </si>
  <si>
    <t>Dobbins Donald J &amp; Julia A</t>
  </si>
  <si>
    <t>Dobbins Donald J &amp; Julia A  JLRS</t>
  </si>
  <si>
    <t>020-00000169-00</t>
  </si>
  <si>
    <t>Allen Zachary Alexander aka Zachary A</t>
  </si>
  <si>
    <t>Pigman James E &amp; Klarrissa aka Powell Klarissa   JLRS</t>
  </si>
  <si>
    <t>E673</t>
  </si>
  <si>
    <t>017-00000671-00</t>
  </si>
  <si>
    <t>Wright Carl Jay &amp; McCracken Judith K</t>
  </si>
  <si>
    <t>Wright Carl Jay &amp; Judith K  JLRS</t>
  </si>
  <si>
    <t>043-00004283-00</t>
  </si>
  <si>
    <t>Reed Christian O et al</t>
  </si>
  <si>
    <t>Poland Carl E</t>
  </si>
  <si>
    <t>Kimball Renee L</t>
  </si>
  <si>
    <t>Pippin Willis M</t>
  </si>
  <si>
    <t>043-00002183-00</t>
  </si>
  <si>
    <t>043-00004207-01</t>
  </si>
  <si>
    <t>043-00001900-00</t>
  </si>
  <si>
    <t>043-00002876-00</t>
  </si>
  <si>
    <t>043-00002877-00</t>
  </si>
  <si>
    <t>043-00002182-00</t>
  </si>
  <si>
    <t>2x21</t>
  </si>
  <si>
    <t>24.61x47.08</t>
  </si>
  <si>
    <t>49.05x65.95</t>
  </si>
  <si>
    <t>57x63.3</t>
  </si>
  <si>
    <t>Four Seasons Tanning of Coshocton LLC</t>
  </si>
  <si>
    <t>Glam Tan &amp; Beauty LLC</t>
  </si>
  <si>
    <t>E674</t>
  </si>
  <si>
    <t>004-00000232-02</t>
  </si>
  <si>
    <t>Green Chester F</t>
  </si>
  <si>
    <t>Chester F. Green and Lisa A. Green</t>
  </si>
  <si>
    <t>E675</t>
  </si>
  <si>
    <t>018-00001611-00</t>
  </si>
  <si>
    <t>35 Acre TR 159 LLC</t>
  </si>
  <si>
    <t>043-00001635-00</t>
  </si>
  <si>
    <t>50x140</t>
  </si>
  <si>
    <t>Fry Karen S</t>
  </si>
  <si>
    <t>Ashcraft Anthony E</t>
  </si>
  <si>
    <t>005-00000408-00</t>
  </si>
  <si>
    <t>McVicker Dillon Jay aka Dillon J &amp; Haley Marie</t>
  </si>
  <si>
    <t>Hamar Josheph J &amp; Erika</t>
  </si>
  <si>
    <t>E676</t>
  </si>
  <si>
    <t>043-00005649-00</t>
  </si>
  <si>
    <t>83x119</t>
  </si>
  <si>
    <t>Emerson Marco Johnson &amp; Rebecca S</t>
  </si>
  <si>
    <t>Emerson John Stephen, Joseph Dean &amp; Jeremy Jay *Grantor reserves LE</t>
  </si>
  <si>
    <t>E677</t>
  </si>
  <si>
    <t>043-00003863-00</t>
  </si>
  <si>
    <t xml:space="preserve">Walton Ruth F. fka Brock Ruth F. </t>
  </si>
  <si>
    <t>Brock, Jr. Dalton, Brock Jeremy, Zimmerman Kathy, Brock Jason *Grantor reserves LE</t>
  </si>
  <si>
    <t>E678</t>
  </si>
  <si>
    <t>018-00000041-00</t>
  </si>
  <si>
    <t>Bluck, Richard E. &amp; Sharon K.</t>
  </si>
  <si>
    <t>Bluck, Richard E. &amp; Sharon K. JLRS</t>
  </si>
  <si>
    <t>018-00000042-00</t>
  </si>
  <si>
    <t>043-00006181-07</t>
  </si>
  <si>
    <t>Hasseman Kirby L &amp; Amy</t>
  </si>
  <si>
    <t>Cross Beau W &amp; Jeanine E  JLRS</t>
  </si>
  <si>
    <t>020-00000398-00</t>
  </si>
  <si>
    <t>020-00000668-00</t>
  </si>
  <si>
    <t>In Lot 299</t>
  </si>
  <si>
    <t>In Lot 298</t>
  </si>
  <si>
    <t>Saylor Arthur J , TTEE</t>
  </si>
  <si>
    <t>Wilcox Paul , Jr</t>
  </si>
  <si>
    <t>043-00003643-00</t>
  </si>
  <si>
    <t>Second Chance of Coshocton LLC</t>
  </si>
  <si>
    <t>Sheridan Kevin &amp; Jill</t>
  </si>
  <si>
    <t>Benmar Farms LLC</t>
  </si>
  <si>
    <t>Yoder Atlee P</t>
  </si>
  <si>
    <t>Moody Daniel N</t>
  </si>
  <si>
    <t>Snyder, Donna J.</t>
  </si>
  <si>
    <t>McCloud, Robert W. &amp; Donna J.</t>
  </si>
  <si>
    <t>E679</t>
  </si>
  <si>
    <t>041-00000393-00</t>
  </si>
  <si>
    <t>Boal Harlan (dec'd)</t>
  </si>
  <si>
    <t>Boal Pamela</t>
  </si>
  <si>
    <t>E680</t>
  </si>
  <si>
    <t>010-00000486-00</t>
  </si>
  <si>
    <t>Blaho Edward Robert Jr (dec'd)</t>
  </si>
  <si>
    <t>Blaho Karen Sue</t>
  </si>
  <si>
    <t>043-00005458-00</t>
  </si>
  <si>
    <t>Schlegel Stephen J aka Steven J</t>
  </si>
  <si>
    <t>Guess Darlene R, TTEE</t>
  </si>
  <si>
    <t>003-00000636-00</t>
  </si>
  <si>
    <t>Weaver Gabriel M</t>
  </si>
  <si>
    <t>Weaver Monroe L &amp; Miriam R  JLRS</t>
  </si>
  <si>
    <t>020-00000228-00</t>
  </si>
  <si>
    <t>IH8RJ  LLC</t>
  </si>
  <si>
    <t>043-00002136-00</t>
  </si>
  <si>
    <t>Reed Linda K</t>
  </si>
  <si>
    <t>043-00003118-00</t>
  </si>
  <si>
    <t>Sheridan Kevin C &amp; Jill R</t>
  </si>
  <si>
    <t>S&amp;W Business Solutions LLC</t>
  </si>
  <si>
    <t>006-00000336-01</t>
  </si>
  <si>
    <t>Miller Viola Fern (estate)</t>
  </si>
  <si>
    <t>Yoder Luke M &amp; Ruth M, Co-TTEES</t>
  </si>
  <si>
    <t>006-00000048-01</t>
  </si>
  <si>
    <t>Yoder Luke M &amp; Ruth M, Co TTEES</t>
  </si>
  <si>
    <t>017-00000098-02</t>
  </si>
  <si>
    <t>Ford Robert L &amp; Deborah J</t>
  </si>
  <si>
    <t>Miller Joseph A &amp; Ellen D  JLRS</t>
  </si>
  <si>
    <t>Erb Reuben I &amp; JLRS</t>
  </si>
  <si>
    <t>Erb Marty I &amp; Gertrude A</t>
  </si>
  <si>
    <t>009-00000227-00</t>
  </si>
  <si>
    <t>E681</t>
  </si>
  <si>
    <t>42.6x158</t>
  </si>
  <si>
    <t>Dawson Paul A (dec'd)</t>
  </si>
  <si>
    <t>Dawson Rose M</t>
  </si>
  <si>
    <t>E682</t>
  </si>
  <si>
    <t>016-00000037-00</t>
  </si>
  <si>
    <t>Elliott Richard C</t>
  </si>
  <si>
    <t>Elliott Richard C &amp; Dana M JLRS</t>
  </si>
  <si>
    <t>043-00001806-00</t>
  </si>
  <si>
    <t>043-00001416-00</t>
  </si>
  <si>
    <t>043-00003896-00</t>
  </si>
  <si>
    <t>043-00003876-00</t>
  </si>
  <si>
    <t>043-00004587-00</t>
  </si>
  <si>
    <t>043-00000481-00</t>
  </si>
  <si>
    <t>043-00002605-00</t>
  </si>
  <si>
    <t>043-00001703-00</t>
  </si>
  <si>
    <t>043-00003475-00</t>
  </si>
  <si>
    <t>42x105</t>
  </si>
  <si>
    <t>90x48</t>
  </si>
  <si>
    <t>55x104.71</t>
  </si>
  <si>
    <t>32x48</t>
  </si>
  <si>
    <t>46x104.85</t>
  </si>
  <si>
    <t>62x104</t>
  </si>
  <si>
    <t>48x48.5</t>
  </si>
  <si>
    <t>E683</t>
  </si>
  <si>
    <t>Coshocton Properties LLC</t>
  </si>
  <si>
    <t>E684</t>
  </si>
  <si>
    <t>Kohler Timothy M &amp; Jennifer K</t>
  </si>
  <si>
    <t>043-00005732-00</t>
  </si>
  <si>
    <t>Timmons Mary I TTEE</t>
  </si>
  <si>
    <t xml:space="preserve">Sarsfield Laurie Timmons </t>
  </si>
  <si>
    <t>009-00000089-00</t>
  </si>
  <si>
    <t>009-00000105-00</t>
  </si>
  <si>
    <t>042-00000954-02</t>
  </si>
  <si>
    <t>009-00000256-02</t>
  </si>
  <si>
    <t>009-00000256-05</t>
  </si>
  <si>
    <t>009-00000256-06</t>
  </si>
  <si>
    <t>E685</t>
  </si>
  <si>
    <t xml:space="preserve">Warren Donald L &amp; Esther </t>
  </si>
  <si>
    <t>Stein Renee D</t>
  </si>
  <si>
    <t>E688</t>
  </si>
  <si>
    <t>Rice Terry L &amp; Susan L</t>
  </si>
  <si>
    <t>E686</t>
  </si>
  <si>
    <t>003-00000057-01</t>
  </si>
  <si>
    <t>Cunningham Chad A</t>
  </si>
  <si>
    <t>Neff Larry S &amp; Batross Deana J  JLRS</t>
  </si>
  <si>
    <t>003-00000002-02</t>
  </si>
  <si>
    <t>Neff Larry S &amp; Batross Deana J</t>
  </si>
  <si>
    <t>042-00000429-00</t>
  </si>
  <si>
    <t>Yoder Emily M &amp; Leanne  JLRS</t>
  </si>
  <si>
    <t>043-00003560-00</t>
  </si>
  <si>
    <t>Jalal Properties LLC</t>
  </si>
  <si>
    <t>Schrock &amp; Family Rentals</t>
  </si>
  <si>
    <t>Woodie Dusty James &amp; Balo Tricia Lynn</t>
  </si>
  <si>
    <t>Bergeron Kyle T &amp; Guthrie Courtney L  JLRS</t>
  </si>
  <si>
    <t>043-00004082-00</t>
  </si>
  <si>
    <t>Sycks Beverly (Estate)</t>
  </si>
  <si>
    <t>WPS Rentals LLC</t>
  </si>
  <si>
    <t>035-00000591-01</t>
  </si>
  <si>
    <t>035-00000324-01</t>
  </si>
  <si>
    <t>Hammons Richard</t>
  </si>
  <si>
    <t>Lemonade Properties, LLC</t>
  </si>
  <si>
    <t>E689</t>
  </si>
  <si>
    <t>005-00000170-04</t>
  </si>
  <si>
    <t>Yoder Noah H &amp; Yoder Clara N</t>
  </si>
  <si>
    <t>Miller Crist R. &amp; Miller Suvilla A.</t>
  </si>
  <si>
    <t>Yoder Noah H &amp; JLRS</t>
  </si>
  <si>
    <t>Yoder Noah H &amp; Clara N JLRS</t>
  </si>
  <si>
    <t>043-00001599-00</t>
  </si>
  <si>
    <t>Grace Mary C TTEE</t>
  </si>
  <si>
    <t>Green-Lippencott Joseph James</t>
  </si>
  <si>
    <t>043-00001296-00</t>
  </si>
  <si>
    <t>Reichardt Peter JLRS</t>
  </si>
  <si>
    <t>043-00004577-00</t>
  </si>
  <si>
    <t>90.0x123</t>
  </si>
  <si>
    <t>Scott Drexel J Jr &amp; JLRS</t>
  </si>
  <si>
    <t>Linda L. Lahna TTEE</t>
  </si>
  <si>
    <t>043-00001699-00</t>
  </si>
  <si>
    <t>043-00001698-00</t>
  </si>
  <si>
    <t>043-00001700-00</t>
  </si>
  <si>
    <t>52x100</t>
  </si>
  <si>
    <t>043-00002818-00</t>
  </si>
  <si>
    <t>043-00001787-00</t>
  </si>
  <si>
    <t>30x124</t>
  </si>
  <si>
    <t>46x188.5</t>
  </si>
  <si>
    <t>Johnson Robert J</t>
  </si>
  <si>
    <t>Postlethwait Dwayne &amp; Adkins Brenda aka Postlethwait Brenda</t>
  </si>
  <si>
    <t>E690</t>
  </si>
  <si>
    <t>043-00004201-00</t>
  </si>
  <si>
    <t>60x256.02</t>
  </si>
  <si>
    <t>Tidrick Marjorie Mae (dec'd)</t>
  </si>
  <si>
    <t xml:space="preserve">Queen Timothy K, Jeffrey L  &amp; Douglas R </t>
  </si>
  <si>
    <t>002-00000198-10</t>
  </si>
  <si>
    <t>Mladek Matthew W &amp; Amy C</t>
  </si>
  <si>
    <t>Mladek Nathan M &amp; Kaitlyn JLRS</t>
  </si>
  <si>
    <t>020-00000414-00</t>
  </si>
  <si>
    <t>Going Green Acres LLC</t>
  </si>
  <si>
    <t>ETT Properties LLC</t>
  </si>
  <si>
    <t>031-00000355-00</t>
  </si>
  <si>
    <t>020-00000085-00</t>
  </si>
  <si>
    <t xml:space="preserve">West Mary </t>
  </si>
  <si>
    <t>Goodwin Timothy I &amp; Alysha N  JLRS</t>
  </si>
  <si>
    <t>029-00000535-00</t>
  </si>
  <si>
    <t>RLH Land Company LLC</t>
  </si>
  <si>
    <t>Wilkins Brandon J &amp; Shannon JLRS</t>
  </si>
  <si>
    <t>043-00005740-14</t>
  </si>
  <si>
    <t>Lahna Linda L TTEE</t>
  </si>
  <si>
    <t>Marlatt Diana L</t>
  </si>
  <si>
    <t>042-00000870-00</t>
  </si>
  <si>
    <t>Shears Joseph P &amp; Schott Stephanie I</t>
  </si>
  <si>
    <t>Yoder Andrew Lee</t>
  </si>
  <si>
    <t>017-00000521-00</t>
  </si>
  <si>
    <t>Wearsch Robert P</t>
  </si>
  <si>
    <t>Ford Robert L &amp; Ford Deborah</t>
  </si>
  <si>
    <t>005-00000170-03</t>
  </si>
  <si>
    <t>Yoder Noah H &amp; Clara N</t>
  </si>
  <si>
    <t>Miller Nelson</t>
  </si>
  <si>
    <t>E691</t>
  </si>
  <si>
    <t>043-00002119-00</t>
  </si>
  <si>
    <t>Cox Richard E &amp; Kay</t>
  </si>
  <si>
    <t>Cox Kay</t>
  </si>
  <si>
    <t>E692</t>
  </si>
  <si>
    <t>043-00003870-00</t>
  </si>
  <si>
    <t>Cox Richard E &amp; Kay Lynn</t>
  </si>
  <si>
    <t>Cox Kay &amp; Cox Kay Lynn</t>
  </si>
  <si>
    <t>043-00001126-00</t>
  </si>
  <si>
    <t>Peyatt Charles</t>
  </si>
  <si>
    <t>021-00000064-01</t>
  </si>
  <si>
    <t>Mourer Marla, Success  TTEE</t>
  </si>
  <si>
    <t>Brady Pamela Dawn</t>
  </si>
  <si>
    <t>041-00000262-00</t>
  </si>
  <si>
    <t>Secoy Cohl G &amp; Alyssa B</t>
  </si>
  <si>
    <t>Short Mattnew &amp; Megan  JLRS</t>
  </si>
  <si>
    <t>043-00004042-00</t>
  </si>
  <si>
    <t>Grewell Katherine P</t>
  </si>
  <si>
    <t>Caudy Destin N</t>
  </si>
  <si>
    <t>DeFelice Vincent J</t>
  </si>
  <si>
    <t>Wengerd Raymond H</t>
  </si>
  <si>
    <t>E693</t>
  </si>
  <si>
    <t>006-00000040-00</t>
  </si>
  <si>
    <t>BAMA Woodlands LLC fka BAMA Land Company LLC</t>
  </si>
  <si>
    <t>BAMA Woodlands LLC</t>
  </si>
  <si>
    <t>E694</t>
  </si>
  <si>
    <t>HRM CSOK</t>
  </si>
  <si>
    <t>E695</t>
  </si>
  <si>
    <t>043-00002967-00</t>
  </si>
  <si>
    <t>043-00003139-00</t>
  </si>
  <si>
    <t>043-00003848-00</t>
  </si>
  <si>
    <t>043-00006403-00</t>
  </si>
  <si>
    <t>E696</t>
  </si>
  <si>
    <t>Gilbert Paul &amp; Matthew Parsons</t>
  </si>
  <si>
    <t>504 Main Street LLC</t>
  </si>
  <si>
    <t>Greran LLC</t>
  </si>
  <si>
    <t>042-00000017-00</t>
  </si>
  <si>
    <t>Nisley Lester J &amp; Miriam A JLRS</t>
  </si>
  <si>
    <t>E697</t>
  </si>
  <si>
    <t>043-00002787-00</t>
  </si>
  <si>
    <t>Hudson Wanda F (dec'd)</t>
  </si>
  <si>
    <t>Patterson Jack L, Nancy L Dilly &amp; Diana L Shivers</t>
  </si>
  <si>
    <t>E698</t>
  </si>
  <si>
    <t>037-00000516-00</t>
  </si>
  <si>
    <t>44.6x124</t>
  </si>
  <si>
    <t>Adkins Ronald Wayne (dec'd)</t>
  </si>
  <si>
    <t>Crawford Olive Lucille</t>
  </si>
  <si>
    <t>E699</t>
  </si>
  <si>
    <t>035-00000730-00</t>
  </si>
  <si>
    <t>035-00000723-01</t>
  </si>
  <si>
    <t>Endsley Tina M</t>
  </si>
  <si>
    <t>E700</t>
  </si>
  <si>
    <t>Murray Russell Allen</t>
  </si>
  <si>
    <t>Murray Russell Allen &amp; Joy A JLRS</t>
  </si>
  <si>
    <t>Woerner Jr Daniel</t>
  </si>
  <si>
    <t>Huston Douglas C &amp; Melinda S</t>
  </si>
  <si>
    <t>E701</t>
  </si>
  <si>
    <t>Ashcraft Linda Ann aka Linda A</t>
  </si>
  <si>
    <t>Ashcraft Robert Ryan, Kari Kay Cotsmire &amp; Jodi Ann Patterson</t>
  </si>
  <si>
    <t>Howe Ralph</t>
  </si>
  <si>
    <t>Tumblin Spencer P</t>
  </si>
  <si>
    <t>031-00000055-36</t>
  </si>
  <si>
    <t>031-00000055-37</t>
  </si>
  <si>
    <t>Rerey Lukco Cindy fka Lukco fka Reese</t>
  </si>
  <si>
    <t>Frost jason A &amp; Jennifer A JLRS</t>
  </si>
  <si>
    <t>E702</t>
  </si>
  <si>
    <t>020-16119058-00</t>
  </si>
  <si>
    <t>Phelps Phillis J (dec'd)</t>
  </si>
  <si>
    <t>Phelps Richard L</t>
  </si>
  <si>
    <t>02016119059-00</t>
  </si>
  <si>
    <t>E703</t>
  </si>
  <si>
    <t>004-00000653-00</t>
  </si>
  <si>
    <t>Snyder Rex R</t>
  </si>
  <si>
    <t>Snyder Rex R &amp; Deborah K TTEES</t>
  </si>
  <si>
    <t>004-00000401-00</t>
  </si>
  <si>
    <t>004-00000903-00</t>
  </si>
  <si>
    <t>E704</t>
  </si>
  <si>
    <t>005-00000514-00</t>
  </si>
  <si>
    <t>Shaw Amy L</t>
  </si>
  <si>
    <t>Ungaro John R &amp; Matthew J Shaw CO TTEES</t>
  </si>
  <si>
    <t>E705</t>
  </si>
  <si>
    <t>018-00000207-00</t>
  </si>
  <si>
    <t>Hayes Mitchell JLRS &amp; AKA M L Hayes</t>
  </si>
  <si>
    <t>White LeAnn TTEE</t>
  </si>
  <si>
    <t>018-00000208-01</t>
  </si>
  <si>
    <t>E706</t>
  </si>
  <si>
    <t>026-00000284-01</t>
  </si>
  <si>
    <t>Geog Clarence J &amp; Ronda K</t>
  </si>
  <si>
    <t>Geog Corey TTEE</t>
  </si>
  <si>
    <t>E707</t>
  </si>
  <si>
    <t>Hammel Brittany M fka Wallick</t>
  </si>
  <si>
    <t>Wallick Michael I</t>
  </si>
  <si>
    <t>E708</t>
  </si>
  <si>
    <t>010-00000345-05</t>
  </si>
  <si>
    <t>010-00000345-03</t>
  </si>
  <si>
    <t>Roahrig Peggy A</t>
  </si>
  <si>
    <t>Roahrig Thomas M (dec'd)</t>
  </si>
  <si>
    <t>020-00000879-00</t>
  </si>
  <si>
    <t>020-16113007-00</t>
  </si>
  <si>
    <t>50x190</t>
  </si>
  <si>
    <t>Ball Darrell E &amp; Peggy M</t>
  </si>
  <si>
    <t>Parsons Bryan M &amp; Katie E JLRS</t>
  </si>
  <si>
    <t>E709</t>
  </si>
  <si>
    <t>043-00004089-00</t>
  </si>
  <si>
    <t>34x124</t>
  </si>
  <si>
    <t>3010/1020</t>
  </si>
  <si>
    <t>043-00001499-00</t>
  </si>
  <si>
    <t>043-00002994-00</t>
  </si>
  <si>
    <t>35x102.4</t>
  </si>
  <si>
    <t>043-00000884-00</t>
  </si>
  <si>
    <t>043-00003202-00</t>
  </si>
  <si>
    <t>043-00003849-00</t>
  </si>
  <si>
    <t>51.06x199</t>
  </si>
  <si>
    <t>043-00000231-00</t>
  </si>
  <si>
    <t>36x150</t>
  </si>
  <si>
    <t>043-00005041-00</t>
  </si>
  <si>
    <t>043-00005045-00</t>
  </si>
  <si>
    <t>Palmer Keystone Preservation Trust</t>
  </si>
  <si>
    <t>Zeigler Michael W &amp; Nancy JLRS</t>
  </si>
  <si>
    <t>E711</t>
  </si>
  <si>
    <t>Miller Daniel D &amp; Freida Miller</t>
  </si>
  <si>
    <t>Miller Robert Ray &amp; Mary Beth JLRS</t>
  </si>
  <si>
    <t>E712</t>
  </si>
  <si>
    <t>017-00001050-00</t>
  </si>
  <si>
    <t>Keene Farm CR 405 LLC</t>
  </si>
  <si>
    <t>Endsley Homestead LLC</t>
  </si>
  <si>
    <t>US Bank Trust</t>
  </si>
  <si>
    <t>Barkman Marlin V &amp; John Allen  Yoder &amp; Vernon Barkman</t>
  </si>
  <si>
    <t>E713</t>
  </si>
  <si>
    <t>014-00000001-00</t>
  </si>
  <si>
    <t xml:space="preserve">Corbett Tonya </t>
  </si>
  <si>
    <t>Corbett Kyle A &amp; Korey E JLRS</t>
  </si>
  <si>
    <t>E716</t>
  </si>
  <si>
    <t>043-00000676-00</t>
  </si>
  <si>
    <t>043-00000675-00</t>
  </si>
  <si>
    <t>40x120</t>
  </si>
  <si>
    <t>Bookless Jason Andrew</t>
  </si>
  <si>
    <t>Bookless Jason Andrew &amp; Jennifer L</t>
  </si>
  <si>
    <t>043-00001629-00</t>
  </si>
  <si>
    <t>48X200</t>
  </si>
  <si>
    <t>EJZ Properties LLC</t>
  </si>
  <si>
    <t>010-22222849-00</t>
  </si>
  <si>
    <t>Long Karen D</t>
  </si>
  <si>
    <t>E710</t>
  </si>
  <si>
    <t>033-00000888-01</t>
  </si>
  <si>
    <t>Mast Jonas M &amp; Emma N</t>
  </si>
  <si>
    <t>Pine Creek Acres LTD</t>
  </si>
  <si>
    <t>E714</t>
  </si>
  <si>
    <t>Barnes Sylvester</t>
  </si>
  <si>
    <t>043-00002407-00</t>
  </si>
  <si>
    <t>48x180</t>
  </si>
  <si>
    <t>Durben Marlene Olinger</t>
  </si>
  <si>
    <t>McVay Haylee</t>
  </si>
  <si>
    <t xml:space="preserve">Slaughter Janice </t>
  </si>
  <si>
    <t>Olinger Jordan</t>
  </si>
  <si>
    <t>026-00000632-00</t>
  </si>
  <si>
    <t>Troyer Merlin D &amp; Eva L</t>
  </si>
  <si>
    <t>Keim James &amp; Rachel</t>
  </si>
  <si>
    <t>043-00002504-00</t>
  </si>
  <si>
    <t>Magness Real Estate LLC, an OH LLC</t>
  </si>
  <si>
    <t>Mowery Sarah B</t>
  </si>
  <si>
    <t>043-00001856-00</t>
  </si>
  <si>
    <t>043-00001854-00</t>
  </si>
  <si>
    <t>In Lot 2442</t>
  </si>
  <si>
    <t>In Lot 2443</t>
  </si>
  <si>
    <t>Helmick Jennifer L nka Bookless</t>
  </si>
  <si>
    <t>Bookless Jennifer L &amp; Andrew JLRS</t>
  </si>
  <si>
    <t>E715</t>
  </si>
  <si>
    <t>043-0000203</t>
  </si>
  <si>
    <t>Yokum Wendy L</t>
  </si>
  <si>
    <t>Troyer Home Renovations LLC</t>
  </si>
  <si>
    <t>006-00000336-00</t>
  </si>
  <si>
    <t>Miller Viola (Estate)</t>
  </si>
  <si>
    <t>Miller James A, Freeman D, Anthony A</t>
  </si>
  <si>
    <t>E717</t>
  </si>
  <si>
    <t>Miller James A, Freeman D, Anthony A  JLRS</t>
  </si>
  <si>
    <t>same check</t>
  </si>
  <si>
    <t>017-00000506-00</t>
  </si>
  <si>
    <t>017-00000507-00</t>
  </si>
  <si>
    <t>Uher  Daniel, TTEE</t>
  </si>
  <si>
    <t>Greten V Michael, Karrie J, &amp; Michaela I   JLRS</t>
  </si>
  <si>
    <t>029-00000121-00</t>
  </si>
  <si>
    <t>Johns Coy M</t>
  </si>
  <si>
    <t>Landis Charli A &amp; Morgan A  JLRS</t>
  </si>
  <si>
    <t>008-00000541-04</t>
  </si>
  <si>
    <t>Croft Alton A &amp; Grace A</t>
  </si>
  <si>
    <t>Schilling James P &amp; Lois M</t>
  </si>
  <si>
    <t>008-00000428-01</t>
  </si>
  <si>
    <t>Croft Alton A &amp; Grace A JLRS</t>
  </si>
  <si>
    <t>008-00000541-00</t>
  </si>
  <si>
    <t>E718</t>
  </si>
  <si>
    <t>E719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</si>
</sst>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3" formatCode="_(* #,##0.00_);_(* \(#,##0.00\);_(* &quot;-&quot;??_);_(@_)"/>
    <numFmt numFmtId="164" formatCode="m/d/yy;@"/>
    <numFmt numFmtId="165" formatCode="#,##0.00000"/>
  </numFmts>
  <fonts count="20" x14ac:knownFonts="1">
    <font>
      <sz val="11"/>
      <color theme="1"/>
      <name val="Calibri"/>
      <family val="2"/>
      <scheme val="minor"/>
    </font>
    <font>
      <b/>
      <sz val="12"/>
      <name val="Arial"/>
      <family val="2"/>
    </font>
    <font>
      <b/>
      <sz val="12"/>
      <name val="Calibri"/>
      <family val="2"/>
      <scheme val="minor"/>
    </font>
    <font>
      <sz val="10"/>
      <name val="Calibri"/>
      <family val="2"/>
      <scheme val="minor"/>
    </font>
    <font>
      <sz val="12"/>
      <name val="Calibri"/>
      <family val="2"/>
      <scheme val="minor"/>
    </font>
    <font>
      <sz val="12"/>
      <color theme="1"/>
      <name val="Calibri"/>
      <family val="2"/>
      <scheme val="minor"/>
    </font>
    <font>
      <b/>
      <sz val="12"/>
      <color rgb="FFFF0000"/>
      <name val="Calibri"/>
      <family val="2"/>
      <scheme val="minor"/>
    </font>
    <font>
      <sz val="10"/>
      <color theme="1"/>
      <name val="Calibri"/>
      <family val="2"/>
    </font>
    <font>
      <b/>
      <sz val="10"/>
      <name val="Calibri"/>
      <family val="2"/>
      <scheme val="minor"/>
    </font>
    <font>
      <sz val="10"/>
      <name val="Calibri"/>
      <family val="2"/>
    </font>
    <font>
      <sz val="10"/>
      <color rgb="FFFF0000"/>
      <name val="Calibri"/>
      <family val="2"/>
      <scheme val="minor"/>
    </font>
    <font>
      <b/>
      <u/>
      <sz val="12"/>
      <color rgb="FFFF0000"/>
      <name val="Calibri"/>
      <family val="2"/>
      <scheme val="minor"/>
    </font>
    <font>
      <b/>
      <sz val="11"/>
      <color theme="1"/>
      <name val="Calibri"/>
      <family val="2"/>
      <scheme val="minor"/>
    </font>
    <font>
      <sz val="10"/>
      <color theme="1"/>
      <name val="Calibri"/>
      <family val="2"/>
      <scheme val="minor"/>
    </font>
    <font>
      <sz val="12"/>
      <color rgb="FFFF0000"/>
      <name val="Calibri"/>
      <family val="2"/>
      <scheme val="minor"/>
    </font>
    <font>
      <sz val="11"/>
      <color theme="1"/>
      <name val="Calibri"/>
      <family val="2"/>
      <scheme val="minor"/>
    </font>
    <font>
      <sz val="8"/>
      <color theme="1"/>
      <name val="Roboto"/>
    </font>
    <font>
      <sz val="8"/>
      <name val="Calibri"/>
      <family val="2"/>
      <scheme val="minor"/>
    </font>
    <font>
      <b/>
      <sz val="10"/>
      <color rgb="FFFF0000"/>
      <name val="Calibri"/>
      <family val="2"/>
      <scheme val="minor"/>
    </font>
    <font>
      <sz val="26"/>
      <color theme="1"/>
      <name val="Calibri"/>
      <family val="2"/>
      <scheme val="minor"/>
    </font>
  </fonts>
  <fills count="10">
    <fill>
      <patternFill patternType="none"/>
    </fill>
    <fill>
      <patternFill patternType="gray125"/>
    </fill>
    <fill>
      <patternFill patternType="solid">
        <fgColor indexed="9"/>
        <bgColor indexed="8"/>
      </patternFill>
    </fill>
    <fill>
      <patternFill patternType="solid">
        <fgColor rgb="FFFFFF00"/>
        <bgColor indexed="64"/>
      </patternFill>
    </fill>
    <fill>
      <patternFill patternType="solid">
        <fgColor rgb="FFFF99CC"/>
        <bgColor indexed="64"/>
      </patternFill>
    </fill>
    <fill>
      <patternFill patternType="solid">
        <fgColor rgb="FF00B0F0"/>
        <bgColor indexed="64"/>
      </patternFill>
    </fill>
    <fill>
      <patternFill patternType="solid">
        <fgColor rgb="FF92D050"/>
        <bgColor indexed="64"/>
      </patternFill>
    </fill>
    <fill>
      <patternFill patternType="solid">
        <fgColor rgb="FF0070C0"/>
        <bgColor indexed="64"/>
      </patternFill>
    </fill>
    <fill>
      <patternFill patternType="solid">
        <fgColor theme="0" tint="-0.249977111117893"/>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5" fillId="0" borderId="0" applyFont="0" applyFill="0" applyBorder="0" applyAlignment="0" applyProtection="0"/>
  </cellStyleXfs>
  <cellXfs count="237">
    <xf numFmtId="0" fontId="0" fillId="0" borderId="0" xfId="0"/>
    <xf numFmtId="0" fontId="0" fillId="0" borderId="0" xfId="0" applyAlignment="1"/>
    <xf numFmtId="0" fontId="0" fillId="0" borderId="0" xfId="0" applyFont="1" applyAlignment="1">
      <alignment horizontal="centerContinuous"/>
    </xf>
    <xf numFmtId="0" fontId="0" fillId="0" borderId="0" xfId="0" applyFont="1" applyAlignment="1">
      <alignment horizontal="center"/>
    </xf>
    <xf numFmtId="0" fontId="1" fillId="0" borderId="0" xfId="0" applyFont="1" applyBorder="1" applyAlignment="1">
      <alignment horizontal="center"/>
    </xf>
    <xf numFmtId="49" fontId="1" fillId="0" borderId="0" xfId="0" applyNumberFormat="1" applyFont="1" applyBorder="1" applyAlignment="1">
      <alignment horizontal="center"/>
    </xf>
    <xf numFmtId="0" fontId="1" fillId="0" borderId="0" xfId="0" applyFont="1" applyBorder="1" applyAlignment="1"/>
    <xf numFmtId="7" fontId="1" fillId="0" borderId="0" xfId="0" applyNumberFormat="1" applyFont="1" applyBorder="1" applyAlignment="1"/>
    <xf numFmtId="7" fontId="1" fillId="0" borderId="0" xfId="0" applyNumberFormat="1" applyFont="1" applyBorder="1" applyAlignment="1">
      <alignment horizontal="centerContinuous"/>
    </xf>
    <xf numFmtId="0" fontId="1" fillId="0" borderId="0" xfId="0" applyFont="1" applyBorder="1" applyAlignment="1">
      <alignment horizontal="centerContinuous"/>
    </xf>
    <xf numFmtId="49" fontId="0" fillId="0" borderId="0" xfId="0" applyNumberFormat="1" applyAlignment="1"/>
    <xf numFmtId="7" fontId="0" fillId="0" borderId="0" xfId="0" applyNumberFormat="1" applyAlignment="1"/>
    <xf numFmtId="7" fontId="0" fillId="0" borderId="0" xfId="0" applyNumberFormat="1" applyFont="1" applyAlignment="1">
      <alignment horizontal="centerContinuous"/>
    </xf>
    <xf numFmtId="7" fontId="0" fillId="0" borderId="0" xfId="0" applyNumberFormat="1" applyFont="1" applyAlignment="1">
      <alignment horizontal="center"/>
    </xf>
    <xf numFmtId="20" fontId="0" fillId="0" borderId="0" xfId="0" applyNumberFormat="1" applyFont="1" applyAlignment="1">
      <alignment horizontal="centerContinuous"/>
    </xf>
    <xf numFmtId="0" fontId="0" fillId="0" borderId="0" xfId="0" applyNumberFormat="1" applyFont="1" applyAlignment="1">
      <alignment horizontal="center"/>
    </xf>
    <xf numFmtId="20" fontId="0" fillId="0" borderId="0" xfId="0" applyNumberFormat="1" applyAlignment="1"/>
    <xf numFmtId="20" fontId="0" fillId="0" borderId="0" xfId="0" applyNumberFormat="1" applyFont="1" applyAlignment="1">
      <alignment horizontal="center"/>
    </xf>
    <xf numFmtId="0" fontId="0" fillId="2" borderId="0" xfId="0" applyFill="1" applyAlignment="1"/>
    <xf numFmtId="22" fontId="0" fillId="0" borderId="0" xfId="0" applyNumberFormat="1" applyFont="1" applyAlignment="1">
      <alignment horizont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15"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164" fontId="2" fillId="0" borderId="0" xfId="0" applyNumberFormat="1" applyFont="1" applyFill="1" applyBorder="1" applyAlignment="1">
      <alignment horizontal="center" vertical="center"/>
    </xf>
    <xf numFmtId="0" fontId="3" fillId="0" borderId="0" xfId="0" applyFont="1" applyFill="1" applyBorder="1" applyAlignment="1">
      <alignment horizontal="center"/>
    </xf>
    <xf numFmtId="15" fontId="3" fillId="0" borderId="0" xfId="0" applyNumberFormat="1" applyFont="1" applyFill="1" applyBorder="1" applyAlignment="1"/>
    <xf numFmtId="0" fontId="3" fillId="0" borderId="0" xfId="0" applyNumberFormat="1" applyFont="1" applyFill="1" applyBorder="1" applyAlignment="1">
      <alignment horizontal="center"/>
    </xf>
    <xf numFmtId="0" fontId="3" fillId="0" borderId="0" xfId="0" applyFont="1" applyFill="1" applyBorder="1" applyAlignment="1"/>
    <xf numFmtId="0" fontId="3" fillId="0" borderId="0" xfId="0" applyFont="1" applyFill="1" applyBorder="1" applyAlignment="1">
      <alignment horizontal="left"/>
    </xf>
    <xf numFmtId="4" fontId="3" fillId="0" borderId="0" xfId="0" applyNumberFormat="1" applyFont="1" applyFill="1" applyBorder="1" applyAlignment="1"/>
    <xf numFmtId="4" fontId="3"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14" fontId="3" fillId="0" borderId="0" xfId="0" applyNumberFormat="1" applyFont="1" applyFill="1" applyBorder="1" applyAlignment="1">
      <alignment horizontal="center"/>
    </xf>
    <xf numFmtId="0" fontId="0" fillId="0" borderId="0" xfId="0" applyBorder="1"/>
    <xf numFmtId="3" fontId="0" fillId="0" borderId="0" xfId="0" applyNumberFormat="1" applyBorder="1"/>
    <xf numFmtId="165" fontId="0" fillId="0" borderId="0" xfId="0" applyNumberFormat="1" applyBorder="1"/>
    <xf numFmtId="14" fontId="4" fillId="0" borderId="0" xfId="0" applyNumberFormat="1" applyFont="1" applyFill="1" applyBorder="1" applyAlignment="1">
      <alignment horizontal="center" vertical="center"/>
    </xf>
    <xf numFmtId="0" fontId="3" fillId="0" borderId="0" xfId="0" applyFont="1" applyFill="1" applyBorder="1" applyAlignment="1">
      <alignment horizontal="center" wrapText="1"/>
    </xf>
    <xf numFmtId="0" fontId="3" fillId="0" borderId="0" xfId="0" applyNumberFormat="1" applyFont="1" applyFill="1" applyBorder="1" applyAlignment="1">
      <alignment horizontal="left"/>
    </xf>
    <xf numFmtId="14" fontId="3" fillId="0" borderId="0" xfId="0" applyNumberFormat="1" applyFont="1" applyFill="1" applyBorder="1" applyAlignment="1">
      <alignment horizontal="left"/>
    </xf>
    <xf numFmtId="0" fontId="4" fillId="0" borderId="0" xfId="0" applyNumberFormat="1" applyFont="1" applyFill="1" applyBorder="1" applyAlignment="1">
      <alignment horizontal="center" vertical="center"/>
    </xf>
    <xf numFmtId="164" fontId="3" fillId="0" borderId="0" xfId="0" applyNumberFormat="1" applyFont="1" applyFill="1" applyBorder="1" applyAlignment="1">
      <alignment horizontal="left"/>
    </xf>
    <xf numFmtId="0" fontId="3" fillId="0" borderId="0" xfId="0" applyFont="1" applyFill="1" applyBorder="1" applyAlignment="1">
      <alignment vertical="center" wrapText="1"/>
    </xf>
    <xf numFmtId="15" fontId="8" fillId="0" borderId="0" xfId="0" applyNumberFormat="1" applyFont="1" applyFill="1" applyBorder="1" applyAlignment="1">
      <alignment horizontal="center" vertical="center"/>
    </xf>
    <xf numFmtId="15" fontId="9" fillId="0" borderId="0" xfId="0" applyNumberFormat="1" applyFont="1" applyFill="1" applyBorder="1" applyAlignment="1"/>
    <xf numFmtId="14" fontId="2" fillId="0" borderId="0" xfId="0" applyNumberFormat="1" applyFont="1" applyFill="1" applyBorder="1" applyAlignment="1">
      <alignment horizontal="center" vertical="center"/>
    </xf>
    <xf numFmtId="14" fontId="0" fillId="0" borderId="0" xfId="0" applyNumberFormat="1" applyBorder="1"/>
    <xf numFmtId="0" fontId="12" fillId="0" borderId="0" xfId="0" applyFont="1" applyBorder="1"/>
    <xf numFmtId="0" fontId="7" fillId="0" borderId="0" xfId="0" applyFont="1" applyFill="1" applyBorder="1" applyAlignment="1">
      <alignment vertical="center"/>
    </xf>
    <xf numFmtId="4" fontId="8" fillId="0" borderId="0" xfId="0" applyNumberFormat="1" applyFont="1" applyFill="1" applyBorder="1" applyAlignment="1">
      <alignment horizontal="center"/>
    </xf>
    <xf numFmtId="16" fontId="3" fillId="0" borderId="0" xfId="0" applyNumberFormat="1" applyFont="1" applyFill="1" applyBorder="1" applyAlignment="1">
      <alignment horizontal="center" vertical="center"/>
    </xf>
    <xf numFmtId="0" fontId="7" fillId="0" borderId="0" xfId="0" applyFont="1" applyFill="1" applyBorder="1" applyAlignment="1">
      <alignment horizontal="center"/>
    </xf>
    <xf numFmtId="14" fontId="3"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43" fontId="3" fillId="0" borderId="0" xfId="1" applyFont="1" applyFill="1" applyBorder="1" applyAlignment="1">
      <alignment horizontal="center"/>
    </xf>
    <xf numFmtId="43" fontId="3" fillId="0" borderId="0" xfId="1" applyFont="1" applyFill="1" applyBorder="1" applyAlignment="1">
      <alignment horizontal="center" vertical="center"/>
    </xf>
    <xf numFmtId="43" fontId="3" fillId="0" borderId="0" xfId="1" applyFont="1" applyFill="1" applyBorder="1" applyAlignment="1"/>
    <xf numFmtId="43" fontId="3" fillId="0" borderId="0" xfId="1" applyFont="1" applyFill="1" applyBorder="1" applyAlignment="1">
      <alignment horizontal="left"/>
    </xf>
    <xf numFmtId="16" fontId="3" fillId="0" borderId="0" xfId="0" applyNumberFormat="1" applyFont="1" applyFill="1" applyBorder="1" applyAlignment="1">
      <alignment horizontal="center"/>
    </xf>
    <xf numFmtId="0" fontId="13" fillId="0" borderId="0" xfId="0" applyFont="1" applyFill="1" applyBorder="1"/>
    <xf numFmtId="0" fontId="4" fillId="0" borderId="0" xfId="0" applyFont="1" applyFill="1" applyAlignment="1">
      <alignment horizontal="center" vertical="center"/>
    </xf>
    <xf numFmtId="14" fontId="5"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14" fontId="4" fillId="0" borderId="0" xfId="0" applyNumberFormat="1" applyFont="1" applyFill="1" applyAlignment="1">
      <alignment horizontal="center" vertical="center"/>
    </xf>
    <xf numFmtId="0" fontId="6"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14" fontId="6" fillId="0" borderId="0" xfId="0" applyNumberFormat="1" applyFont="1" applyFill="1" applyAlignment="1">
      <alignment horizontal="center" vertical="center" wrapText="1"/>
    </xf>
    <xf numFmtId="0" fontId="11" fillId="0" borderId="0" xfId="0" applyFont="1" applyFill="1" applyAlignment="1">
      <alignment horizontal="center"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0" fontId="14" fillId="0" borderId="0" xfId="0" applyFont="1" applyFill="1" applyAlignment="1">
      <alignment horizontal="center" vertical="center"/>
    </xf>
    <xf numFmtId="0" fontId="3" fillId="0" borderId="1" xfId="0" applyFont="1" applyFill="1" applyBorder="1" applyAlignment="1">
      <alignment horizontal="center"/>
    </xf>
    <xf numFmtId="0" fontId="3" fillId="0" borderId="1" xfId="0" applyFont="1" applyFill="1" applyBorder="1" applyAlignment="1"/>
    <xf numFmtId="164" fontId="3" fillId="0" borderId="1" xfId="0" applyNumberFormat="1" applyFont="1" applyFill="1" applyBorder="1" applyAlignment="1">
      <alignment horizontal="center"/>
    </xf>
    <xf numFmtId="4" fontId="3" fillId="0" borderId="1" xfId="0" applyNumberFormat="1" applyFont="1" applyFill="1" applyBorder="1" applyAlignment="1"/>
    <xf numFmtId="4" fontId="3" fillId="0" borderId="1" xfId="0" applyNumberFormat="1" applyFont="1" applyFill="1" applyBorder="1" applyAlignment="1">
      <alignment horizontal="center"/>
    </xf>
    <xf numFmtId="0" fontId="3" fillId="0" borderId="1" xfId="0" applyFont="1" applyFill="1" applyBorder="1" applyAlignment="1">
      <alignment horizontal="center" wrapText="1"/>
    </xf>
    <xf numFmtId="14" fontId="3" fillId="0" borderId="1" xfId="0" applyNumberFormat="1" applyFont="1" applyFill="1" applyBorder="1" applyAlignment="1">
      <alignment horizont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xf>
    <xf numFmtId="15" fontId="3" fillId="0" borderId="1" xfId="0" applyNumberFormat="1" applyFont="1" applyFill="1" applyBorder="1" applyAlignment="1"/>
    <xf numFmtId="0" fontId="3" fillId="0" borderId="1" xfId="0" applyFont="1" applyFill="1" applyBorder="1" applyAlignment="1">
      <alignment horizontal="left"/>
    </xf>
    <xf numFmtId="0" fontId="2" fillId="0" borderId="0" xfId="0" applyFont="1" applyFill="1" applyAlignment="1">
      <alignment horizontal="center" vertical="center"/>
    </xf>
    <xf numFmtId="14" fontId="2"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4" fontId="10" fillId="0" borderId="0" xfId="0" applyNumberFormat="1" applyFont="1" applyFill="1" applyBorder="1" applyAlignment="1"/>
    <xf numFmtId="4" fontId="10" fillId="0" borderId="1" xfId="0" applyNumberFormat="1" applyFont="1" applyFill="1" applyBorder="1" applyAlignment="1"/>
    <xf numFmtId="12" fontId="6" fillId="0" borderId="0" xfId="0" applyNumberFormat="1" applyFont="1" applyFill="1" applyAlignment="1">
      <alignment horizontal="center" vertical="center"/>
    </xf>
    <xf numFmtId="0" fontId="4" fillId="3" borderId="0" xfId="0" applyFont="1" applyFill="1" applyBorder="1" applyAlignment="1">
      <alignment horizontal="center" vertical="center"/>
    </xf>
    <xf numFmtId="14" fontId="4" fillId="3" borderId="0" xfId="0" applyNumberFormat="1" applyFont="1" applyFill="1" applyBorder="1" applyAlignment="1">
      <alignment horizontal="center" vertical="center"/>
    </xf>
    <xf numFmtId="0" fontId="4" fillId="3" borderId="0" xfId="0" applyFont="1" applyFill="1" applyAlignment="1">
      <alignment horizontal="center" vertical="center"/>
    </xf>
    <xf numFmtId="0" fontId="4" fillId="4" borderId="0" xfId="0" applyFont="1" applyFill="1" applyBorder="1" applyAlignment="1">
      <alignment horizontal="center" vertical="center"/>
    </xf>
    <xf numFmtId="14" fontId="4" fillId="4" borderId="0" xfId="0" applyNumberFormat="1" applyFont="1" applyFill="1" applyBorder="1" applyAlignment="1">
      <alignment horizontal="center" vertical="center"/>
    </xf>
    <xf numFmtId="0" fontId="4" fillId="4" borderId="0" xfId="0" applyFont="1" applyFill="1" applyAlignment="1">
      <alignment horizontal="center" vertical="center"/>
    </xf>
    <xf numFmtId="0" fontId="4" fillId="5" borderId="0" xfId="0" applyFont="1" applyFill="1" applyBorder="1" applyAlignment="1">
      <alignment horizontal="center" vertical="center"/>
    </xf>
    <xf numFmtId="14" fontId="4" fillId="5" borderId="0" xfId="0" applyNumberFormat="1" applyFont="1" applyFill="1" applyBorder="1" applyAlignment="1">
      <alignment horizontal="center" vertical="center"/>
    </xf>
    <xf numFmtId="0" fontId="4" fillId="5" borderId="0" xfId="0" applyFont="1" applyFill="1" applyAlignment="1">
      <alignment horizontal="center" vertical="center"/>
    </xf>
    <xf numFmtId="0" fontId="4" fillId="6" borderId="0" xfId="0" applyFont="1" applyFill="1" applyBorder="1" applyAlignment="1">
      <alignment horizontal="center" vertical="center"/>
    </xf>
    <xf numFmtId="14" fontId="4" fillId="6" borderId="0" xfId="0" applyNumberFormat="1" applyFont="1" applyFill="1" applyBorder="1" applyAlignment="1">
      <alignment horizontal="center" vertical="center"/>
    </xf>
    <xf numFmtId="0" fontId="4" fillId="6" borderId="0" xfId="0" applyFont="1" applyFill="1" applyAlignment="1">
      <alignment horizontal="center" vertical="center"/>
    </xf>
    <xf numFmtId="0" fontId="4" fillId="7" borderId="0" xfId="0" applyFont="1" applyFill="1" applyBorder="1" applyAlignment="1">
      <alignment horizontal="center" vertical="center"/>
    </xf>
    <xf numFmtId="14" fontId="5" fillId="7" borderId="0" xfId="0" applyNumberFormat="1" applyFont="1" applyFill="1" applyBorder="1" applyAlignment="1">
      <alignment horizontal="center" vertical="center"/>
    </xf>
    <xf numFmtId="0" fontId="5" fillId="7" borderId="0" xfId="0" applyFont="1" applyFill="1" applyAlignment="1">
      <alignment horizontal="center" vertical="center"/>
    </xf>
    <xf numFmtId="0" fontId="3" fillId="0" borderId="1" xfId="0" applyFont="1" applyFill="1" applyBorder="1" applyAlignment="1">
      <alignment vertical="center" wrapText="1"/>
    </xf>
    <xf numFmtId="0" fontId="13" fillId="0" borderId="0" xfId="0" applyFont="1"/>
    <xf numFmtId="0" fontId="4" fillId="0" borderId="0" xfId="0" applyFont="1" applyFill="1" applyAlignment="1">
      <alignment horizontal="center" vertical="center" wrapText="1"/>
    </xf>
    <xf numFmtId="0" fontId="10" fillId="0" borderId="1" xfId="0" applyFont="1" applyFill="1" applyBorder="1" applyAlignment="1">
      <alignment horizontal="center" wrapText="1"/>
    </xf>
    <xf numFmtId="0" fontId="4" fillId="8" borderId="0" xfId="0" applyFont="1" applyFill="1" applyBorder="1" applyAlignment="1">
      <alignment horizontal="center" vertical="center"/>
    </xf>
    <xf numFmtId="14" fontId="4" fillId="8" borderId="0" xfId="0" applyNumberFormat="1" applyFont="1" applyFill="1" applyBorder="1" applyAlignment="1">
      <alignment horizontal="center" vertical="center"/>
    </xf>
    <xf numFmtId="0" fontId="4" fillId="8" borderId="0" xfId="0" applyFont="1" applyFill="1" applyAlignment="1">
      <alignment horizontal="center" vertical="center"/>
    </xf>
    <xf numFmtId="0" fontId="16" fillId="0" borderId="0" xfId="0" applyFont="1"/>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Alignment="1">
      <alignment horizontal="center"/>
    </xf>
    <xf numFmtId="0" fontId="3" fillId="0" borderId="0" xfId="0" applyFont="1" applyFill="1" applyAlignment="1">
      <alignment horizontal="center" vertical="center"/>
    </xf>
    <xf numFmtId="164" fontId="3" fillId="0" borderId="0" xfId="0" applyNumberFormat="1" applyFont="1" applyFill="1" applyAlignment="1">
      <alignment horizontal="center"/>
    </xf>
    <xf numFmtId="15" fontId="3" fillId="0" borderId="0" xfId="0" applyNumberFormat="1" applyFont="1" applyFill="1"/>
    <xf numFmtId="0" fontId="3" fillId="0" borderId="0" xfId="0" applyFont="1" applyFill="1"/>
    <xf numFmtId="0" fontId="3" fillId="0" borderId="0" xfId="0" applyFont="1" applyFill="1" applyAlignment="1">
      <alignment horizontal="left"/>
    </xf>
    <xf numFmtId="4" fontId="3" fillId="0" borderId="0" xfId="0" applyNumberFormat="1" applyFont="1" applyFill="1"/>
    <xf numFmtId="4"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Border="1" applyAlignment="1">
      <alignment horizontal="center" wrapText="1"/>
    </xf>
    <xf numFmtId="0" fontId="3" fillId="9" borderId="0" xfId="0" applyNumberFormat="1" applyFont="1" applyFill="1" applyBorder="1" applyAlignment="1">
      <alignment horizontal="center"/>
    </xf>
    <xf numFmtId="164" fontId="3" fillId="9" borderId="0" xfId="0" applyNumberFormat="1"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14" fontId="3" fillId="0" borderId="0" xfId="0" applyNumberFormat="1"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14" fontId="18" fillId="0" borderId="0" xfId="0" applyNumberFormat="1" applyFont="1" applyFill="1" applyBorder="1" applyAlignment="1"/>
    <xf numFmtId="0" fontId="18" fillId="0" borderId="0" xfId="0" applyFont="1" applyFill="1" applyBorder="1" applyAlignment="1"/>
    <xf numFmtId="164" fontId="3" fillId="0" borderId="0" xfId="1" applyNumberFormat="1"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4" fontId="0" fillId="0" borderId="2" xfId="0" applyNumberFormat="1" applyBorder="1"/>
    <xf numFmtId="10" fontId="0" fillId="0" borderId="0" xfId="0" applyNumberFormat="1" applyBorder="1"/>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0" fillId="0" borderId="0" xfId="0" applyFill="1" applyAlignment="1">
      <alignment vertical="center"/>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vertical="center"/>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16" fontId="3" fillId="0" borderId="1" xfId="0" applyNumberFormat="1" applyFont="1" applyFill="1" applyBorder="1" applyAlignment="1">
      <alignment horizontal="center" vertical="center"/>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5" fillId="3" borderId="0" xfId="0" applyFont="1" applyFill="1" applyBorder="1" applyAlignment="1">
      <alignment horizontal="center" vertical="center"/>
    </xf>
    <xf numFmtId="14" fontId="5" fillId="3" borderId="0" xfId="0" applyNumberFormat="1" applyFont="1" applyFill="1" applyBorder="1" applyAlignment="1">
      <alignment horizontal="center" vertical="center"/>
    </xf>
    <xf numFmtId="0" fontId="5" fillId="3" borderId="0" xfId="0" applyFont="1" applyFill="1" applyAlignment="1">
      <alignment horizontal="center" vertical="center"/>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5" fillId="6" borderId="0" xfId="0" applyFont="1" applyFill="1" applyBorder="1" applyAlignment="1">
      <alignment horizontal="center" vertical="center"/>
    </xf>
    <xf numFmtId="14" fontId="5" fillId="6" borderId="0" xfId="0" applyNumberFormat="1" applyFont="1" applyFill="1" applyBorder="1" applyAlignment="1">
      <alignment horizontal="center" vertical="center"/>
    </xf>
    <xf numFmtId="0" fontId="5" fillId="6" borderId="0" xfId="0" applyFont="1" applyFill="1" applyAlignment="1">
      <alignment horizontal="center" vertical="center"/>
    </xf>
    <xf numFmtId="0" fontId="3" fillId="0" borderId="0" xfId="0" applyFont="1" applyFill="1" applyBorder="1" applyAlignment="1">
      <alignment vertical="center"/>
    </xf>
    <xf numFmtId="0" fontId="19" fillId="5" borderId="0" xfId="0" applyFont="1" applyFill="1" applyAlignment="1">
      <alignment horizontal="center" vertical="center"/>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14" fontId="3" fillId="0" borderId="0" xfId="1" applyNumberFormat="1"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3" xfId="0" applyNumberFormat="1" applyFont="1" applyFill="1" applyBorder="1" applyAlignment="1">
      <alignment horizontal="center"/>
    </xf>
    <xf numFmtId="0" fontId="3" fillId="0" borderId="4" xfId="0" applyNumberFormat="1" applyFont="1" applyFill="1" applyBorder="1" applyAlignment="1">
      <alignment horizontal="center"/>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right"/>
    </xf>
    <xf numFmtId="0" fontId="3" fillId="0" borderId="0" xfId="0" applyFont="1" applyFill="1" applyBorder="1" applyAlignment="1">
      <alignment horizont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8" fillId="0" borderId="0"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FF00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837"/>
  <sheetViews>
    <sheetView tabSelected="1" topLeftCell="E1" zoomScale="115" zoomScaleNormal="115" workbookViewId="0">
      <pane ySplit="1" topLeftCell="A3020" activePane="bottomLeft" state="frozen"/>
      <selection pane="bottomLeft" activeCell="R3037" sqref="R3037"/>
    </sheetView>
  </sheetViews>
  <sheetFormatPr defaultColWidth="9.28515625" defaultRowHeight="12.75" x14ac:dyDescent="0.2"/>
  <cols>
    <col min="1" max="1" width="10" style="31" customWidth="1"/>
    <col min="2" max="2" width="2.5703125" style="21" customWidth="1"/>
    <col min="3" max="3" width="10.85546875" style="36" bestFit="1" customWidth="1"/>
    <col min="4" max="4" width="18.28515625" style="30" customWidth="1"/>
    <col min="5" max="5" width="10.7109375" style="31" customWidth="1"/>
    <col min="6" max="6" width="25.28515625" style="32" customWidth="1"/>
    <col min="7" max="7" width="37.7109375" style="33" customWidth="1"/>
    <col min="8" max="8" width="11.42578125" style="32" customWidth="1"/>
    <col min="9" max="9" width="11.28515625" style="34" customWidth="1"/>
    <col min="10" max="10" width="12.28515625" style="34" customWidth="1"/>
    <col min="11" max="11" width="14.28515625" style="34" customWidth="1"/>
    <col min="12" max="12" width="14.7109375" style="35" customWidth="1"/>
    <col min="13" max="13" width="11.28515625" style="35" customWidth="1"/>
    <col min="14" max="14" width="9" style="34" bestFit="1" customWidth="1"/>
    <col min="15" max="15" width="31.5703125" style="42" customWidth="1"/>
    <col min="16" max="16" width="10.85546875" style="37" bestFit="1" customWidth="1"/>
    <col min="17" max="17" width="4.5703125" style="21" bestFit="1" customWidth="1"/>
    <col min="18" max="18" width="13.5703125" style="32" bestFit="1" customWidth="1"/>
    <col min="19" max="19" width="5.28515625" style="32" bestFit="1" customWidth="1"/>
    <col min="20" max="16384" width="9.28515625" style="32"/>
  </cols>
  <sheetData>
    <row r="1" spans="1:17" s="27" customFormat="1" ht="74.25" customHeight="1" x14ac:dyDescent="0.25">
      <c r="A1" s="26" t="s">
        <v>13</v>
      </c>
      <c r="B1" s="20" t="s">
        <v>12</v>
      </c>
      <c r="C1" s="28" t="s">
        <v>11</v>
      </c>
      <c r="D1" s="48" t="s">
        <v>10</v>
      </c>
      <c r="E1" s="24" t="s">
        <v>73</v>
      </c>
      <c r="F1" s="22" t="s">
        <v>9</v>
      </c>
      <c r="G1" s="22" t="s">
        <v>8</v>
      </c>
      <c r="H1" s="22" t="s">
        <v>7</v>
      </c>
      <c r="I1" s="25" t="s">
        <v>6</v>
      </c>
      <c r="J1" s="25" t="s">
        <v>5</v>
      </c>
      <c r="K1" s="25" t="s">
        <v>4</v>
      </c>
      <c r="L1" s="25" t="s">
        <v>3</v>
      </c>
      <c r="M1" s="25" t="s">
        <v>2</v>
      </c>
      <c r="N1" s="25" t="s">
        <v>1</v>
      </c>
      <c r="O1" s="24" t="s">
        <v>0</v>
      </c>
      <c r="P1" s="41"/>
    </row>
    <row r="2" spans="1:17" x14ac:dyDescent="0.2">
      <c r="A2" s="31" t="s">
        <v>94</v>
      </c>
      <c r="C2" s="36">
        <v>44564</v>
      </c>
      <c r="D2" s="30" t="s">
        <v>89</v>
      </c>
      <c r="E2" s="31">
        <v>1.0920000000000001</v>
      </c>
      <c r="F2" s="32" t="s">
        <v>99</v>
      </c>
      <c r="G2" s="32" t="s">
        <v>101</v>
      </c>
      <c r="H2" s="32">
        <v>1100</v>
      </c>
      <c r="I2" s="34">
        <v>1</v>
      </c>
      <c r="K2" s="34">
        <f t="shared" ref="K2:K14" si="0">ROUND(J2/0.35,-1)</f>
        <v>0</v>
      </c>
      <c r="N2" s="34">
        <f>I2+M2</f>
        <v>1</v>
      </c>
    </row>
    <row r="3" spans="1:17" x14ac:dyDescent="0.2">
      <c r="D3" s="30" t="s">
        <v>98</v>
      </c>
      <c r="E3" s="31">
        <v>20.010000000000002</v>
      </c>
      <c r="F3" s="32" t="s">
        <v>100</v>
      </c>
      <c r="G3" s="32" t="s">
        <v>100</v>
      </c>
      <c r="H3" s="32">
        <v>1140</v>
      </c>
      <c r="K3" s="34">
        <f t="shared" si="0"/>
        <v>0</v>
      </c>
      <c r="N3" s="34">
        <v>0</v>
      </c>
    </row>
    <row r="4" spans="1:17" x14ac:dyDescent="0.2">
      <c r="A4" s="31" t="s">
        <v>95</v>
      </c>
      <c r="C4" s="36">
        <v>44564</v>
      </c>
      <c r="D4" s="30" t="s">
        <v>102</v>
      </c>
      <c r="E4" s="31">
        <v>4.8113000000000001</v>
      </c>
      <c r="F4" s="32" t="s">
        <v>103</v>
      </c>
      <c r="G4" s="32" t="s">
        <v>104</v>
      </c>
      <c r="H4" s="32">
        <v>1100</v>
      </c>
      <c r="I4" s="34">
        <v>0.5</v>
      </c>
      <c r="K4" s="34">
        <f t="shared" si="0"/>
        <v>0</v>
      </c>
      <c r="N4" s="34">
        <f>I4+M4</f>
        <v>0.5</v>
      </c>
    </row>
    <row r="5" spans="1:17" x14ac:dyDescent="0.2">
      <c r="A5" s="31" t="s">
        <v>96</v>
      </c>
      <c r="C5" s="36">
        <v>44565</v>
      </c>
      <c r="D5" s="30" t="s">
        <v>105</v>
      </c>
      <c r="E5" s="31">
        <v>0.1492</v>
      </c>
      <c r="F5" s="32" t="s">
        <v>109</v>
      </c>
      <c r="G5" s="32" t="s">
        <v>110</v>
      </c>
      <c r="H5" s="32">
        <v>2010</v>
      </c>
      <c r="I5" s="34">
        <v>2</v>
      </c>
      <c r="K5" s="34">
        <f t="shared" si="0"/>
        <v>0</v>
      </c>
      <c r="N5" s="34">
        <f>I5+M5</f>
        <v>2</v>
      </c>
    </row>
    <row r="6" spans="1:17" x14ac:dyDescent="0.2">
      <c r="D6" s="30" t="s">
        <v>106</v>
      </c>
      <c r="E6" s="31">
        <v>6.9699999999999998E-2</v>
      </c>
      <c r="F6" s="32" t="s">
        <v>100</v>
      </c>
      <c r="G6" s="32" t="s">
        <v>100</v>
      </c>
      <c r="K6" s="34">
        <f t="shared" si="0"/>
        <v>0</v>
      </c>
      <c r="N6" s="34">
        <v>0</v>
      </c>
    </row>
    <row r="7" spans="1:17" x14ac:dyDescent="0.2">
      <c r="D7" s="30" t="s">
        <v>107</v>
      </c>
      <c r="E7" s="31">
        <v>0.79600000000000004</v>
      </c>
      <c r="F7" s="32" t="s">
        <v>100</v>
      </c>
      <c r="G7" s="32" t="s">
        <v>100</v>
      </c>
      <c r="K7" s="34">
        <f t="shared" si="0"/>
        <v>0</v>
      </c>
      <c r="N7" s="34">
        <v>0</v>
      </c>
    </row>
    <row r="8" spans="1:17" x14ac:dyDescent="0.2">
      <c r="D8" s="30" t="s">
        <v>108</v>
      </c>
      <c r="E8" s="31">
        <v>7.7100000000000002E-2</v>
      </c>
      <c r="F8" s="32" t="s">
        <v>100</v>
      </c>
      <c r="G8" s="32" t="s">
        <v>100</v>
      </c>
      <c r="K8" s="34">
        <f t="shared" si="0"/>
        <v>0</v>
      </c>
      <c r="N8" s="34">
        <v>0</v>
      </c>
    </row>
    <row r="9" spans="1:17" x14ac:dyDescent="0.2">
      <c r="A9" s="31" t="s">
        <v>97</v>
      </c>
      <c r="C9" s="36">
        <v>44565</v>
      </c>
      <c r="D9" s="30" t="s">
        <v>111</v>
      </c>
      <c r="E9" s="31">
        <v>5.0049999999999999</v>
      </c>
      <c r="F9" s="32" t="s">
        <v>112</v>
      </c>
      <c r="G9" s="32" t="s">
        <v>113</v>
      </c>
      <c r="H9" s="32">
        <v>1020</v>
      </c>
      <c r="I9" s="34">
        <v>0.5</v>
      </c>
      <c r="K9" s="34">
        <f t="shared" si="0"/>
        <v>0</v>
      </c>
      <c r="N9" s="34">
        <f t="shared" ref="N9:N14" si="1">I9+M9</f>
        <v>0.5</v>
      </c>
    </row>
    <row r="10" spans="1:17" x14ac:dyDescent="0.2">
      <c r="A10" s="31">
        <v>1</v>
      </c>
      <c r="C10" s="36">
        <v>44564</v>
      </c>
      <c r="D10" s="30" t="s">
        <v>114</v>
      </c>
      <c r="E10" s="31" t="s">
        <v>116</v>
      </c>
      <c r="F10" s="32" t="s">
        <v>118</v>
      </c>
      <c r="G10" s="33" t="s">
        <v>119</v>
      </c>
      <c r="H10" s="32">
        <v>3010</v>
      </c>
      <c r="I10" s="34">
        <v>1</v>
      </c>
      <c r="K10" s="34">
        <f t="shared" si="0"/>
        <v>0</v>
      </c>
      <c r="L10" s="35">
        <v>20000</v>
      </c>
      <c r="M10" s="35">
        <v>80</v>
      </c>
      <c r="N10" s="34">
        <f t="shared" si="1"/>
        <v>81</v>
      </c>
    </row>
    <row r="11" spans="1:17" x14ac:dyDescent="0.2">
      <c r="D11" s="43" t="s">
        <v>115</v>
      </c>
      <c r="E11" s="31" t="s">
        <v>117</v>
      </c>
      <c r="F11" s="32" t="s">
        <v>100</v>
      </c>
      <c r="G11" s="33" t="s">
        <v>100</v>
      </c>
      <c r="K11" s="34">
        <f t="shared" si="0"/>
        <v>0</v>
      </c>
      <c r="N11" s="34">
        <f t="shared" si="1"/>
        <v>0</v>
      </c>
    </row>
    <row r="12" spans="1:17" x14ac:dyDescent="0.2">
      <c r="A12" s="31">
        <v>2</v>
      </c>
      <c r="C12" s="36">
        <v>44565</v>
      </c>
      <c r="D12" s="30" t="s">
        <v>120</v>
      </c>
      <c r="E12" s="31">
        <v>5.6565000000000003</v>
      </c>
      <c r="F12" s="32" t="s">
        <v>122</v>
      </c>
      <c r="G12" s="33" t="s">
        <v>123</v>
      </c>
      <c r="H12" s="32">
        <v>1140</v>
      </c>
      <c r="I12" s="34">
        <v>1</v>
      </c>
      <c r="K12" s="34">
        <f t="shared" si="0"/>
        <v>0</v>
      </c>
      <c r="L12" s="35">
        <v>250000</v>
      </c>
      <c r="M12" s="35">
        <v>1000</v>
      </c>
      <c r="N12" s="34">
        <f t="shared" si="1"/>
        <v>1001</v>
      </c>
    </row>
    <row r="13" spans="1:17" x14ac:dyDescent="0.2">
      <c r="D13" s="30" t="s">
        <v>121</v>
      </c>
      <c r="E13" s="31">
        <v>0.28639999999999999</v>
      </c>
      <c r="F13" s="32" t="s">
        <v>100</v>
      </c>
      <c r="G13" s="33" t="s">
        <v>100</v>
      </c>
      <c r="H13" s="32">
        <v>1150</v>
      </c>
      <c r="K13" s="34">
        <f t="shared" si="0"/>
        <v>0</v>
      </c>
      <c r="N13" s="34">
        <f t="shared" si="1"/>
        <v>0</v>
      </c>
    </row>
    <row r="14" spans="1:17" s="80" customFormat="1" x14ac:dyDescent="0.2">
      <c r="A14" s="79">
        <v>3</v>
      </c>
      <c r="C14" s="81">
        <v>44566</v>
      </c>
      <c r="D14" s="80" t="s">
        <v>124</v>
      </c>
      <c r="E14" s="79">
        <v>0.32140000000000002</v>
      </c>
      <c r="F14" s="80" t="s">
        <v>125</v>
      </c>
      <c r="G14" s="80" t="s">
        <v>126</v>
      </c>
      <c r="H14" s="80">
        <v>3010</v>
      </c>
      <c r="I14" s="80">
        <v>0.5</v>
      </c>
      <c r="K14" s="82">
        <f t="shared" si="0"/>
        <v>0</v>
      </c>
      <c r="L14" s="83">
        <v>175000</v>
      </c>
      <c r="M14" s="83">
        <v>700</v>
      </c>
      <c r="N14" s="82">
        <f t="shared" si="1"/>
        <v>700.5</v>
      </c>
      <c r="O14" s="84"/>
      <c r="P14" s="85"/>
      <c r="Q14" s="86"/>
    </row>
    <row r="15" spans="1:17" x14ac:dyDescent="0.2">
      <c r="A15" s="29"/>
      <c r="B15" s="32"/>
      <c r="D15" s="32"/>
      <c r="E15" s="29"/>
      <c r="G15" s="32"/>
      <c r="I15" s="32"/>
      <c r="J15" s="32"/>
      <c r="N15" s="34">
        <f>SUM(N2:N14)</f>
        <v>1786.5</v>
      </c>
      <c r="O15" s="42">
        <v>83275</v>
      </c>
      <c r="P15" s="37">
        <v>44566</v>
      </c>
      <c r="Q15" s="21" t="s">
        <v>129</v>
      </c>
    </row>
    <row r="16" spans="1:17" x14ac:dyDescent="0.2">
      <c r="G16" s="32"/>
    </row>
    <row r="17" spans="1:16" x14ac:dyDescent="0.2">
      <c r="A17" s="31">
        <v>5</v>
      </c>
      <c r="C17" s="36">
        <v>44567</v>
      </c>
      <c r="D17" s="30" t="s">
        <v>87</v>
      </c>
      <c r="E17" s="31">
        <v>2.1640000000000001</v>
      </c>
      <c r="F17" s="32" t="s">
        <v>88</v>
      </c>
      <c r="G17" s="32" t="s">
        <v>130</v>
      </c>
      <c r="H17" s="32">
        <v>1070</v>
      </c>
      <c r="I17" s="34">
        <v>0.5</v>
      </c>
      <c r="K17" s="34">
        <f t="shared" ref="K17:K46" si="2">ROUND(J17/0.35,-1)</f>
        <v>0</v>
      </c>
      <c r="L17" s="35">
        <v>65000</v>
      </c>
      <c r="M17" s="35">
        <v>260</v>
      </c>
      <c r="N17" s="34">
        <f t="shared" ref="N17:N46" si="3">I17+M17</f>
        <v>260.5</v>
      </c>
    </row>
    <row r="18" spans="1:16" x14ac:dyDescent="0.2">
      <c r="A18" s="31">
        <v>6</v>
      </c>
      <c r="C18" s="36">
        <v>44567</v>
      </c>
      <c r="D18" s="30" t="s">
        <v>131</v>
      </c>
      <c r="E18" s="31">
        <v>5.1970000000000001</v>
      </c>
      <c r="F18" s="32" t="s">
        <v>132</v>
      </c>
      <c r="G18" s="33" t="s">
        <v>133</v>
      </c>
      <c r="H18" s="32">
        <v>1210</v>
      </c>
      <c r="I18" s="34">
        <v>0.5</v>
      </c>
      <c r="K18" s="34">
        <f t="shared" si="2"/>
        <v>0</v>
      </c>
      <c r="L18" s="35">
        <v>74000</v>
      </c>
      <c r="M18" s="35">
        <v>296</v>
      </c>
      <c r="N18" s="34">
        <f t="shared" si="3"/>
        <v>296.5</v>
      </c>
    </row>
    <row r="19" spans="1:16" x14ac:dyDescent="0.2">
      <c r="A19" s="31" t="s">
        <v>134</v>
      </c>
      <c r="C19" s="36">
        <v>44567</v>
      </c>
      <c r="D19" s="30" t="s">
        <v>135</v>
      </c>
      <c r="E19" s="31">
        <v>1.3779999999999999</v>
      </c>
      <c r="F19" s="32" t="s">
        <v>136</v>
      </c>
      <c r="G19" s="33" t="s">
        <v>137</v>
      </c>
      <c r="H19" s="32">
        <v>1170</v>
      </c>
      <c r="I19" s="34">
        <v>0.5</v>
      </c>
      <c r="K19" s="34">
        <f t="shared" si="2"/>
        <v>0</v>
      </c>
      <c r="N19" s="34">
        <f t="shared" si="3"/>
        <v>0.5</v>
      </c>
    </row>
    <row r="20" spans="1:16" x14ac:dyDescent="0.2">
      <c r="A20" s="31" t="s">
        <v>138</v>
      </c>
      <c r="C20" s="36">
        <v>44567</v>
      </c>
      <c r="D20" s="30" t="s">
        <v>139</v>
      </c>
      <c r="E20" s="31">
        <v>198.06299999999999</v>
      </c>
      <c r="F20" s="32" t="s">
        <v>141</v>
      </c>
      <c r="G20" s="33" t="s">
        <v>142</v>
      </c>
      <c r="H20" s="32">
        <v>1130</v>
      </c>
      <c r="I20" s="34">
        <v>1</v>
      </c>
      <c r="K20" s="34">
        <f t="shared" si="2"/>
        <v>0</v>
      </c>
      <c r="N20" s="34">
        <f t="shared" si="3"/>
        <v>1</v>
      </c>
    </row>
    <row r="21" spans="1:16" x14ac:dyDescent="0.2">
      <c r="D21" s="30" t="s">
        <v>140</v>
      </c>
      <c r="E21" s="31">
        <v>14.907</v>
      </c>
      <c r="F21" s="32" t="s">
        <v>100</v>
      </c>
      <c r="G21" s="32" t="s">
        <v>100</v>
      </c>
      <c r="K21" s="34">
        <f t="shared" si="2"/>
        <v>0</v>
      </c>
      <c r="N21" s="34">
        <f t="shared" si="3"/>
        <v>0</v>
      </c>
    </row>
    <row r="22" spans="1:16" x14ac:dyDescent="0.2">
      <c r="A22" s="31">
        <v>11</v>
      </c>
      <c r="C22" s="36">
        <v>44567</v>
      </c>
      <c r="D22" s="30" t="s">
        <v>143</v>
      </c>
      <c r="E22" s="31" t="s">
        <v>144</v>
      </c>
      <c r="F22" s="32" t="s">
        <v>145</v>
      </c>
      <c r="G22" s="33" t="s">
        <v>146</v>
      </c>
      <c r="H22" s="32">
        <v>3010</v>
      </c>
      <c r="I22" s="34">
        <v>0.5</v>
      </c>
      <c r="K22" s="34">
        <f t="shared" si="2"/>
        <v>0</v>
      </c>
      <c r="L22" s="35">
        <v>32000</v>
      </c>
      <c r="M22" s="35">
        <v>128</v>
      </c>
      <c r="N22" s="34">
        <f t="shared" si="3"/>
        <v>128.5</v>
      </c>
      <c r="P22" s="44"/>
    </row>
    <row r="23" spans="1:16" x14ac:dyDescent="0.2">
      <c r="A23" s="31">
        <v>12</v>
      </c>
      <c r="C23" s="36">
        <v>44567</v>
      </c>
      <c r="D23" s="30" t="s">
        <v>147</v>
      </c>
      <c r="E23" s="31">
        <v>0.19500000000000001</v>
      </c>
      <c r="F23" s="32" t="s">
        <v>148</v>
      </c>
      <c r="G23" s="33" t="s">
        <v>149</v>
      </c>
      <c r="H23" s="32">
        <v>2050</v>
      </c>
      <c r="I23" s="34">
        <v>0.5</v>
      </c>
      <c r="K23" s="34">
        <f t="shared" si="2"/>
        <v>0</v>
      </c>
      <c r="L23" s="35">
        <v>5000</v>
      </c>
      <c r="M23" s="35">
        <v>20</v>
      </c>
      <c r="N23" s="34">
        <f t="shared" si="3"/>
        <v>20.5</v>
      </c>
    </row>
    <row r="24" spans="1:16" x14ac:dyDescent="0.2">
      <c r="A24" s="31" t="s">
        <v>150</v>
      </c>
      <c r="C24" s="36">
        <v>44567</v>
      </c>
      <c r="D24" s="30" t="s">
        <v>151</v>
      </c>
      <c r="E24" s="31">
        <v>0.188</v>
      </c>
      <c r="F24" s="32" t="s">
        <v>154</v>
      </c>
      <c r="G24" s="33" t="s">
        <v>155</v>
      </c>
      <c r="H24" s="32">
        <v>1210</v>
      </c>
      <c r="I24" s="34">
        <v>1.5</v>
      </c>
      <c r="K24" s="34">
        <f t="shared" si="2"/>
        <v>0</v>
      </c>
      <c r="N24" s="34">
        <f t="shared" si="3"/>
        <v>1.5</v>
      </c>
    </row>
    <row r="25" spans="1:16" x14ac:dyDescent="0.2">
      <c r="D25" s="30" t="s">
        <v>152</v>
      </c>
      <c r="E25" s="31">
        <v>0.34029999999999999</v>
      </c>
      <c r="F25" s="32" t="s">
        <v>100</v>
      </c>
      <c r="G25" s="33" t="s">
        <v>100</v>
      </c>
      <c r="K25" s="34">
        <f t="shared" si="2"/>
        <v>0</v>
      </c>
      <c r="N25" s="34">
        <f t="shared" si="3"/>
        <v>0</v>
      </c>
    </row>
    <row r="26" spans="1:16" x14ac:dyDescent="0.2">
      <c r="D26" s="30" t="s">
        <v>153</v>
      </c>
      <c r="E26" s="31">
        <v>0.2273</v>
      </c>
      <c r="F26" s="32" t="s">
        <v>100</v>
      </c>
      <c r="G26" s="32" t="s">
        <v>100</v>
      </c>
      <c r="K26" s="34">
        <f t="shared" si="2"/>
        <v>0</v>
      </c>
      <c r="N26" s="34">
        <f t="shared" si="3"/>
        <v>0</v>
      </c>
    </row>
    <row r="27" spans="1:16" x14ac:dyDescent="0.2">
      <c r="A27" s="31" t="s">
        <v>156</v>
      </c>
      <c r="C27" s="36">
        <v>44567</v>
      </c>
      <c r="D27" s="30" t="s">
        <v>157</v>
      </c>
      <c r="E27" s="31" t="s">
        <v>78</v>
      </c>
      <c r="F27" s="32" t="s">
        <v>158</v>
      </c>
      <c r="G27" s="33" t="s">
        <v>159</v>
      </c>
      <c r="H27" s="32">
        <v>3010</v>
      </c>
      <c r="I27" s="34">
        <v>0.5</v>
      </c>
      <c r="K27" s="34">
        <f t="shared" si="2"/>
        <v>0</v>
      </c>
      <c r="N27" s="34">
        <f t="shared" si="3"/>
        <v>0.5</v>
      </c>
    </row>
    <row r="28" spans="1:16" x14ac:dyDescent="0.2">
      <c r="A28" s="31">
        <v>13</v>
      </c>
      <c r="C28" s="36">
        <v>44567</v>
      </c>
      <c r="D28" s="30" t="s">
        <v>160</v>
      </c>
      <c r="E28" s="31">
        <v>1.1890000000000001</v>
      </c>
      <c r="F28" s="32" t="s">
        <v>161</v>
      </c>
      <c r="G28" s="32" t="s">
        <v>162</v>
      </c>
      <c r="H28" s="32">
        <v>1140</v>
      </c>
      <c r="I28" s="34">
        <v>0.5</v>
      </c>
      <c r="K28" s="34">
        <f t="shared" si="2"/>
        <v>0</v>
      </c>
      <c r="L28" s="35">
        <v>6500</v>
      </c>
      <c r="M28" s="35">
        <v>26</v>
      </c>
      <c r="N28" s="34">
        <f t="shared" si="3"/>
        <v>26.5</v>
      </c>
    </row>
    <row r="29" spans="1:16" x14ac:dyDescent="0.2">
      <c r="A29" s="31" t="s">
        <v>163</v>
      </c>
      <c r="C29" s="36">
        <v>44567</v>
      </c>
      <c r="D29" s="30" t="s">
        <v>164</v>
      </c>
      <c r="E29" s="31" t="s">
        <v>166</v>
      </c>
      <c r="F29" s="32" t="s">
        <v>168</v>
      </c>
      <c r="G29" s="32" t="s">
        <v>169</v>
      </c>
      <c r="H29" s="32">
        <v>2040</v>
      </c>
      <c r="I29" s="34">
        <v>1</v>
      </c>
      <c r="K29" s="34">
        <f t="shared" si="2"/>
        <v>0</v>
      </c>
      <c r="N29" s="34">
        <f t="shared" si="3"/>
        <v>1</v>
      </c>
    </row>
    <row r="30" spans="1:16" x14ac:dyDescent="0.2">
      <c r="D30" s="30" t="s">
        <v>165</v>
      </c>
      <c r="E30" s="31" t="s">
        <v>167</v>
      </c>
      <c r="F30" s="32" t="s">
        <v>100</v>
      </c>
      <c r="G30" s="33" t="s">
        <v>100</v>
      </c>
      <c r="K30" s="34">
        <f t="shared" si="2"/>
        <v>0</v>
      </c>
      <c r="N30" s="34">
        <f t="shared" si="3"/>
        <v>0</v>
      </c>
    </row>
    <row r="31" spans="1:16" x14ac:dyDescent="0.2">
      <c r="A31" s="31">
        <v>14</v>
      </c>
      <c r="C31" s="36">
        <v>44568</v>
      </c>
      <c r="D31" s="30" t="s">
        <v>170</v>
      </c>
      <c r="E31" s="31">
        <v>78.805999999999997</v>
      </c>
      <c r="F31" s="32" t="s">
        <v>84</v>
      </c>
      <c r="G31" s="33" t="s">
        <v>171</v>
      </c>
      <c r="H31" s="32">
        <v>1110</v>
      </c>
      <c r="I31" s="34">
        <v>0.5</v>
      </c>
      <c r="K31" s="34">
        <f t="shared" si="2"/>
        <v>0</v>
      </c>
      <c r="L31" s="35">
        <v>300000</v>
      </c>
      <c r="M31" s="35">
        <v>1200</v>
      </c>
      <c r="N31" s="34">
        <f t="shared" si="3"/>
        <v>1200.5</v>
      </c>
    </row>
    <row r="32" spans="1:16" x14ac:dyDescent="0.2">
      <c r="A32" s="31">
        <v>15</v>
      </c>
      <c r="C32" s="36">
        <v>44568</v>
      </c>
      <c r="D32" s="30" t="s">
        <v>170</v>
      </c>
      <c r="E32" s="31">
        <v>30.837</v>
      </c>
      <c r="F32" s="32" t="s">
        <v>84</v>
      </c>
      <c r="G32" s="33" t="s">
        <v>172</v>
      </c>
      <c r="H32" s="32">
        <v>1110</v>
      </c>
      <c r="I32" s="34">
        <v>0.5</v>
      </c>
      <c r="K32" s="34">
        <f t="shared" si="2"/>
        <v>0</v>
      </c>
      <c r="L32" s="35">
        <v>144934</v>
      </c>
      <c r="M32" s="35">
        <v>580</v>
      </c>
      <c r="N32" s="34">
        <f t="shared" si="3"/>
        <v>580.5</v>
      </c>
    </row>
    <row r="33" spans="1:17" x14ac:dyDescent="0.2">
      <c r="A33" s="31">
        <v>16</v>
      </c>
      <c r="C33" s="36">
        <v>44568</v>
      </c>
      <c r="D33" s="30" t="s">
        <v>173</v>
      </c>
      <c r="E33" s="31">
        <v>100</v>
      </c>
      <c r="F33" s="32" t="s">
        <v>84</v>
      </c>
      <c r="G33" s="32" t="s">
        <v>174</v>
      </c>
      <c r="H33" s="32">
        <v>1110</v>
      </c>
      <c r="I33" s="34">
        <v>0.5</v>
      </c>
      <c r="K33" s="34">
        <f t="shared" si="2"/>
        <v>0</v>
      </c>
      <c r="L33" s="35">
        <v>350000</v>
      </c>
      <c r="M33" s="35">
        <v>1400</v>
      </c>
      <c r="N33" s="34">
        <f t="shared" si="3"/>
        <v>1400.5</v>
      </c>
    </row>
    <row r="34" spans="1:17" x14ac:dyDescent="0.2">
      <c r="A34" s="31">
        <v>17</v>
      </c>
      <c r="C34" s="36">
        <v>44568</v>
      </c>
      <c r="D34" s="30" t="s">
        <v>175</v>
      </c>
      <c r="E34" s="31">
        <v>34.348999999999997</v>
      </c>
      <c r="F34" s="32" t="s">
        <v>176</v>
      </c>
      <c r="G34" s="33" t="s">
        <v>92</v>
      </c>
      <c r="H34" s="32">
        <v>1100</v>
      </c>
      <c r="I34" s="34">
        <v>0.5</v>
      </c>
      <c r="K34" s="34">
        <f t="shared" si="2"/>
        <v>0</v>
      </c>
      <c r="L34" s="35">
        <v>240433</v>
      </c>
      <c r="M34" s="35">
        <v>961.77</v>
      </c>
      <c r="N34" s="34">
        <f t="shared" si="3"/>
        <v>962.27</v>
      </c>
    </row>
    <row r="35" spans="1:17" x14ac:dyDescent="0.2">
      <c r="A35" s="31">
        <v>18</v>
      </c>
      <c r="C35" s="36">
        <v>44568</v>
      </c>
      <c r="D35" s="30" t="s">
        <v>177</v>
      </c>
      <c r="E35" s="31" t="s">
        <v>179</v>
      </c>
      <c r="F35" s="32" t="s">
        <v>181</v>
      </c>
      <c r="G35" s="33" t="s">
        <v>182</v>
      </c>
      <c r="H35" s="32">
        <v>1190</v>
      </c>
      <c r="I35" s="34">
        <v>1</v>
      </c>
      <c r="K35" s="34">
        <f t="shared" si="2"/>
        <v>0</v>
      </c>
      <c r="L35" s="35">
        <v>25500</v>
      </c>
      <c r="M35" s="35">
        <v>102</v>
      </c>
      <c r="N35" s="34">
        <f t="shared" si="3"/>
        <v>103</v>
      </c>
    </row>
    <row r="36" spans="1:17" x14ac:dyDescent="0.2">
      <c r="D36" s="30" t="s">
        <v>178</v>
      </c>
      <c r="E36" s="31" t="s">
        <v>180</v>
      </c>
      <c r="F36" s="32" t="s">
        <v>100</v>
      </c>
      <c r="G36" s="33" t="s">
        <v>100</v>
      </c>
      <c r="K36" s="34">
        <f t="shared" si="2"/>
        <v>0</v>
      </c>
      <c r="N36" s="34">
        <f t="shared" si="3"/>
        <v>0</v>
      </c>
    </row>
    <row r="37" spans="1:17" x14ac:dyDescent="0.2">
      <c r="A37" s="31" t="s">
        <v>183</v>
      </c>
      <c r="C37" s="36">
        <v>44567</v>
      </c>
      <c r="D37" s="30" t="s">
        <v>184</v>
      </c>
      <c r="E37" s="31">
        <v>0.13769999999999999</v>
      </c>
      <c r="F37" s="32" t="s">
        <v>185</v>
      </c>
      <c r="G37" s="33" t="s">
        <v>186</v>
      </c>
      <c r="H37" s="32">
        <v>3010</v>
      </c>
      <c r="I37" s="34">
        <v>0.5</v>
      </c>
      <c r="K37" s="34">
        <f t="shared" si="2"/>
        <v>0</v>
      </c>
      <c r="N37" s="34">
        <f t="shared" si="3"/>
        <v>0.5</v>
      </c>
    </row>
    <row r="38" spans="1:17" x14ac:dyDescent="0.2">
      <c r="A38" s="31">
        <v>4</v>
      </c>
      <c r="C38" s="36">
        <v>44567</v>
      </c>
      <c r="D38" s="30" t="s">
        <v>187</v>
      </c>
      <c r="E38" s="31">
        <v>0.1837</v>
      </c>
      <c r="F38" s="32" t="s">
        <v>189</v>
      </c>
      <c r="G38" s="33" t="s">
        <v>190</v>
      </c>
      <c r="H38" s="32">
        <v>2020</v>
      </c>
      <c r="I38" s="34">
        <v>1</v>
      </c>
      <c r="K38" s="34">
        <f t="shared" si="2"/>
        <v>0</v>
      </c>
      <c r="L38" s="35">
        <v>125000</v>
      </c>
      <c r="M38" s="35">
        <v>500</v>
      </c>
      <c r="N38" s="34">
        <f t="shared" si="3"/>
        <v>501</v>
      </c>
    </row>
    <row r="39" spans="1:17" x14ac:dyDescent="0.2">
      <c r="D39" s="30" t="s">
        <v>188</v>
      </c>
      <c r="E39" s="31">
        <v>0.1837</v>
      </c>
      <c r="F39" s="32" t="s">
        <v>100</v>
      </c>
      <c r="G39" s="33" t="s">
        <v>100</v>
      </c>
      <c r="K39" s="34">
        <f t="shared" si="2"/>
        <v>0</v>
      </c>
      <c r="N39" s="34">
        <f t="shared" si="3"/>
        <v>0</v>
      </c>
    </row>
    <row r="40" spans="1:17" x14ac:dyDescent="0.2">
      <c r="A40" s="31">
        <v>7</v>
      </c>
      <c r="B40" s="21" t="s">
        <v>77</v>
      </c>
      <c r="C40" s="36">
        <v>44567</v>
      </c>
      <c r="D40" s="30" t="s">
        <v>191</v>
      </c>
      <c r="E40" s="31">
        <v>0.9103</v>
      </c>
      <c r="F40" s="33" t="s">
        <v>195</v>
      </c>
      <c r="G40" s="33" t="s">
        <v>196</v>
      </c>
      <c r="H40" s="32">
        <v>1030</v>
      </c>
      <c r="I40" s="34">
        <v>2</v>
      </c>
      <c r="K40" s="34">
        <f t="shared" si="2"/>
        <v>0</v>
      </c>
      <c r="L40" s="35">
        <v>214000</v>
      </c>
      <c r="M40" s="35">
        <v>856</v>
      </c>
      <c r="N40" s="34">
        <f t="shared" si="3"/>
        <v>858</v>
      </c>
    </row>
    <row r="41" spans="1:17" x14ac:dyDescent="0.2">
      <c r="B41" s="21" t="s">
        <v>77</v>
      </c>
      <c r="D41" s="30" t="s">
        <v>192</v>
      </c>
      <c r="E41" s="31">
        <v>0.45879999999999999</v>
      </c>
      <c r="F41" s="32" t="s">
        <v>100</v>
      </c>
      <c r="G41" s="33" t="s">
        <v>100</v>
      </c>
      <c r="K41" s="34">
        <f t="shared" si="2"/>
        <v>0</v>
      </c>
      <c r="N41" s="34">
        <f t="shared" si="3"/>
        <v>0</v>
      </c>
    </row>
    <row r="42" spans="1:17" x14ac:dyDescent="0.2">
      <c r="B42" s="21" t="s">
        <v>77</v>
      </c>
      <c r="D42" s="30" t="s">
        <v>193</v>
      </c>
      <c r="E42" s="31">
        <v>0.318</v>
      </c>
      <c r="F42" s="32" t="s">
        <v>100</v>
      </c>
      <c r="G42" s="33" t="s">
        <v>100</v>
      </c>
      <c r="K42" s="34">
        <f t="shared" si="2"/>
        <v>0</v>
      </c>
      <c r="N42" s="34">
        <f t="shared" si="3"/>
        <v>0</v>
      </c>
    </row>
    <row r="43" spans="1:17" x14ac:dyDescent="0.2">
      <c r="B43" s="21" t="s">
        <v>77</v>
      </c>
      <c r="D43" s="30" t="s">
        <v>194</v>
      </c>
      <c r="E43" s="31">
        <v>1.3069999999999999</v>
      </c>
      <c r="F43" s="32" t="s">
        <v>100</v>
      </c>
      <c r="G43" s="33" t="s">
        <v>100</v>
      </c>
      <c r="K43" s="34">
        <f t="shared" si="2"/>
        <v>0</v>
      </c>
      <c r="N43" s="34">
        <f t="shared" si="3"/>
        <v>0</v>
      </c>
    </row>
    <row r="44" spans="1:17" x14ac:dyDescent="0.2">
      <c r="A44" s="31">
        <v>8</v>
      </c>
      <c r="C44" s="36">
        <v>44567</v>
      </c>
      <c r="D44" s="30" t="s">
        <v>184</v>
      </c>
      <c r="E44" s="31">
        <v>0.13769999999999999</v>
      </c>
      <c r="F44" s="32" t="s">
        <v>197</v>
      </c>
      <c r="G44" s="33" t="s">
        <v>93</v>
      </c>
      <c r="H44" s="32">
        <v>3010</v>
      </c>
      <c r="I44" s="34">
        <v>0.5</v>
      </c>
      <c r="K44" s="34">
        <f t="shared" si="2"/>
        <v>0</v>
      </c>
      <c r="L44" s="35">
        <v>30000</v>
      </c>
      <c r="M44" s="35">
        <v>120</v>
      </c>
      <c r="N44" s="34">
        <f t="shared" si="3"/>
        <v>120.5</v>
      </c>
    </row>
    <row r="45" spans="1:17" x14ac:dyDescent="0.2">
      <c r="A45" s="31">
        <v>9</v>
      </c>
      <c r="C45" s="36">
        <v>44567</v>
      </c>
      <c r="D45" s="30" t="s">
        <v>198</v>
      </c>
      <c r="E45" s="31">
        <v>2.3380000000000001</v>
      </c>
      <c r="F45" s="32" t="s">
        <v>199</v>
      </c>
      <c r="G45" s="33" t="s">
        <v>200</v>
      </c>
      <c r="H45" s="32">
        <v>1100</v>
      </c>
      <c r="I45" s="34">
        <v>0.5</v>
      </c>
      <c r="K45" s="34">
        <f t="shared" si="2"/>
        <v>0</v>
      </c>
      <c r="L45" s="35">
        <v>135000</v>
      </c>
      <c r="M45" s="35">
        <v>540</v>
      </c>
      <c r="N45" s="34">
        <f t="shared" si="3"/>
        <v>540.5</v>
      </c>
    </row>
    <row r="46" spans="1:17" s="80" customFormat="1" x14ac:dyDescent="0.2">
      <c r="A46" s="87">
        <v>10</v>
      </c>
      <c r="B46" s="86"/>
      <c r="C46" s="81">
        <v>44567</v>
      </c>
      <c r="D46" s="88" t="s">
        <v>201</v>
      </c>
      <c r="E46" s="87">
        <v>1.66</v>
      </c>
      <c r="F46" s="80" t="s">
        <v>202</v>
      </c>
      <c r="G46" s="89" t="s">
        <v>203</v>
      </c>
      <c r="H46" s="80">
        <v>1120</v>
      </c>
      <c r="I46" s="82">
        <v>0.5</v>
      </c>
      <c r="J46" s="82"/>
      <c r="K46" s="82">
        <f t="shared" si="2"/>
        <v>0</v>
      </c>
      <c r="L46" s="83">
        <v>9960</v>
      </c>
      <c r="M46" s="83">
        <v>40</v>
      </c>
      <c r="N46" s="82">
        <f t="shared" si="3"/>
        <v>40.5</v>
      </c>
      <c r="O46" s="84"/>
      <c r="P46" s="85"/>
      <c r="Q46" s="86"/>
    </row>
    <row r="47" spans="1:17" x14ac:dyDescent="0.2">
      <c r="F47" s="33"/>
      <c r="N47" s="34">
        <f>SUM(N17:N46)</f>
        <v>7044.77</v>
      </c>
      <c r="O47" s="42">
        <v>83308</v>
      </c>
      <c r="P47" s="37">
        <v>44568</v>
      </c>
      <c r="Q47" s="21" t="s">
        <v>129</v>
      </c>
    </row>
    <row r="49" spans="1:17" x14ac:dyDescent="0.2">
      <c r="A49" s="31">
        <v>19</v>
      </c>
      <c r="C49" s="36">
        <v>44568</v>
      </c>
      <c r="D49" s="30" t="s">
        <v>204</v>
      </c>
      <c r="E49" s="31">
        <v>0.19550000000000001</v>
      </c>
      <c r="F49" s="33" t="s">
        <v>205</v>
      </c>
      <c r="G49" s="33" t="s">
        <v>206</v>
      </c>
      <c r="H49" s="32">
        <v>3010</v>
      </c>
      <c r="I49" s="34">
        <v>0.5</v>
      </c>
      <c r="K49" s="34">
        <f t="shared" ref="K49:K55" si="4">ROUND(J49/0.35,-1)</f>
        <v>0</v>
      </c>
      <c r="L49" s="35">
        <v>20000</v>
      </c>
      <c r="M49" s="35">
        <v>80</v>
      </c>
      <c r="N49" s="34">
        <f t="shared" ref="N49:N55" si="5">I49+M49</f>
        <v>80.5</v>
      </c>
    </row>
    <row r="50" spans="1:17" x14ac:dyDescent="0.2">
      <c r="A50" s="31" t="s">
        <v>207</v>
      </c>
      <c r="C50" s="36">
        <v>44568</v>
      </c>
      <c r="D50" s="30" t="s">
        <v>208</v>
      </c>
      <c r="E50" s="31">
        <v>1.262</v>
      </c>
      <c r="F50" s="32" t="s">
        <v>210</v>
      </c>
      <c r="G50" s="33" t="s">
        <v>211</v>
      </c>
      <c r="H50" s="32">
        <v>1160</v>
      </c>
      <c r="I50" s="34">
        <v>1</v>
      </c>
      <c r="K50" s="34">
        <f t="shared" si="4"/>
        <v>0</v>
      </c>
      <c r="N50" s="34">
        <f t="shared" si="5"/>
        <v>1</v>
      </c>
    </row>
    <row r="51" spans="1:17" x14ac:dyDescent="0.2">
      <c r="D51" s="30" t="s">
        <v>209</v>
      </c>
      <c r="E51" s="31">
        <v>33.832999999999998</v>
      </c>
      <c r="F51" s="32" t="s">
        <v>100</v>
      </c>
      <c r="G51" s="33" t="s">
        <v>100</v>
      </c>
      <c r="K51" s="34">
        <f t="shared" si="4"/>
        <v>0</v>
      </c>
      <c r="N51" s="34">
        <f t="shared" si="5"/>
        <v>0</v>
      </c>
    </row>
    <row r="52" spans="1:17" x14ac:dyDescent="0.2">
      <c r="A52" s="31">
        <v>20</v>
      </c>
      <c r="C52" s="36">
        <v>44568</v>
      </c>
      <c r="D52" s="30" t="s">
        <v>212</v>
      </c>
      <c r="E52" s="31">
        <v>11.871</v>
      </c>
      <c r="F52" s="32" t="s">
        <v>213</v>
      </c>
      <c r="G52" s="33" t="s">
        <v>214</v>
      </c>
      <c r="H52" s="32">
        <v>1120</v>
      </c>
      <c r="I52" s="34">
        <v>0.5</v>
      </c>
      <c r="K52" s="34">
        <f t="shared" si="4"/>
        <v>0</v>
      </c>
      <c r="L52" s="35">
        <v>34420.160000000003</v>
      </c>
      <c r="M52" s="35">
        <v>138.18</v>
      </c>
      <c r="N52" s="34">
        <f t="shared" si="5"/>
        <v>138.68</v>
      </c>
    </row>
    <row r="53" spans="1:17" x14ac:dyDescent="0.2">
      <c r="A53" s="31">
        <v>21</v>
      </c>
      <c r="C53" s="36">
        <v>44568</v>
      </c>
      <c r="D53" s="30" t="s">
        <v>215</v>
      </c>
      <c r="E53" s="31">
        <v>54.512999999999998</v>
      </c>
      <c r="F53" s="32" t="s">
        <v>216</v>
      </c>
      <c r="G53" s="33" t="s">
        <v>217</v>
      </c>
      <c r="H53" s="32">
        <v>1050</v>
      </c>
      <c r="I53" s="34">
        <v>0.5</v>
      </c>
      <c r="K53" s="34">
        <f t="shared" si="4"/>
        <v>0</v>
      </c>
      <c r="L53" s="35">
        <v>560900</v>
      </c>
      <c r="M53" s="35">
        <v>2243.6</v>
      </c>
      <c r="N53" s="34">
        <f t="shared" si="5"/>
        <v>2244.1</v>
      </c>
    </row>
    <row r="54" spans="1:17" x14ac:dyDescent="0.2">
      <c r="A54" s="31">
        <v>22</v>
      </c>
      <c r="C54" s="36">
        <v>44568</v>
      </c>
      <c r="D54" s="30" t="s">
        <v>215</v>
      </c>
      <c r="E54" s="31">
        <v>18.672999999999998</v>
      </c>
      <c r="F54" s="32" t="s">
        <v>216</v>
      </c>
      <c r="G54" s="33" t="s">
        <v>218</v>
      </c>
      <c r="H54" s="32">
        <v>1050</v>
      </c>
      <c r="I54" s="34">
        <v>0.5</v>
      </c>
      <c r="K54" s="34">
        <f t="shared" si="4"/>
        <v>0</v>
      </c>
      <c r="L54" s="35">
        <v>140047.5</v>
      </c>
      <c r="M54" s="35">
        <v>560.4</v>
      </c>
      <c r="N54" s="34">
        <f t="shared" si="5"/>
        <v>560.9</v>
      </c>
    </row>
    <row r="55" spans="1:17" s="80" customFormat="1" x14ac:dyDescent="0.2">
      <c r="A55" s="87">
        <v>23</v>
      </c>
      <c r="B55" s="86"/>
      <c r="C55" s="81">
        <v>44568</v>
      </c>
      <c r="D55" s="88" t="s">
        <v>215</v>
      </c>
      <c r="E55" s="87">
        <v>71</v>
      </c>
      <c r="F55" s="80" t="s">
        <v>216</v>
      </c>
      <c r="G55" s="89" t="s">
        <v>219</v>
      </c>
      <c r="H55" s="80">
        <v>1050</v>
      </c>
      <c r="I55" s="82">
        <v>0.5</v>
      </c>
      <c r="J55" s="82"/>
      <c r="K55" s="82">
        <f t="shared" si="4"/>
        <v>0</v>
      </c>
      <c r="L55" s="83">
        <v>504000</v>
      </c>
      <c r="M55" s="83">
        <v>2016.4</v>
      </c>
      <c r="N55" s="82">
        <f t="shared" si="5"/>
        <v>2016.9</v>
      </c>
      <c r="O55" s="84"/>
      <c r="P55" s="85"/>
      <c r="Q55" s="86"/>
    </row>
    <row r="56" spans="1:17" x14ac:dyDescent="0.2">
      <c r="N56" s="34">
        <f>SUM(N49:N55)</f>
        <v>5042.08</v>
      </c>
      <c r="O56" s="42">
        <v>83329</v>
      </c>
      <c r="P56" s="37">
        <v>44571</v>
      </c>
      <c r="Q56" s="21" t="s">
        <v>224</v>
      </c>
    </row>
    <row r="58" spans="1:17" x14ac:dyDescent="0.2">
      <c r="A58" s="31">
        <v>24</v>
      </c>
      <c r="C58" s="36">
        <v>44571</v>
      </c>
      <c r="D58" s="30" t="s">
        <v>83</v>
      </c>
      <c r="E58" s="31">
        <v>19.5</v>
      </c>
      <c r="F58" s="32" t="s">
        <v>227</v>
      </c>
      <c r="G58" s="33" t="s">
        <v>228</v>
      </c>
      <c r="H58" s="32">
        <v>117</v>
      </c>
      <c r="K58" s="34">
        <f t="shared" ref="K58:K73" si="6">ROUND(J58/0.35,-1)</f>
        <v>0</v>
      </c>
      <c r="L58" s="35">
        <v>92363.75</v>
      </c>
      <c r="M58" s="35">
        <v>370.3</v>
      </c>
      <c r="N58" s="34">
        <v>371.3</v>
      </c>
    </row>
    <row r="59" spans="1:17" x14ac:dyDescent="0.2">
      <c r="D59" s="30" t="s">
        <v>226</v>
      </c>
      <c r="E59" s="31">
        <v>5.5E-2</v>
      </c>
      <c r="F59" s="32" t="s">
        <v>100</v>
      </c>
      <c r="G59" s="32" t="s">
        <v>100</v>
      </c>
      <c r="K59" s="34">
        <f t="shared" si="6"/>
        <v>0</v>
      </c>
      <c r="N59" s="34">
        <f t="shared" ref="N59:N73" si="7">I59+M59</f>
        <v>0</v>
      </c>
    </row>
    <row r="60" spans="1:17" x14ac:dyDescent="0.2">
      <c r="A60" s="31" t="s">
        <v>229</v>
      </c>
      <c r="C60" s="36">
        <v>44571</v>
      </c>
      <c r="D60" s="30" t="s">
        <v>90</v>
      </c>
      <c r="E60" s="31">
        <v>158.226</v>
      </c>
      <c r="F60" s="32" t="s">
        <v>234</v>
      </c>
      <c r="G60" s="33" t="s">
        <v>86</v>
      </c>
      <c r="H60" s="32">
        <v>3010</v>
      </c>
      <c r="I60" s="34">
        <v>3</v>
      </c>
      <c r="K60" s="34">
        <f t="shared" si="6"/>
        <v>0</v>
      </c>
      <c r="N60" s="34">
        <f t="shared" si="7"/>
        <v>3</v>
      </c>
    </row>
    <row r="61" spans="1:17" x14ac:dyDescent="0.2">
      <c r="D61" s="30" t="s">
        <v>230</v>
      </c>
      <c r="E61" s="31">
        <v>28.931999999999999</v>
      </c>
      <c r="F61" s="32" t="s">
        <v>100</v>
      </c>
      <c r="G61" s="32" t="s">
        <v>100</v>
      </c>
      <c r="H61" s="32">
        <v>1190</v>
      </c>
      <c r="K61" s="34">
        <f t="shared" si="6"/>
        <v>0</v>
      </c>
      <c r="N61" s="34">
        <f t="shared" si="7"/>
        <v>0</v>
      </c>
    </row>
    <row r="62" spans="1:17" x14ac:dyDescent="0.2">
      <c r="D62" s="30" t="s">
        <v>232</v>
      </c>
      <c r="E62" s="31">
        <v>19.2</v>
      </c>
      <c r="F62" s="32" t="s">
        <v>100</v>
      </c>
      <c r="G62" s="32" t="s">
        <v>100</v>
      </c>
      <c r="H62" s="32">
        <v>3010</v>
      </c>
      <c r="K62" s="34">
        <f t="shared" si="6"/>
        <v>0</v>
      </c>
      <c r="N62" s="34">
        <f t="shared" si="7"/>
        <v>0</v>
      </c>
    </row>
    <row r="63" spans="1:17" x14ac:dyDescent="0.2">
      <c r="D63" s="30" t="s">
        <v>233</v>
      </c>
      <c r="E63" s="31">
        <v>14.131</v>
      </c>
      <c r="F63" s="32" t="s">
        <v>100</v>
      </c>
      <c r="G63" s="32" t="s">
        <v>100</v>
      </c>
      <c r="H63" s="32">
        <v>3010</v>
      </c>
      <c r="K63" s="34">
        <f t="shared" si="6"/>
        <v>0</v>
      </c>
      <c r="N63" s="34">
        <f t="shared" si="7"/>
        <v>0</v>
      </c>
    </row>
    <row r="64" spans="1:17" x14ac:dyDescent="0.2">
      <c r="D64" s="30" t="s">
        <v>91</v>
      </c>
      <c r="E64" s="31">
        <v>7.1597</v>
      </c>
      <c r="F64" s="32" t="s">
        <v>100</v>
      </c>
      <c r="G64" s="32" t="s">
        <v>100</v>
      </c>
      <c r="H64" s="32">
        <v>3010</v>
      </c>
      <c r="K64" s="34">
        <f t="shared" si="6"/>
        <v>0</v>
      </c>
      <c r="N64" s="34">
        <f t="shared" si="7"/>
        <v>0</v>
      </c>
    </row>
    <row r="65" spans="1:17" x14ac:dyDescent="0.2">
      <c r="D65" s="30" t="s">
        <v>231</v>
      </c>
      <c r="E65" s="31">
        <v>23.206600000000002</v>
      </c>
      <c r="F65" s="32" t="s">
        <v>100</v>
      </c>
      <c r="G65" s="32" t="s">
        <v>100</v>
      </c>
      <c r="H65" s="32">
        <v>3010</v>
      </c>
      <c r="K65" s="34">
        <f t="shared" si="6"/>
        <v>0</v>
      </c>
      <c r="N65" s="34">
        <f t="shared" si="7"/>
        <v>0</v>
      </c>
    </row>
    <row r="66" spans="1:17" x14ac:dyDescent="0.2">
      <c r="A66" s="31" t="s">
        <v>235</v>
      </c>
      <c r="C66" s="36">
        <v>44571</v>
      </c>
      <c r="D66" s="30" t="s">
        <v>236</v>
      </c>
      <c r="E66" s="31">
        <v>1.2829999999999999</v>
      </c>
      <c r="F66" s="32" t="s">
        <v>237</v>
      </c>
      <c r="G66" s="32" t="s">
        <v>238</v>
      </c>
      <c r="H66" s="32">
        <v>1150</v>
      </c>
      <c r="I66" s="34">
        <v>0.5</v>
      </c>
      <c r="K66" s="34">
        <f t="shared" si="6"/>
        <v>0</v>
      </c>
      <c r="N66" s="34">
        <f t="shared" si="7"/>
        <v>0.5</v>
      </c>
    </row>
    <row r="67" spans="1:17" x14ac:dyDescent="0.2">
      <c r="A67" s="31" t="s">
        <v>239</v>
      </c>
      <c r="C67" s="36">
        <v>44571</v>
      </c>
      <c r="D67" s="30" t="s">
        <v>240</v>
      </c>
      <c r="E67" s="31">
        <v>44.325000000000003</v>
      </c>
      <c r="F67" s="32" t="s">
        <v>241</v>
      </c>
      <c r="G67" s="33" t="s">
        <v>242</v>
      </c>
      <c r="H67" s="32">
        <v>1040</v>
      </c>
      <c r="I67" s="34">
        <v>0.5</v>
      </c>
      <c r="K67" s="34">
        <f t="shared" si="6"/>
        <v>0</v>
      </c>
      <c r="N67" s="34">
        <f t="shared" si="7"/>
        <v>0.5</v>
      </c>
    </row>
    <row r="68" spans="1:17" x14ac:dyDescent="0.2">
      <c r="A68" s="31" t="s">
        <v>243</v>
      </c>
      <c r="C68" s="36">
        <v>44571</v>
      </c>
      <c r="D68" s="30" t="s">
        <v>244</v>
      </c>
      <c r="E68" s="31">
        <v>23.965</v>
      </c>
      <c r="F68" s="32" t="s">
        <v>245</v>
      </c>
      <c r="G68" s="33" t="s">
        <v>246</v>
      </c>
      <c r="H68" s="32">
        <v>1170</v>
      </c>
      <c r="I68" s="34">
        <v>0.5</v>
      </c>
      <c r="K68" s="34">
        <f t="shared" si="6"/>
        <v>0</v>
      </c>
      <c r="N68" s="34">
        <f t="shared" si="7"/>
        <v>0.5</v>
      </c>
    </row>
    <row r="69" spans="1:17" x14ac:dyDescent="0.2">
      <c r="A69" s="31">
        <v>25</v>
      </c>
      <c r="B69" s="21" t="s">
        <v>79</v>
      </c>
      <c r="C69" s="36">
        <v>44572</v>
      </c>
      <c r="D69" s="30" t="s">
        <v>247</v>
      </c>
      <c r="E69" s="31">
        <v>0.14899999999999999</v>
      </c>
      <c r="F69" s="32" t="s">
        <v>248</v>
      </c>
      <c r="G69" s="33" t="s">
        <v>249</v>
      </c>
      <c r="H69" s="32">
        <v>1130</v>
      </c>
      <c r="I69" s="34">
        <v>0.5</v>
      </c>
      <c r="K69" s="34">
        <f t="shared" si="6"/>
        <v>0</v>
      </c>
      <c r="L69" s="35">
        <v>3118.94</v>
      </c>
      <c r="M69" s="35">
        <v>12.47</v>
      </c>
      <c r="N69" s="34">
        <f t="shared" si="7"/>
        <v>12.97</v>
      </c>
    </row>
    <row r="70" spans="1:17" x14ac:dyDescent="0.2">
      <c r="A70" s="31" t="s">
        <v>250</v>
      </c>
      <c r="C70" s="36">
        <v>44572</v>
      </c>
      <c r="D70" s="30" t="s">
        <v>251</v>
      </c>
      <c r="E70" s="31">
        <v>0.73499999999999999</v>
      </c>
      <c r="F70" s="32" t="s">
        <v>252</v>
      </c>
      <c r="G70" s="33" t="s">
        <v>253</v>
      </c>
      <c r="H70" s="32">
        <v>1060</v>
      </c>
      <c r="I70" s="34">
        <v>0.5</v>
      </c>
      <c r="J70" s="34">
        <v>25590</v>
      </c>
      <c r="K70" s="34">
        <f t="shared" si="6"/>
        <v>73110</v>
      </c>
      <c r="N70" s="34">
        <f t="shared" si="7"/>
        <v>0.5</v>
      </c>
    </row>
    <row r="71" spans="1:17" x14ac:dyDescent="0.2">
      <c r="A71" s="31">
        <v>26</v>
      </c>
      <c r="C71" s="36">
        <v>44572</v>
      </c>
      <c r="D71" s="30" t="s">
        <v>254</v>
      </c>
      <c r="E71" s="31">
        <v>7.8470000000000004</v>
      </c>
      <c r="F71" s="32" t="s">
        <v>256</v>
      </c>
      <c r="G71" s="33" t="s">
        <v>257</v>
      </c>
      <c r="H71" s="32">
        <v>1030</v>
      </c>
      <c r="I71" s="34">
        <v>1</v>
      </c>
      <c r="J71" s="34">
        <v>80840</v>
      </c>
      <c r="K71" s="34">
        <f t="shared" si="6"/>
        <v>230970</v>
      </c>
      <c r="L71" s="35">
        <v>330000</v>
      </c>
      <c r="M71" s="35">
        <v>1320</v>
      </c>
      <c r="N71" s="34">
        <f t="shared" si="7"/>
        <v>1321</v>
      </c>
    </row>
    <row r="72" spans="1:17" x14ac:dyDescent="0.2">
      <c r="D72" s="30" t="s">
        <v>255</v>
      </c>
      <c r="E72" s="31">
        <v>5.8449999999999998</v>
      </c>
      <c r="F72" s="32" t="s">
        <v>100</v>
      </c>
      <c r="G72" s="33" t="s">
        <v>100</v>
      </c>
      <c r="K72" s="34">
        <f t="shared" si="6"/>
        <v>0</v>
      </c>
      <c r="N72" s="34">
        <f t="shared" si="7"/>
        <v>0</v>
      </c>
    </row>
    <row r="73" spans="1:17" s="80" customFormat="1" x14ac:dyDescent="0.2">
      <c r="A73" s="87" t="s">
        <v>258</v>
      </c>
      <c r="B73" s="86"/>
      <c r="C73" s="81">
        <v>44572</v>
      </c>
      <c r="D73" s="88" t="s">
        <v>259</v>
      </c>
      <c r="E73" s="87">
        <v>2.0129999999999999</v>
      </c>
      <c r="F73" s="80" t="s">
        <v>260</v>
      </c>
      <c r="G73" s="89" t="s">
        <v>261</v>
      </c>
      <c r="H73" s="80">
        <v>1150</v>
      </c>
      <c r="I73" s="82">
        <v>0.5</v>
      </c>
      <c r="J73" s="82"/>
      <c r="K73" s="82">
        <f t="shared" si="6"/>
        <v>0</v>
      </c>
      <c r="L73" s="83"/>
      <c r="M73" s="83"/>
      <c r="N73" s="82">
        <f t="shared" si="7"/>
        <v>0.5</v>
      </c>
      <c r="O73" s="84"/>
      <c r="P73" s="85"/>
      <c r="Q73" s="86"/>
    </row>
    <row r="74" spans="1:17" x14ac:dyDescent="0.2">
      <c r="N74" s="34">
        <f>SUM(N58:N73)</f>
        <v>1710.77</v>
      </c>
      <c r="O74" s="42">
        <v>83362</v>
      </c>
      <c r="P74" s="37">
        <v>44572</v>
      </c>
      <c r="Q74" s="21" t="s">
        <v>224</v>
      </c>
    </row>
    <row r="76" spans="1:17" x14ac:dyDescent="0.2">
      <c r="A76" s="31" t="s">
        <v>262</v>
      </c>
      <c r="C76" s="36">
        <v>44573</v>
      </c>
      <c r="D76" s="30" t="s">
        <v>263</v>
      </c>
      <c r="E76" s="31">
        <v>0.27</v>
      </c>
      <c r="F76" s="32" t="s">
        <v>264</v>
      </c>
      <c r="G76" s="33" t="s">
        <v>265</v>
      </c>
      <c r="H76" s="32">
        <v>3010</v>
      </c>
      <c r="I76" s="34">
        <v>0.5</v>
      </c>
      <c r="J76" s="34">
        <v>29790</v>
      </c>
      <c r="K76" s="34">
        <f t="shared" ref="K76:K82" si="8">ROUND(J76/0.35,-1)</f>
        <v>85110</v>
      </c>
      <c r="N76" s="34">
        <f t="shared" ref="N76:N82" si="9">I76+M76</f>
        <v>0.5</v>
      </c>
    </row>
    <row r="77" spans="1:17" x14ac:dyDescent="0.2">
      <c r="A77" s="31" t="s">
        <v>266</v>
      </c>
      <c r="C77" s="36">
        <v>44573</v>
      </c>
      <c r="D77" s="30" t="s">
        <v>267</v>
      </c>
      <c r="E77" s="31" t="s">
        <v>269</v>
      </c>
      <c r="F77" s="32" t="s">
        <v>271</v>
      </c>
      <c r="G77" s="33" t="s">
        <v>272</v>
      </c>
      <c r="H77" s="32">
        <v>1150</v>
      </c>
      <c r="I77" s="34">
        <v>1</v>
      </c>
      <c r="J77" s="34">
        <v>62660</v>
      </c>
      <c r="K77" s="34">
        <f t="shared" si="8"/>
        <v>179030</v>
      </c>
      <c r="N77" s="34">
        <f t="shared" si="9"/>
        <v>1</v>
      </c>
    </row>
    <row r="78" spans="1:17" x14ac:dyDescent="0.2">
      <c r="D78" s="30" t="s">
        <v>268</v>
      </c>
      <c r="E78" s="31" t="s">
        <v>270</v>
      </c>
      <c r="F78" s="32" t="s">
        <v>100</v>
      </c>
      <c r="G78" s="33" t="s">
        <v>100</v>
      </c>
      <c r="K78" s="34">
        <f t="shared" si="8"/>
        <v>0</v>
      </c>
      <c r="N78" s="34">
        <f t="shared" si="9"/>
        <v>0</v>
      </c>
    </row>
    <row r="79" spans="1:17" x14ac:dyDescent="0.2">
      <c r="A79" s="31">
        <v>27</v>
      </c>
      <c r="C79" s="36">
        <v>44573</v>
      </c>
      <c r="D79" s="30" t="s">
        <v>273</v>
      </c>
      <c r="E79" s="31" t="s">
        <v>274</v>
      </c>
      <c r="F79" s="32" t="s">
        <v>85</v>
      </c>
      <c r="G79" s="33" t="s">
        <v>275</v>
      </c>
      <c r="H79" s="32">
        <v>3010</v>
      </c>
      <c r="I79" s="34">
        <v>0.5</v>
      </c>
      <c r="J79" s="34">
        <v>10870</v>
      </c>
      <c r="K79" s="34">
        <f t="shared" si="8"/>
        <v>31060</v>
      </c>
      <c r="L79" s="35">
        <v>17000</v>
      </c>
      <c r="M79" s="35">
        <v>68</v>
      </c>
      <c r="N79" s="34">
        <f t="shared" si="9"/>
        <v>68.5</v>
      </c>
    </row>
    <row r="80" spans="1:17" x14ac:dyDescent="0.2">
      <c r="A80" s="31">
        <v>28</v>
      </c>
      <c r="C80" s="36">
        <v>44573</v>
      </c>
      <c r="D80" s="30" t="s">
        <v>276</v>
      </c>
      <c r="E80" s="31" t="s">
        <v>277</v>
      </c>
      <c r="F80" s="32" t="s">
        <v>278</v>
      </c>
      <c r="G80" s="33" t="s">
        <v>279</v>
      </c>
      <c r="H80" s="32">
        <v>3010</v>
      </c>
      <c r="I80" s="34">
        <v>0.5</v>
      </c>
      <c r="J80" s="34">
        <v>13770</v>
      </c>
      <c r="K80" s="34">
        <f t="shared" si="8"/>
        <v>39340</v>
      </c>
      <c r="L80" s="35">
        <v>49000</v>
      </c>
      <c r="M80" s="35">
        <v>196</v>
      </c>
      <c r="N80" s="34">
        <f t="shared" si="9"/>
        <v>196.5</v>
      </c>
    </row>
    <row r="81" spans="1:17" x14ac:dyDescent="0.2">
      <c r="A81" s="31" t="s">
        <v>280</v>
      </c>
      <c r="C81" s="36">
        <v>44573</v>
      </c>
      <c r="D81" s="30" t="s">
        <v>281</v>
      </c>
      <c r="E81" s="31">
        <v>2.3380000000000001</v>
      </c>
      <c r="F81" s="32" t="s">
        <v>200</v>
      </c>
      <c r="G81" s="33" t="s">
        <v>282</v>
      </c>
      <c r="H81" s="32">
        <v>1100</v>
      </c>
      <c r="I81" s="34">
        <v>0.5</v>
      </c>
      <c r="J81" s="34">
        <v>46060</v>
      </c>
      <c r="K81" s="34">
        <f t="shared" si="8"/>
        <v>131600</v>
      </c>
      <c r="N81" s="34">
        <f t="shared" si="9"/>
        <v>0.5</v>
      </c>
    </row>
    <row r="82" spans="1:17" s="80" customFormat="1" x14ac:dyDescent="0.2">
      <c r="A82" s="87">
        <v>29</v>
      </c>
      <c r="B82" s="86"/>
      <c r="C82" s="81">
        <v>44574</v>
      </c>
      <c r="D82" s="88" t="s">
        <v>283</v>
      </c>
      <c r="E82" s="87">
        <v>0.18770000000000001</v>
      </c>
      <c r="F82" s="80" t="s">
        <v>284</v>
      </c>
      <c r="G82" s="89" t="s">
        <v>285</v>
      </c>
      <c r="H82" s="80">
        <v>2040</v>
      </c>
      <c r="I82" s="82">
        <v>0.5</v>
      </c>
      <c r="J82" s="82">
        <v>17090</v>
      </c>
      <c r="K82" s="82">
        <f t="shared" si="8"/>
        <v>48830</v>
      </c>
      <c r="L82" s="83">
        <v>98000</v>
      </c>
      <c r="M82" s="83">
        <v>392</v>
      </c>
      <c r="N82" s="82">
        <f t="shared" si="9"/>
        <v>392.5</v>
      </c>
      <c r="O82" s="84"/>
      <c r="P82" s="85"/>
      <c r="Q82" s="86"/>
    </row>
    <row r="83" spans="1:17" x14ac:dyDescent="0.2">
      <c r="N83" s="34">
        <f>SUM(N76:N82)</f>
        <v>659.5</v>
      </c>
      <c r="O83" s="42">
        <v>83414</v>
      </c>
      <c r="P83" s="37">
        <v>44574</v>
      </c>
      <c r="Q83" s="21" t="s">
        <v>224</v>
      </c>
    </row>
    <row r="85" spans="1:17" x14ac:dyDescent="0.2">
      <c r="A85" s="31" t="s">
        <v>286</v>
      </c>
      <c r="C85" s="36">
        <v>44574</v>
      </c>
      <c r="D85" s="30" t="s">
        <v>287</v>
      </c>
      <c r="E85" s="31">
        <v>1.4120999999999999</v>
      </c>
      <c r="F85" s="32" t="s">
        <v>288</v>
      </c>
      <c r="G85" s="33" t="s">
        <v>289</v>
      </c>
      <c r="H85" s="32">
        <v>2022</v>
      </c>
      <c r="I85" s="34">
        <v>0.5</v>
      </c>
      <c r="K85" s="34">
        <f t="shared" ref="K85:K90" si="10">ROUND(J85/0.35,-1)</f>
        <v>0</v>
      </c>
      <c r="N85" s="34">
        <f t="shared" ref="N85:N90" si="11">I85+M85</f>
        <v>0.5</v>
      </c>
    </row>
    <row r="86" spans="1:17" x14ac:dyDescent="0.2">
      <c r="A86" s="31" t="s">
        <v>291</v>
      </c>
      <c r="C86" s="36">
        <v>44575</v>
      </c>
      <c r="D86" s="30" t="s">
        <v>292</v>
      </c>
      <c r="E86" s="31">
        <v>54.28</v>
      </c>
      <c r="F86" s="32" t="s">
        <v>293</v>
      </c>
      <c r="G86" s="33" t="s">
        <v>294</v>
      </c>
      <c r="H86" s="32">
        <v>1150</v>
      </c>
      <c r="I86" s="34">
        <v>0.5</v>
      </c>
      <c r="J86" s="34">
        <v>63290</v>
      </c>
      <c r="K86" s="34">
        <f t="shared" si="10"/>
        <v>180830</v>
      </c>
      <c r="N86" s="34">
        <f t="shared" si="11"/>
        <v>0.5</v>
      </c>
    </row>
    <row r="87" spans="1:17" x14ac:dyDescent="0.2">
      <c r="A87" s="31" t="s">
        <v>295</v>
      </c>
      <c r="C87" s="36">
        <v>44575</v>
      </c>
      <c r="D87" s="30" t="s">
        <v>296</v>
      </c>
      <c r="E87" s="31">
        <v>12.06</v>
      </c>
      <c r="F87" s="32" t="s">
        <v>297</v>
      </c>
      <c r="G87" s="33" t="s">
        <v>298</v>
      </c>
      <c r="H87" s="32">
        <v>1080</v>
      </c>
      <c r="I87" s="34">
        <v>0.5</v>
      </c>
      <c r="J87" s="34">
        <v>79700</v>
      </c>
      <c r="K87" s="34">
        <f t="shared" si="10"/>
        <v>227710</v>
      </c>
      <c r="N87" s="34">
        <f t="shared" si="11"/>
        <v>0.5</v>
      </c>
    </row>
    <row r="88" spans="1:17" x14ac:dyDescent="0.2">
      <c r="A88" s="31" t="s">
        <v>299</v>
      </c>
      <c r="C88" s="36">
        <v>44575</v>
      </c>
      <c r="D88" s="30" t="s">
        <v>300</v>
      </c>
      <c r="E88" s="31">
        <v>111.1987</v>
      </c>
      <c r="F88" s="32" t="s">
        <v>302</v>
      </c>
      <c r="G88" s="33" t="s">
        <v>303</v>
      </c>
      <c r="H88" s="32">
        <v>1150</v>
      </c>
      <c r="I88" s="34">
        <v>1</v>
      </c>
      <c r="J88" s="34">
        <v>137250</v>
      </c>
      <c r="K88" s="34">
        <f t="shared" si="10"/>
        <v>392140</v>
      </c>
      <c r="N88" s="34">
        <f t="shared" si="11"/>
        <v>1</v>
      </c>
    </row>
    <row r="89" spans="1:17" x14ac:dyDescent="0.2">
      <c r="D89" s="30" t="s">
        <v>301</v>
      </c>
      <c r="E89" s="31">
        <v>6.64</v>
      </c>
      <c r="F89" s="32" t="s">
        <v>100</v>
      </c>
      <c r="G89" s="33" t="s">
        <v>100</v>
      </c>
      <c r="K89" s="34">
        <f t="shared" si="10"/>
        <v>0</v>
      </c>
      <c r="N89" s="34">
        <f t="shared" si="11"/>
        <v>0</v>
      </c>
    </row>
    <row r="90" spans="1:17" s="80" customFormat="1" x14ac:dyDescent="0.2">
      <c r="A90" s="87">
        <v>30</v>
      </c>
      <c r="B90" s="94"/>
      <c r="C90" s="81">
        <v>44579</v>
      </c>
      <c r="D90" s="88" t="s">
        <v>305</v>
      </c>
      <c r="E90" s="87">
        <v>63.765999999999998</v>
      </c>
      <c r="F90" s="80" t="s">
        <v>306</v>
      </c>
      <c r="G90" s="89" t="s">
        <v>307</v>
      </c>
      <c r="H90" s="80">
        <v>1040</v>
      </c>
      <c r="I90" s="82">
        <v>0.5</v>
      </c>
      <c r="J90" s="82">
        <v>103710</v>
      </c>
      <c r="K90" s="82">
        <f t="shared" si="10"/>
        <v>296310</v>
      </c>
      <c r="L90" s="83">
        <v>180000</v>
      </c>
      <c r="M90" s="83">
        <v>720</v>
      </c>
      <c r="N90" s="82">
        <f t="shared" si="11"/>
        <v>720.5</v>
      </c>
      <c r="O90" s="84"/>
      <c r="P90" s="85"/>
      <c r="Q90" s="86"/>
    </row>
    <row r="91" spans="1:17" x14ac:dyDescent="0.2">
      <c r="N91" s="34">
        <f>SUM(N85:N90)</f>
        <v>723</v>
      </c>
      <c r="O91" s="42">
        <v>83465</v>
      </c>
      <c r="P91" s="37">
        <v>44579</v>
      </c>
      <c r="Q91" s="21" t="s">
        <v>129</v>
      </c>
    </row>
    <row r="93" spans="1:17" x14ac:dyDescent="0.2">
      <c r="A93" s="31" t="s">
        <v>308</v>
      </c>
      <c r="C93" s="36">
        <v>44579</v>
      </c>
      <c r="D93" s="30" t="s">
        <v>309</v>
      </c>
      <c r="E93" s="31">
        <v>0.22040000000000001</v>
      </c>
      <c r="F93" s="32" t="s">
        <v>310</v>
      </c>
      <c r="G93" s="33" t="s">
        <v>311</v>
      </c>
      <c r="H93" s="32">
        <v>2050</v>
      </c>
      <c r="I93" s="34">
        <v>0.5</v>
      </c>
      <c r="J93" s="34">
        <v>43350</v>
      </c>
      <c r="K93" s="34">
        <f t="shared" ref="K93:K99" si="12">ROUND(J93/0.35,-1)</f>
        <v>123860</v>
      </c>
      <c r="N93" s="34">
        <f t="shared" ref="N93:N99" si="13">I93+M93</f>
        <v>0.5</v>
      </c>
    </row>
    <row r="94" spans="1:17" x14ac:dyDescent="0.2">
      <c r="A94" s="31" t="s">
        <v>312</v>
      </c>
      <c r="C94" s="36">
        <v>44579</v>
      </c>
      <c r="D94" s="30" t="s">
        <v>313</v>
      </c>
      <c r="E94" s="31">
        <v>0.45739999999999997</v>
      </c>
      <c r="F94" s="32" t="s">
        <v>314</v>
      </c>
      <c r="G94" s="33" t="s">
        <v>315</v>
      </c>
      <c r="H94" s="32">
        <v>3010</v>
      </c>
      <c r="I94" s="34">
        <v>0.5</v>
      </c>
      <c r="J94" s="34">
        <v>98580</v>
      </c>
      <c r="K94" s="34">
        <f t="shared" si="12"/>
        <v>281660</v>
      </c>
      <c r="N94" s="34">
        <f t="shared" si="13"/>
        <v>0.5</v>
      </c>
    </row>
    <row r="95" spans="1:17" x14ac:dyDescent="0.2">
      <c r="A95" s="31" t="s">
        <v>316</v>
      </c>
      <c r="C95" s="36">
        <v>44579</v>
      </c>
      <c r="D95" s="30" t="s">
        <v>317</v>
      </c>
      <c r="E95" s="31">
        <v>0.39</v>
      </c>
      <c r="F95" s="32" t="s">
        <v>318</v>
      </c>
      <c r="G95" s="33" t="s">
        <v>319</v>
      </c>
      <c r="H95" s="32">
        <v>1030</v>
      </c>
      <c r="I95" s="34">
        <v>0.5</v>
      </c>
      <c r="J95" s="34">
        <v>205840</v>
      </c>
      <c r="K95" s="34">
        <f t="shared" si="12"/>
        <v>588110</v>
      </c>
      <c r="N95" s="34">
        <f t="shared" si="13"/>
        <v>0.5</v>
      </c>
    </row>
    <row r="96" spans="1:17" x14ac:dyDescent="0.2">
      <c r="A96" s="31" t="s">
        <v>320</v>
      </c>
      <c r="C96" s="36">
        <v>44579</v>
      </c>
      <c r="D96" s="30" t="s">
        <v>321</v>
      </c>
      <c r="E96" s="31">
        <v>33.758800000000001</v>
      </c>
      <c r="F96" s="32" t="s">
        <v>322</v>
      </c>
      <c r="G96" s="33" t="s">
        <v>323</v>
      </c>
      <c r="H96" s="32">
        <v>1070</v>
      </c>
      <c r="I96" s="34">
        <v>0.5</v>
      </c>
      <c r="J96" s="34">
        <v>22810</v>
      </c>
      <c r="K96" s="34">
        <f t="shared" si="12"/>
        <v>65170</v>
      </c>
      <c r="N96" s="34">
        <f t="shared" si="13"/>
        <v>0.5</v>
      </c>
    </row>
    <row r="97" spans="1:17" x14ac:dyDescent="0.2">
      <c r="A97" s="31">
        <v>31</v>
      </c>
      <c r="C97" s="36">
        <v>44579</v>
      </c>
      <c r="D97" s="30" t="s">
        <v>324</v>
      </c>
      <c r="E97" s="31">
        <v>65.546000000000006</v>
      </c>
      <c r="F97" s="32" t="s">
        <v>325</v>
      </c>
      <c r="G97" s="33" t="s">
        <v>326</v>
      </c>
      <c r="H97" s="32">
        <v>1220</v>
      </c>
      <c r="I97" s="34">
        <v>0.5</v>
      </c>
      <c r="J97" s="34">
        <v>444790</v>
      </c>
      <c r="K97" s="34">
        <f t="shared" si="12"/>
        <v>1270830</v>
      </c>
      <c r="L97" s="35">
        <v>900000</v>
      </c>
      <c r="M97" s="35">
        <v>3600</v>
      </c>
      <c r="N97" s="34">
        <f t="shared" si="13"/>
        <v>3600.5</v>
      </c>
    </row>
    <row r="98" spans="1:17" x14ac:dyDescent="0.2">
      <c r="A98" s="31">
        <v>32</v>
      </c>
      <c r="C98" s="36">
        <v>44580</v>
      </c>
      <c r="D98" s="30" t="s">
        <v>327</v>
      </c>
      <c r="E98" s="31">
        <v>1.7849999999999999</v>
      </c>
      <c r="F98" s="32" t="s">
        <v>329</v>
      </c>
      <c r="G98" s="33" t="s">
        <v>330</v>
      </c>
      <c r="H98" s="32">
        <v>1090</v>
      </c>
      <c r="I98" s="34">
        <v>0.5</v>
      </c>
      <c r="J98" s="34">
        <v>31680</v>
      </c>
      <c r="K98" s="34">
        <f t="shared" si="12"/>
        <v>90510</v>
      </c>
      <c r="L98" s="35">
        <v>105000</v>
      </c>
      <c r="M98" s="35">
        <v>420</v>
      </c>
      <c r="N98" s="34">
        <f t="shared" si="13"/>
        <v>420.5</v>
      </c>
    </row>
    <row r="99" spans="1:17" s="80" customFormat="1" x14ac:dyDescent="0.2">
      <c r="A99" s="87">
        <v>33</v>
      </c>
      <c r="B99" s="86"/>
      <c r="C99" s="81">
        <v>44580</v>
      </c>
      <c r="D99" s="88" t="s">
        <v>328</v>
      </c>
      <c r="E99" s="87">
        <v>24.808299999999999</v>
      </c>
      <c r="F99" s="80" t="s">
        <v>332</v>
      </c>
      <c r="G99" s="89" t="s">
        <v>331</v>
      </c>
      <c r="H99" s="80">
        <v>1220</v>
      </c>
      <c r="I99" s="82">
        <v>0.5</v>
      </c>
      <c r="J99" s="82">
        <v>53480</v>
      </c>
      <c r="K99" s="82">
        <f t="shared" si="12"/>
        <v>152800</v>
      </c>
      <c r="L99" s="83">
        <v>210000</v>
      </c>
      <c r="M99" s="83">
        <v>840</v>
      </c>
      <c r="N99" s="82">
        <f t="shared" si="13"/>
        <v>840.5</v>
      </c>
      <c r="O99" s="84"/>
      <c r="P99" s="85"/>
      <c r="Q99" s="86"/>
    </row>
    <row r="100" spans="1:17" x14ac:dyDescent="0.2">
      <c r="G100" s="32"/>
      <c r="N100" s="34">
        <f>SUM(N93:N99)</f>
        <v>4863.5</v>
      </c>
      <c r="O100" s="42">
        <v>83489</v>
      </c>
      <c r="P100" s="37">
        <v>44580</v>
      </c>
      <c r="Q100" s="21" t="s">
        <v>129</v>
      </c>
    </row>
    <row r="101" spans="1:17" x14ac:dyDescent="0.2">
      <c r="G101" s="32"/>
    </row>
    <row r="102" spans="1:17" x14ac:dyDescent="0.2">
      <c r="A102" s="31">
        <v>34</v>
      </c>
      <c r="C102" s="36">
        <v>44580</v>
      </c>
      <c r="D102" s="30" t="s">
        <v>333</v>
      </c>
      <c r="E102" s="31">
        <v>0.1263</v>
      </c>
      <c r="F102" s="32" t="s">
        <v>335</v>
      </c>
      <c r="G102" s="32" t="s">
        <v>336</v>
      </c>
      <c r="H102" s="32">
        <v>1190</v>
      </c>
      <c r="I102" s="34">
        <v>1</v>
      </c>
      <c r="J102" s="34">
        <v>14360</v>
      </c>
      <c r="K102" s="34">
        <f t="shared" ref="K102:K107" si="14">ROUND(J102/0.35,-1)</f>
        <v>41030</v>
      </c>
      <c r="L102" s="35">
        <v>22500</v>
      </c>
      <c r="M102" s="35">
        <v>90</v>
      </c>
      <c r="N102" s="34">
        <f t="shared" ref="N102:N107" si="15">I102+M102</f>
        <v>91</v>
      </c>
    </row>
    <row r="103" spans="1:17" x14ac:dyDescent="0.2">
      <c r="D103" s="30" t="s">
        <v>334</v>
      </c>
      <c r="E103" s="31">
        <v>3.7900000000000003E-2</v>
      </c>
      <c r="F103" s="32" t="s">
        <v>100</v>
      </c>
      <c r="G103" s="32" t="s">
        <v>100</v>
      </c>
      <c r="K103" s="34">
        <f t="shared" si="14"/>
        <v>0</v>
      </c>
      <c r="N103" s="34">
        <f t="shared" si="15"/>
        <v>0</v>
      </c>
    </row>
    <row r="104" spans="1:17" x14ac:dyDescent="0.2">
      <c r="A104" s="31">
        <v>35</v>
      </c>
      <c r="C104" s="36">
        <v>44580</v>
      </c>
      <c r="D104" s="30" t="s">
        <v>337</v>
      </c>
      <c r="E104" s="31">
        <v>0.7863</v>
      </c>
      <c r="F104" s="32" t="s">
        <v>339</v>
      </c>
      <c r="G104" s="32" t="s">
        <v>340</v>
      </c>
      <c r="H104" s="32">
        <v>3010</v>
      </c>
      <c r="I104" s="34">
        <v>1</v>
      </c>
      <c r="J104" s="34">
        <v>56380</v>
      </c>
      <c r="K104" s="34">
        <f t="shared" si="14"/>
        <v>161090</v>
      </c>
      <c r="L104" s="35">
        <v>250000</v>
      </c>
      <c r="M104" s="35">
        <v>1000</v>
      </c>
      <c r="N104" s="34">
        <f t="shared" si="15"/>
        <v>1001</v>
      </c>
    </row>
    <row r="105" spans="1:17" x14ac:dyDescent="0.2">
      <c r="D105" s="30" t="s">
        <v>338</v>
      </c>
      <c r="E105" s="31">
        <v>0.5877</v>
      </c>
      <c r="F105" s="32" t="s">
        <v>100</v>
      </c>
      <c r="G105" s="32" t="s">
        <v>100</v>
      </c>
      <c r="K105" s="34">
        <f t="shared" si="14"/>
        <v>0</v>
      </c>
      <c r="N105" s="34">
        <f t="shared" si="15"/>
        <v>0</v>
      </c>
    </row>
    <row r="106" spans="1:17" x14ac:dyDescent="0.2">
      <c r="A106" s="31">
        <v>36</v>
      </c>
      <c r="C106" s="36">
        <v>44581</v>
      </c>
      <c r="D106" s="30" t="s">
        <v>341</v>
      </c>
      <c r="E106" s="31">
        <v>0.26</v>
      </c>
      <c r="F106" s="32" t="s">
        <v>342</v>
      </c>
      <c r="G106" s="32" t="s">
        <v>343</v>
      </c>
      <c r="H106" s="32">
        <v>1040</v>
      </c>
      <c r="I106" s="34">
        <v>0.5</v>
      </c>
      <c r="J106" s="34">
        <v>2350</v>
      </c>
      <c r="K106" s="34">
        <f t="shared" si="14"/>
        <v>6710</v>
      </c>
      <c r="L106" s="35">
        <v>6700</v>
      </c>
      <c r="M106" s="35">
        <v>26.8</v>
      </c>
      <c r="N106" s="34">
        <f t="shared" si="15"/>
        <v>27.3</v>
      </c>
    </row>
    <row r="107" spans="1:17" s="80" customFormat="1" x14ac:dyDescent="0.2">
      <c r="A107" s="87" t="s">
        <v>344</v>
      </c>
      <c r="B107" s="86"/>
      <c r="C107" s="81">
        <v>44581</v>
      </c>
      <c r="D107" s="88" t="s">
        <v>345</v>
      </c>
      <c r="E107" s="87">
        <v>0.97099999999999997</v>
      </c>
      <c r="F107" s="80" t="s">
        <v>346</v>
      </c>
      <c r="G107" s="80" t="s">
        <v>347</v>
      </c>
      <c r="H107" s="80">
        <v>1220</v>
      </c>
      <c r="I107" s="82">
        <v>0.5</v>
      </c>
      <c r="J107" s="82">
        <v>15080</v>
      </c>
      <c r="K107" s="82">
        <f t="shared" si="14"/>
        <v>43090</v>
      </c>
      <c r="L107" s="83"/>
      <c r="M107" s="83"/>
      <c r="N107" s="82">
        <f t="shared" si="15"/>
        <v>0.5</v>
      </c>
      <c r="O107" s="84"/>
      <c r="P107" s="85"/>
      <c r="Q107" s="86"/>
    </row>
    <row r="108" spans="1:17" x14ac:dyDescent="0.2">
      <c r="G108" s="32"/>
      <c r="N108" s="34">
        <f>SUM(N102:N107)</f>
        <v>1119.8</v>
      </c>
      <c r="O108" s="42">
        <v>83502</v>
      </c>
      <c r="P108" s="37">
        <v>44581</v>
      </c>
      <c r="Q108" s="21" t="s">
        <v>129</v>
      </c>
    </row>
    <row r="109" spans="1:17" x14ac:dyDescent="0.2">
      <c r="G109" s="32"/>
    </row>
    <row r="110" spans="1:17" x14ac:dyDescent="0.2">
      <c r="A110" s="31">
        <v>37</v>
      </c>
      <c r="C110" s="36">
        <v>44581</v>
      </c>
      <c r="D110" s="30" t="s">
        <v>348</v>
      </c>
      <c r="E110" s="31">
        <v>0.376</v>
      </c>
      <c r="F110" s="32" t="s">
        <v>350</v>
      </c>
      <c r="G110" s="32"/>
      <c r="H110" s="32">
        <v>2050</v>
      </c>
      <c r="I110" s="34">
        <v>1</v>
      </c>
      <c r="J110" s="34">
        <v>42540</v>
      </c>
      <c r="K110" s="34">
        <f t="shared" ref="K110:K119" si="16">ROUND(J110/0.35,-1)</f>
        <v>121540</v>
      </c>
      <c r="L110" s="35">
        <v>205000</v>
      </c>
      <c r="M110" s="35">
        <v>820</v>
      </c>
      <c r="N110" s="95">
        <f t="shared" ref="N110:N119" si="17">I110+M110</f>
        <v>821</v>
      </c>
    </row>
    <row r="111" spans="1:17" x14ac:dyDescent="0.2">
      <c r="D111" s="30" t="s">
        <v>349</v>
      </c>
      <c r="E111" s="31">
        <v>0.34439999999999998</v>
      </c>
      <c r="F111" s="32" t="s">
        <v>100</v>
      </c>
      <c r="G111" s="32" t="s">
        <v>100</v>
      </c>
      <c r="K111" s="34">
        <f t="shared" si="16"/>
        <v>0</v>
      </c>
      <c r="N111" s="34">
        <f t="shared" si="17"/>
        <v>0</v>
      </c>
    </row>
    <row r="112" spans="1:17" x14ac:dyDescent="0.2">
      <c r="A112" s="31" t="s">
        <v>351</v>
      </c>
      <c r="C112" s="36">
        <v>44581</v>
      </c>
      <c r="D112" s="30" t="s">
        <v>352</v>
      </c>
      <c r="E112" s="31">
        <v>0.20949999999999999</v>
      </c>
      <c r="F112" s="32" t="s">
        <v>355</v>
      </c>
      <c r="G112" s="32" t="s">
        <v>356</v>
      </c>
      <c r="H112" s="32">
        <v>3010</v>
      </c>
      <c r="I112" s="34">
        <v>1.5</v>
      </c>
      <c r="J112" s="34">
        <v>26080</v>
      </c>
      <c r="K112" s="34">
        <f t="shared" si="16"/>
        <v>74510</v>
      </c>
      <c r="N112" s="95">
        <f t="shared" si="17"/>
        <v>1.5</v>
      </c>
    </row>
    <row r="113" spans="1:17" x14ac:dyDescent="0.2">
      <c r="D113" s="30" t="s">
        <v>354</v>
      </c>
      <c r="E113" s="31">
        <v>0.01</v>
      </c>
      <c r="F113" s="30" t="s">
        <v>100</v>
      </c>
      <c r="G113" s="33" t="s">
        <v>100</v>
      </c>
      <c r="K113" s="34">
        <f t="shared" si="16"/>
        <v>0</v>
      </c>
      <c r="N113" s="34">
        <f t="shared" si="17"/>
        <v>0</v>
      </c>
    </row>
    <row r="114" spans="1:17" x14ac:dyDescent="0.2">
      <c r="D114" s="30" t="s">
        <v>353</v>
      </c>
      <c r="E114" s="31">
        <v>0.14899999999999999</v>
      </c>
      <c r="F114" s="32" t="s">
        <v>100</v>
      </c>
      <c r="G114" s="33" t="s">
        <v>100</v>
      </c>
      <c r="K114" s="34">
        <f t="shared" si="16"/>
        <v>0</v>
      </c>
      <c r="N114" s="34">
        <f t="shared" si="17"/>
        <v>0</v>
      </c>
    </row>
    <row r="115" spans="1:17" x14ac:dyDescent="0.2">
      <c r="A115" s="31">
        <v>38</v>
      </c>
      <c r="C115" s="36">
        <v>44581</v>
      </c>
      <c r="D115" s="30" t="s">
        <v>357</v>
      </c>
      <c r="E115" s="31">
        <v>7.5</v>
      </c>
      <c r="F115" s="32" t="s">
        <v>358</v>
      </c>
      <c r="G115" s="33" t="s">
        <v>359</v>
      </c>
      <c r="H115" s="32">
        <v>1220</v>
      </c>
      <c r="I115" s="34">
        <v>0.5</v>
      </c>
      <c r="J115" s="34">
        <v>28770</v>
      </c>
      <c r="K115" s="34">
        <f t="shared" si="16"/>
        <v>82200</v>
      </c>
      <c r="L115" s="35">
        <v>143000</v>
      </c>
      <c r="M115" s="35">
        <v>572</v>
      </c>
      <c r="N115" s="95">
        <f t="shared" si="17"/>
        <v>572.5</v>
      </c>
    </row>
    <row r="116" spans="1:17" x14ac:dyDescent="0.2">
      <c r="A116" s="31" t="s">
        <v>360</v>
      </c>
      <c r="C116" s="36">
        <v>44581</v>
      </c>
      <c r="D116" s="30" t="s">
        <v>361</v>
      </c>
      <c r="E116" s="31">
        <v>0.96299999999999997</v>
      </c>
      <c r="F116" s="32" t="s">
        <v>363</v>
      </c>
      <c r="G116" s="33" t="s">
        <v>364</v>
      </c>
      <c r="H116" s="32">
        <v>1030</v>
      </c>
      <c r="I116" s="34">
        <v>1</v>
      </c>
      <c r="J116" s="34">
        <v>31780</v>
      </c>
      <c r="K116" s="34">
        <f t="shared" si="16"/>
        <v>90800</v>
      </c>
      <c r="N116" s="95">
        <f t="shared" si="17"/>
        <v>1</v>
      </c>
    </row>
    <row r="117" spans="1:17" x14ac:dyDescent="0.2">
      <c r="D117" s="30" t="s">
        <v>362</v>
      </c>
      <c r="E117" s="31">
        <v>1.496</v>
      </c>
      <c r="F117" s="32" t="s">
        <v>100</v>
      </c>
      <c r="G117" s="33" t="s">
        <v>100</v>
      </c>
      <c r="K117" s="34">
        <f t="shared" si="16"/>
        <v>0</v>
      </c>
      <c r="N117" s="34">
        <f t="shared" si="17"/>
        <v>0</v>
      </c>
    </row>
    <row r="118" spans="1:17" x14ac:dyDescent="0.2">
      <c r="A118" s="31" t="s">
        <v>365</v>
      </c>
      <c r="C118" s="36">
        <v>44581</v>
      </c>
      <c r="D118" s="30" t="s">
        <v>366</v>
      </c>
      <c r="E118" s="31">
        <v>0.2127</v>
      </c>
      <c r="F118" s="32" t="s">
        <v>367</v>
      </c>
      <c r="G118" s="33" t="s">
        <v>368</v>
      </c>
      <c r="H118" s="32">
        <v>3010</v>
      </c>
      <c r="I118" s="34">
        <v>0.5</v>
      </c>
      <c r="J118" s="34">
        <v>22630</v>
      </c>
      <c r="K118" s="34">
        <f t="shared" si="16"/>
        <v>64660</v>
      </c>
      <c r="N118" s="95">
        <f t="shared" si="17"/>
        <v>0.5</v>
      </c>
    </row>
    <row r="119" spans="1:17" s="80" customFormat="1" x14ac:dyDescent="0.2">
      <c r="A119" s="87">
        <v>39</v>
      </c>
      <c r="B119" s="86"/>
      <c r="C119" s="81">
        <v>44581</v>
      </c>
      <c r="D119" s="88" t="s">
        <v>369</v>
      </c>
      <c r="E119" s="87">
        <v>0.13769999999999999</v>
      </c>
      <c r="F119" s="80" t="s">
        <v>370</v>
      </c>
      <c r="G119" s="89" t="s">
        <v>371</v>
      </c>
      <c r="H119" s="80">
        <v>3010</v>
      </c>
      <c r="I119" s="82">
        <v>0.5</v>
      </c>
      <c r="J119" s="82">
        <v>4270</v>
      </c>
      <c r="K119" s="82">
        <f t="shared" si="16"/>
        <v>12200</v>
      </c>
      <c r="L119" s="83">
        <v>10000</v>
      </c>
      <c r="M119" s="83">
        <v>40</v>
      </c>
      <c r="N119" s="96">
        <f t="shared" si="17"/>
        <v>40.5</v>
      </c>
      <c r="O119" s="84"/>
      <c r="P119" s="85"/>
      <c r="Q119" s="86"/>
    </row>
    <row r="120" spans="1:17" x14ac:dyDescent="0.2">
      <c r="N120" s="34">
        <f>SUM(N110:N119)</f>
        <v>1437</v>
      </c>
      <c r="O120" s="42">
        <v>83532</v>
      </c>
      <c r="P120" s="37">
        <v>44582</v>
      </c>
      <c r="Q120" s="21" t="s">
        <v>129</v>
      </c>
    </row>
    <row r="122" spans="1:17" x14ac:dyDescent="0.2">
      <c r="A122" s="31" t="s">
        <v>304</v>
      </c>
      <c r="C122" s="36">
        <v>44575</v>
      </c>
      <c r="D122" s="30" t="s">
        <v>386</v>
      </c>
      <c r="E122" s="31">
        <v>3.3149999999999999</v>
      </c>
      <c r="F122" s="32" t="s">
        <v>387</v>
      </c>
      <c r="G122" s="33" t="s">
        <v>388</v>
      </c>
      <c r="H122" s="32">
        <v>1090</v>
      </c>
      <c r="I122" s="34">
        <v>0.5</v>
      </c>
      <c r="J122" s="34">
        <v>47140</v>
      </c>
      <c r="K122" s="34">
        <f t="shared" ref="K122:K128" si="18">ROUND(J122/0.35,-1)</f>
        <v>134690</v>
      </c>
      <c r="N122" s="34">
        <f t="shared" ref="N122:N128" si="19">I122+M122</f>
        <v>0.5</v>
      </c>
    </row>
    <row r="123" spans="1:17" x14ac:dyDescent="0.2">
      <c r="A123" s="31">
        <v>40</v>
      </c>
      <c r="C123" s="36">
        <v>44582</v>
      </c>
      <c r="D123" s="30" t="s">
        <v>373</v>
      </c>
      <c r="E123" s="31">
        <v>0.48899999999999999</v>
      </c>
      <c r="F123" s="32" t="s">
        <v>375</v>
      </c>
      <c r="G123" s="32" t="s">
        <v>376</v>
      </c>
      <c r="H123" s="32">
        <v>1090</v>
      </c>
      <c r="I123" s="34">
        <v>1</v>
      </c>
      <c r="J123" s="34">
        <v>10070</v>
      </c>
      <c r="K123" s="34">
        <f t="shared" si="18"/>
        <v>28770</v>
      </c>
      <c r="L123" s="35">
        <v>39000</v>
      </c>
      <c r="M123" s="35">
        <v>156</v>
      </c>
      <c r="N123" s="34">
        <f t="shared" si="19"/>
        <v>157</v>
      </c>
    </row>
    <row r="124" spans="1:17" x14ac:dyDescent="0.2">
      <c r="D124" s="30" t="s">
        <v>374</v>
      </c>
      <c r="E124" s="31">
        <v>0.52339999999999998</v>
      </c>
      <c r="F124" s="32" t="s">
        <v>100</v>
      </c>
      <c r="G124" s="33" t="s">
        <v>100</v>
      </c>
      <c r="K124" s="34">
        <f t="shared" si="18"/>
        <v>0</v>
      </c>
      <c r="N124" s="34">
        <f t="shared" si="19"/>
        <v>0</v>
      </c>
    </row>
    <row r="125" spans="1:17" x14ac:dyDescent="0.2">
      <c r="A125" s="31">
        <v>41</v>
      </c>
      <c r="C125" s="36">
        <v>44582</v>
      </c>
      <c r="D125" s="30" t="s">
        <v>377</v>
      </c>
      <c r="E125" s="31">
        <v>0.13769999999999999</v>
      </c>
      <c r="F125" s="32" t="s">
        <v>378</v>
      </c>
      <c r="G125" s="33" t="s">
        <v>379</v>
      </c>
      <c r="H125" s="32">
        <v>3010</v>
      </c>
      <c r="I125" s="34">
        <v>0.5</v>
      </c>
      <c r="J125" s="34">
        <v>24100</v>
      </c>
      <c r="K125" s="34">
        <f t="shared" si="18"/>
        <v>68860</v>
      </c>
      <c r="L125" s="35">
        <v>35000</v>
      </c>
      <c r="M125" s="35">
        <v>140</v>
      </c>
      <c r="N125" s="34">
        <f t="shared" si="19"/>
        <v>140.5</v>
      </c>
      <c r="O125" s="42" t="s">
        <v>380</v>
      </c>
    </row>
    <row r="126" spans="1:17" x14ac:dyDescent="0.2">
      <c r="D126" s="30" t="s">
        <v>383</v>
      </c>
      <c r="E126" s="31">
        <v>0.11360000000000001</v>
      </c>
      <c r="F126" s="32" t="s">
        <v>100</v>
      </c>
      <c r="G126" s="33" t="s">
        <v>100</v>
      </c>
      <c r="K126" s="34">
        <f t="shared" si="18"/>
        <v>0</v>
      </c>
      <c r="N126" s="34">
        <f t="shared" si="19"/>
        <v>0</v>
      </c>
    </row>
    <row r="127" spans="1:17" x14ac:dyDescent="0.2">
      <c r="A127" s="31" t="s">
        <v>389</v>
      </c>
      <c r="C127" s="36">
        <v>44585</v>
      </c>
      <c r="D127" s="30" t="s">
        <v>390</v>
      </c>
      <c r="E127" s="31">
        <v>1.4510000000000001</v>
      </c>
      <c r="F127" s="32" t="s">
        <v>391</v>
      </c>
      <c r="G127" s="33" t="s">
        <v>392</v>
      </c>
      <c r="H127" s="32">
        <v>1010</v>
      </c>
      <c r="I127" s="34">
        <v>0.5</v>
      </c>
      <c r="J127" s="34">
        <v>60160</v>
      </c>
      <c r="K127" s="34">
        <f t="shared" si="18"/>
        <v>171890</v>
      </c>
      <c r="N127" s="34">
        <f t="shared" si="19"/>
        <v>0.5</v>
      </c>
    </row>
    <row r="128" spans="1:17" s="80" customFormat="1" x14ac:dyDescent="0.2">
      <c r="A128" s="87">
        <v>45</v>
      </c>
      <c r="B128" s="86"/>
      <c r="C128" s="81">
        <v>44585</v>
      </c>
      <c r="D128" s="88" t="s">
        <v>393</v>
      </c>
      <c r="E128" s="87">
        <v>0.34399999999999997</v>
      </c>
      <c r="F128" s="80" t="s">
        <v>394</v>
      </c>
      <c r="G128" s="89" t="s">
        <v>395</v>
      </c>
      <c r="H128" s="80">
        <v>1070</v>
      </c>
      <c r="I128" s="82">
        <v>0.5</v>
      </c>
      <c r="J128" s="82">
        <v>39000</v>
      </c>
      <c r="K128" s="82">
        <f t="shared" si="18"/>
        <v>111430</v>
      </c>
      <c r="L128" s="83">
        <v>220000</v>
      </c>
      <c r="M128" s="83">
        <v>880</v>
      </c>
      <c r="N128" s="82">
        <f t="shared" si="19"/>
        <v>880.5</v>
      </c>
      <c r="O128" s="84"/>
      <c r="P128" s="85"/>
      <c r="Q128" s="86"/>
    </row>
    <row r="129" spans="1:17" x14ac:dyDescent="0.2">
      <c r="N129" s="34">
        <f>SUM(N122:N128)</f>
        <v>1179</v>
      </c>
      <c r="O129" s="42">
        <v>83546</v>
      </c>
      <c r="P129" s="37">
        <v>44585</v>
      </c>
      <c r="Q129" s="21" t="s">
        <v>224</v>
      </c>
    </row>
    <row r="131" spans="1:17" x14ac:dyDescent="0.2">
      <c r="A131" s="31" t="s">
        <v>344</v>
      </c>
      <c r="C131" s="36">
        <v>44581</v>
      </c>
      <c r="D131" s="30" t="s">
        <v>345</v>
      </c>
      <c r="E131" s="31">
        <v>0.97099999999999997</v>
      </c>
      <c r="F131" s="32" t="s">
        <v>372</v>
      </c>
      <c r="G131" s="33" t="s">
        <v>347</v>
      </c>
      <c r="H131" s="32">
        <v>1120</v>
      </c>
      <c r="I131" s="34">
        <v>0.5</v>
      </c>
      <c r="J131" s="34">
        <v>15080</v>
      </c>
      <c r="K131" s="34">
        <f t="shared" ref="K131:K152" si="20">ROUND(J131/0.35,-1)</f>
        <v>43090</v>
      </c>
      <c r="N131" s="34">
        <f t="shared" ref="N131:N140" si="21">I131+M131</f>
        <v>0.5</v>
      </c>
      <c r="O131" s="37"/>
      <c r="P131" s="32"/>
    </row>
    <row r="132" spans="1:17" x14ac:dyDescent="0.2">
      <c r="A132" s="31">
        <v>43</v>
      </c>
      <c r="C132" s="36">
        <v>44585</v>
      </c>
      <c r="D132" s="30" t="s">
        <v>396</v>
      </c>
      <c r="E132" s="31" t="s">
        <v>397</v>
      </c>
      <c r="F132" s="32" t="s">
        <v>398</v>
      </c>
      <c r="G132" s="33" t="s">
        <v>399</v>
      </c>
      <c r="H132" s="32">
        <v>3010</v>
      </c>
      <c r="I132" s="34">
        <v>0.5</v>
      </c>
      <c r="J132" s="34">
        <v>14610</v>
      </c>
      <c r="K132" s="34">
        <f t="shared" si="20"/>
        <v>41740</v>
      </c>
      <c r="L132" s="35">
        <v>32500</v>
      </c>
      <c r="M132" s="35">
        <v>130</v>
      </c>
      <c r="N132" s="34">
        <f t="shared" si="21"/>
        <v>130.5</v>
      </c>
    </row>
    <row r="133" spans="1:17" x14ac:dyDescent="0.2">
      <c r="A133" s="31">
        <v>44</v>
      </c>
      <c r="C133" s="36">
        <v>44585</v>
      </c>
      <c r="D133" s="30" t="s">
        <v>400</v>
      </c>
      <c r="E133" s="31" t="s">
        <v>404</v>
      </c>
      <c r="F133" s="32" t="s">
        <v>405</v>
      </c>
      <c r="G133" s="33" t="s">
        <v>406</v>
      </c>
      <c r="H133" s="32">
        <v>3010</v>
      </c>
      <c r="I133" s="34">
        <v>2</v>
      </c>
      <c r="J133" s="34">
        <v>28940</v>
      </c>
      <c r="K133" s="34">
        <f t="shared" si="20"/>
        <v>82690</v>
      </c>
      <c r="L133" s="35">
        <v>70000</v>
      </c>
      <c r="M133" s="35">
        <v>280</v>
      </c>
      <c r="N133" s="34">
        <f t="shared" si="21"/>
        <v>282</v>
      </c>
    </row>
    <row r="134" spans="1:17" x14ac:dyDescent="0.2">
      <c r="D134" s="30" t="s">
        <v>401</v>
      </c>
      <c r="E134" s="31" t="s">
        <v>404</v>
      </c>
      <c r="F134" s="32" t="s">
        <v>100</v>
      </c>
      <c r="G134" s="33" t="s">
        <v>100</v>
      </c>
      <c r="K134" s="34">
        <f t="shared" si="20"/>
        <v>0</v>
      </c>
      <c r="N134" s="34">
        <f t="shared" si="21"/>
        <v>0</v>
      </c>
    </row>
    <row r="135" spans="1:17" x14ac:dyDescent="0.2">
      <c r="D135" s="30" t="s">
        <v>402</v>
      </c>
      <c r="E135" s="31" t="s">
        <v>404</v>
      </c>
      <c r="F135" s="32" t="s">
        <v>100</v>
      </c>
      <c r="G135" s="33" t="s">
        <v>100</v>
      </c>
      <c r="K135" s="34">
        <f t="shared" si="20"/>
        <v>0</v>
      </c>
      <c r="N135" s="34">
        <f t="shared" si="21"/>
        <v>0</v>
      </c>
    </row>
    <row r="136" spans="1:17" x14ac:dyDescent="0.2">
      <c r="D136" s="30" t="s">
        <v>403</v>
      </c>
      <c r="E136" s="31" t="s">
        <v>404</v>
      </c>
      <c r="F136" s="32" t="s">
        <v>100</v>
      </c>
      <c r="G136" s="33" t="s">
        <v>100</v>
      </c>
      <c r="K136" s="34">
        <f t="shared" si="20"/>
        <v>0</v>
      </c>
      <c r="N136" s="34">
        <f t="shared" si="21"/>
        <v>0</v>
      </c>
    </row>
    <row r="137" spans="1:17" x14ac:dyDescent="0.2">
      <c r="A137" s="31">
        <v>46</v>
      </c>
      <c r="C137" s="36">
        <v>44585</v>
      </c>
      <c r="D137" s="30" t="s">
        <v>407</v>
      </c>
      <c r="E137" s="31">
        <v>8.2989999999999995</v>
      </c>
      <c r="F137" s="32" t="s">
        <v>409</v>
      </c>
      <c r="G137" s="33" t="s">
        <v>410</v>
      </c>
      <c r="H137" s="32">
        <v>1120</v>
      </c>
      <c r="I137" s="34">
        <v>1</v>
      </c>
      <c r="J137" s="34">
        <v>29720</v>
      </c>
      <c r="K137" s="34">
        <f t="shared" si="20"/>
        <v>84910</v>
      </c>
      <c r="L137" s="35">
        <v>475830</v>
      </c>
      <c r="M137" s="35">
        <v>1903.6</v>
      </c>
      <c r="N137" s="34">
        <f t="shared" si="21"/>
        <v>1904.6</v>
      </c>
    </row>
    <row r="138" spans="1:17" x14ac:dyDescent="0.2">
      <c r="D138" s="30" t="s">
        <v>408</v>
      </c>
      <c r="E138" s="31">
        <v>7.5620000000000003</v>
      </c>
      <c r="F138" s="32" t="s">
        <v>100</v>
      </c>
      <c r="G138" s="33" t="s">
        <v>100</v>
      </c>
      <c r="K138" s="34">
        <f t="shared" si="20"/>
        <v>0</v>
      </c>
      <c r="N138" s="34">
        <f t="shared" si="21"/>
        <v>0</v>
      </c>
    </row>
    <row r="139" spans="1:17" x14ac:dyDescent="0.2">
      <c r="A139" s="31">
        <v>47</v>
      </c>
      <c r="C139" s="36">
        <v>44585</v>
      </c>
      <c r="D139" s="30" t="s">
        <v>411</v>
      </c>
      <c r="E139" s="31">
        <v>0.45910000000000001</v>
      </c>
      <c r="F139" s="32" t="s">
        <v>412</v>
      </c>
      <c r="G139" s="33" t="s">
        <v>413</v>
      </c>
      <c r="H139" s="32">
        <v>1100</v>
      </c>
      <c r="I139" s="34">
        <v>0.5</v>
      </c>
      <c r="J139" s="34">
        <v>51510</v>
      </c>
      <c r="K139" s="34">
        <f t="shared" si="20"/>
        <v>147170</v>
      </c>
      <c r="L139" s="35">
        <v>175000</v>
      </c>
      <c r="M139" s="35">
        <v>700</v>
      </c>
      <c r="N139" s="34">
        <f t="shared" si="21"/>
        <v>700.5</v>
      </c>
    </row>
    <row r="140" spans="1:17" x14ac:dyDescent="0.2">
      <c r="A140" s="31">
        <v>48</v>
      </c>
      <c r="C140" s="36">
        <v>44585</v>
      </c>
      <c r="D140" s="30" t="s">
        <v>414</v>
      </c>
      <c r="E140" s="31">
        <v>0.39200000000000002</v>
      </c>
      <c r="F140" s="32" t="s">
        <v>415</v>
      </c>
      <c r="G140" s="33" t="s">
        <v>416</v>
      </c>
      <c r="H140" s="32">
        <v>1150</v>
      </c>
      <c r="I140" s="34">
        <v>0.5</v>
      </c>
      <c r="J140" s="34">
        <v>420</v>
      </c>
      <c r="K140" s="34">
        <f t="shared" si="20"/>
        <v>1200</v>
      </c>
      <c r="L140" s="35">
        <v>1000</v>
      </c>
      <c r="M140" s="35">
        <v>4</v>
      </c>
      <c r="N140" s="34">
        <f t="shared" si="21"/>
        <v>4.5</v>
      </c>
    </row>
    <row r="141" spans="1:17" x14ac:dyDescent="0.2">
      <c r="A141" s="31" t="s">
        <v>417</v>
      </c>
      <c r="C141" s="36">
        <v>44586</v>
      </c>
      <c r="D141" s="30" t="s">
        <v>418</v>
      </c>
      <c r="E141" s="31">
        <v>0.2</v>
      </c>
      <c r="F141" s="32" t="s">
        <v>425</v>
      </c>
      <c r="G141" s="33" t="s">
        <v>426</v>
      </c>
      <c r="K141" s="34">
        <f t="shared" si="20"/>
        <v>0</v>
      </c>
      <c r="N141" s="34">
        <f>I142+M142</f>
        <v>3.5</v>
      </c>
    </row>
    <row r="142" spans="1:17" x14ac:dyDescent="0.2">
      <c r="D142" s="30" t="s">
        <v>419</v>
      </c>
      <c r="E142" s="31">
        <v>0.2</v>
      </c>
      <c r="F142" s="32" t="s">
        <v>100</v>
      </c>
      <c r="G142" s="33" t="s">
        <v>100</v>
      </c>
      <c r="H142" s="32">
        <v>2040</v>
      </c>
      <c r="I142" s="34">
        <v>3.5</v>
      </c>
      <c r="J142" s="34">
        <v>59800</v>
      </c>
      <c r="K142" s="34">
        <f t="shared" si="20"/>
        <v>170860</v>
      </c>
      <c r="N142" s="34">
        <v>0</v>
      </c>
    </row>
    <row r="143" spans="1:17" x14ac:dyDescent="0.2">
      <c r="D143" s="30" t="s">
        <v>420</v>
      </c>
      <c r="E143" s="31">
        <v>2</v>
      </c>
      <c r="F143" s="32" t="s">
        <v>100</v>
      </c>
      <c r="G143" s="33" t="s">
        <v>100</v>
      </c>
      <c r="K143" s="34">
        <f t="shared" si="20"/>
        <v>0</v>
      </c>
      <c r="N143" s="34">
        <f t="shared" ref="N143:N152" si="22">I143+M143</f>
        <v>0</v>
      </c>
    </row>
    <row r="144" spans="1:17" x14ac:dyDescent="0.2">
      <c r="D144" s="30" t="s">
        <v>421</v>
      </c>
      <c r="E144" s="31">
        <v>0.1618</v>
      </c>
      <c r="F144" s="32" t="s">
        <v>100</v>
      </c>
      <c r="G144" s="33" t="s">
        <v>100</v>
      </c>
      <c r="K144" s="34">
        <f t="shared" si="20"/>
        <v>0</v>
      </c>
      <c r="N144" s="34">
        <f t="shared" si="22"/>
        <v>0</v>
      </c>
    </row>
    <row r="145" spans="1:17" x14ac:dyDescent="0.2">
      <c r="D145" s="30" t="s">
        <v>422</v>
      </c>
      <c r="E145" s="31">
        <v>0.2</v>
      </c>
      <c r="F145" s="32" t="s">
        <v>100</v>
      </c>
      <c r="G145" s="33" t="s">
        <v>100</v>
      </c>
      <c r="K145" s="34">
        <f t="shared" si="20"/>
        <v>0</v>
      </c>
      <c r="N145" s="34">
        <f t="shared" si="22"/>
        <v>0</v>
      </c>
    </row>
    <row r="146" spans="1:17" x14ac:dyDescent="0.2">
      <c r="D146" s="30" t="s">
        <v>423</v>
      </c>
      <c r="E146" s="31">
        <v>0.2</v>
      </c>
      <c r="F146" s="32" t="s">
        <v>100</v>
      </c>
      <c r="G146" s="33" t="s">
        <v>100</v>
      </c>
      <c r="K146" s="34">
        <f t="shared" si="20"/>
        <v>0</v>
      </c>
      <c r="N146" s="34">
        <f t="shared" si="22"/>
        <v>0</v>
      </c>
    </row>
    <row r="147" spans="1:17" x14ac:dyDescent="0.2">
      <c r="D147" s="30" t="s">
        <v>424</v>
      </c>
      <c r="E147" s="31">
        <v>0.1</v>
      </c>
      <c r="F147" s="32" t="s">
        <v>100</v>
      </c>
      <c r="G147" s="33" t="s">
        <v>100</v>
      </c>
      <c r="K147" s="34">
        <f t="shared" si="20"/>
        <v>0</v>
      </c>
      <c r="N147" s="34">
        <f t="shared" si="22"/>
        <v>0</v>
      </c>
    </row>
    <row r="148" spans="1:17" x14ac:dyDescent="0.2">
      <c r="A148" s="31" t="s">
        <v>427</v>
      </c>
      <c r="C148" s="36">
        <v>44586</v>
      </c>
      <c r="D148" s="30" t="s">
        <v>430</v>
      </c>
      <c r="E148" s="31">
        <v>80</v>
      </c>
      <c r="F148" s="30" t="s">
        <v>428</v>
      </c>
      <c r="G148" s="33" t="s">
        <v>429</v>
      </c>
      <c r="H148" s="32">
        <v>1170</v>
      </c>
      <c r="I148" s="34">
        <v>1</v>
      </c>
      <c r="J148" s="34">
        <v>154390</v>
      </c>
      <c r="K148" s="34">
        <f t="shared" si="20"/>
        <v>441110</v>
      </c>
      <c r="N148" s="34">
        <f t="shared" si="22"/>
        <v>1</v>
      </c>
    </row>
    <row r="149" spans="1:17" x14ac:dyDescent="0.2">
      <c r="D149" s="30" t="s">
        <v>431</v>
      </c>
      <c r="E149" s="31">
        <v>9.5</v>
      </c>
      <c r="F149" s="30" t="s">
        <v>432</v>
      </c>
      <c r="G149" s="33" t="s">
        <v>100</v>
      </c>
      <c r="K149" s="34">
        <f t="shared" si="20"/>
        <v>0</v>
      </c>
      <c r="N149" s="34">
        <f t="shared" si="22"/>
        <v>0</v>
      </c>
    </row>
    <row r="150" spans="1:17" x14ac:dyDescent="0.2">
      <c r="A150" s="31" t="s">
        <v>433</v>
      </c>
      <c r="C150" s="36">
        <v>44586</v>
      </c>
      <c r="D150" s="30" t="s">
        <v>434</v>
      </c>
      <c r="E150" s="31">
        <v>2.06</v>
      </c>
      <c r="F150" s="32" t="s">
        <v>435</v>
      </c>
      <c r="G150" s="33" t="s">
        <v>436</v>
      </c>
      <c r="H150" s="32">
        <v>1070</v>
      </c>
      <c r="I150" s="34">
        <v>0.5</v>
      </c>
      <c r="J150" s="34">
        <v>7920</v>
      </c>
      <c r="K150" s="34">
        <f t="shared" si="20"/>
        <v>22630</v>
      </c>
      <c r="N150" s="34">
        <f t="shared" si="22"/>
        <v>0.5</v>
      </c>
    </row>
    <row r="151" spans="1:17" x14ac:dyDescent="0.2">
      <c r="A151" s="31">
        <v>49</v>
      </c>
      <c r="C151" s="36">
        <v>44587</v>
      </c>
      <c r="D151" s="30" t="s">
        <v>437</v>
      </c>
      <c r="E151" s="31">
        <v>0.17560000000000001</v>
      </c>
      <c r="F151" s="32" t="s">
        <v>438</v>
      </c>
      <c r="G151" s="33" t="s">
        <v>440</v>
      </c>
      <c r="H151" s="32">
        <v>3010</v>
      </c>
      <c r="I151" s="34">
        <v>0.5</v>
      </c>
      <c r="J151" s="34">
        <v>17970</v>
      </c>
      <c r="K151" s="34">
        <f t="shared" si="20"/>
        <v>51340</v>
      </c>
      <c r="L151" s="35">
        <v>44500</v>
      </c>
      <c r="M151" s="35">
        <v>178</v>
      </c>
      <c r="N151" s="34">
        <f t="shared" si="22"/>
        <v>178.5</v>
      </c>
      <c r="O151" s="42" t="s">
        <v>441</v>
      </c>
    </row>
    <row r="152" spans="1:17" s="80" customFormat="1" x14ac:dyDescent="0.2">
      <c r="A152" s="87">
        <v>50</v>
      </c>
      <c r="B152" s="86"/>
      <c r="C152" s="81">
        <v>44587</v>
      </c>
      <c r="D152" s="88" t="s">
        <v>437</v>
      </c>
      <c r="E152" s="87">
        <v>0.17560000000000001</v>
      </c>
      <c r="F152" s="80" t="s">
        <v>439</v>
      </c>
      <c r="G152" s="89" t="s">
        <v>440</v>
      </c>
      <c r="H152" s="80">
        <v>3010</v>
      </c>
      <c r="I152" s="82">
        <v>0.5</v>
      </c>
      <c r="J152" s="82">
        <v>17970</v>
      </c>
      <c r="K152" s="82">
        <f t="shared" si="20"/>
        <v>51340</v>
      </c>
      <c r="L152" s="83">
        <v>44500</v>
      </c>
      <c r="M152" s="83">
        <v>178</v>
      </c>
      <c r="N152" s="82">
        <f t="shared" si="22"/>
        <v>178.5</v>
      </c>
      <c r="O152" s="84" t="s">
        <v>441</v>
      </c>
      <c r="P152" s="85"/>
      <c r="Q152" s="86"/>
    </row>
    <row r="153" spans="1:17" x14ac:dyDescent="0.2">
      <c r="N153" s="34">
        <f>SUM(N131:N152)</f>
        <v>3384.6</v>
      </c>
    </row>
    <row r="155" spans="1:17" ht="12" customHeight="1" x14ac:dyDescent="0.2">
      <c r="A155" s="31">
        <v>42</v>
      </c>
      <c r="C155" s="36">
        <v>44582</v>
      </c>
      <c r="D155" s="30" t="s">
        <v>451</v>
      </c>
      <c r="E155" s="31" t="s">
        <v>452</v>
      </c>
      <c r="F155" s="32" t="s">
        <v>453</v>
      </c>
      <c r="G155" s="33" t="s">
        <v>454</v>
      </c>
      <c r="H155" s="32">
        <v>3010</v>
      </c>
      <c r="I155" s="34">
        <v>0.5</v>
      </c>
      <c r="J155" s="34">
        <v>4890</v>
      </c>
      <c r="K155" s="34">
        <f>ROUND(J155/0.35,-1)</f>
        <v>13970</v>
      </c>
      <c r="L155" s="35">
        <v>123500</v>
      </c>
      <c r="M155" s="35">
        <v>494</v>
      </c>
      <c r="N155" s="34">
        <v>494.5</v>
      </c>
    </row>
    <row r="156" spans="1:17" x14ac:dyDescent="0.2">
      <c r="A156" s="31">
        <v>51</v>
      </c>
      <c r="C156" s="36">
        <v>44586</v>
      </c>
      <c r="D156" s="30" t="s">
        <v>447</v>
      </c>
      <c r="E156" s="31">
        <v>0.11749999999999999</v>
      </c>
      <c r="F156" s="32" t="s">
        <v>449</v>
      </c>
      <c r="G156" s="33" t="s">
        <v>450</v>
      </c>
      <c r="H156" s="32">
        <v>3010</v>
      </c>
      <c r="I156" s="34">
        <v>1</v>
      </c>
      <c r="J156" s="34">
        <v>21420</v>
      </c>
      <c r="K156" s="34">
        <f>ROUND(J156/0.35,-1)</f>
        <v>61200</v>
      </c>
      <c r="L156" s="35">
        <v>67500</v>
      </c>
      <c r="M156" s="35">
        <v>270</v>
      </c>
      <c r="N156" s="34">
        <v>271</v>
      </c>
    </row>
    <row r="157" spans="1:17" x14ac:dyDescent="0.2">
      <c r="D157" s="30" t="s">
        <v>448</v>
      </c>
      <c r="E157" s="31">
        <v>0.1565</v>
      </c>
      <c r="F157" s="32" t="s">
        <v>100</v>
      </c>
      <c r="G157" s="33" t="s">
        <v>100</v>
      </c>
      <c r="N157" s="34">
        <f t="shared" ref="N157:N163" si="23">I157+M157</f>
        <v>0</v>
      </c>
    </row>
    <row r="158" spans="1:17" x14ac:dyDescent="0.2">
      <c r="A158" s="31" t="s">
        <v>442</v>
      </c>
      <c r="C158" s="36">
        <v>44587</v>
      </c>
      <c r="D158" s="30" t="s">
        <v>443</v>
      </c>
      <c r="E158" s="31" t="s">
        <v>444</v>
      </c>
      <c r="F158" s="32" t="s">
        <v>445</v>
      </c>
      <c r="G158" s="33" t="s">
        <v>446</v>
      </c>
      <c r="H158" s="32">
        <v>3010</v>
      </c>
      <c r="I158" s="34">
        <v>0.5</v>
      </c>
      <c r="J158" s="34">
        <v>45840</v>
      </c>
      <c r="K158" s="34">
        <f t="shared" ref="K158:K163" si="24">ROUND(J158/0.35,-1)</f>
        <v>130970</v>
      </c>
      <c r="N158" s="34">
        <f t="shared" si="23"/>
        <v>0.5</v>
      </c>
    </row>
    <row r="159" spans="1:17" x14ac:dyDescent="0.2">
      <c r="A159" s="31">
        <v>52</v>
      </c>
      <c r="C159" s="36">
        <v>44587</v>
      </c>
      <c r="D159" s="30" t="s">
        <v>455</v>
      </c>
      <c r="E159" s="31" t="s">
        <v>456</v>
      </c>
      <c r="F159" s="32" t="s">
        <v>457</v>
      </c>
      <c r="G159" s="33" t="s">
        <v>458</v>
      </c>
      <c r="H159" s="32">
        <v>2040</v>
      </c>
      <c r="I159" s="34">
        <v>0.5</v>
      </c>
      <c r="J159" s="34">
        <v>11460</v>
      </c>
      <c r="K159" s="34">
        <f t="shared" si="24"/>
        <v>32740</v>
      </c>
      <c r="L159" s="35">
        <v>40000</v>
      </c>
      <c r="M159" s="35">
        <v>160</v>
      </c>
      <c r="N159" s="34">
        <f t="shared" si="23"/>
        <v>160.5</v>
      </c>
    </row>
    <row r="160" spans="1:17" x14ac:dyDescent="0.2">
      <c r="A160" s="31">
        <v>53</v>
      </c>
      <c r="C160" s="36">
        <v>44587</v>
      </c>
      <c r="D160" s="30" t="s">
        <v>459</v>
      </c>
      <c r="E160" s="31">
        <v>0.94</v>
      </c>
      <c r="F160" s="32" t="s">
        <v>460</v>
      </c>
      <c r="G160" s="33" t="s">
        <v>461</v>
      </c>
      <c r="H160" s="32">
        <v>1070</v>
      </c>
      <c r="I160" s="34">
        <v>0.5</v>
      </c>
      <c r="J160" s="34">
        <v>31720</v>
      </c>
      <c r="K160" s="34">
        <f t="shared" si="24"/>
        <v>90630</v>
      </c>
      <c r="L160" s="35">
        <v>165000</v>
      </c>
      <c r="M160" s="35">
        <v>660</v>
      </c>
      <c r="N160" s="34">
        <f t="shared" si="23"/>
        <v>660.5</v>
      </c>
    </row>
    <row r="161" spans="1:17" x14ac:dyDescent="0.2">
      <c r="A161" s="31" t="s">
        <v>462</v>
      </c>
      <c r="C161" s="36">
        <v>44587</v>
      </c>
      <c r="D161" s="30" t="s">
        <v>463</v>
      </c>
      <c r="E161" s="31">
        <v>0.15970000000000001</v>
      </c>
      <c r="F161" s="32" t="s">
        <v>465</v>
      </c>
      <c r="G161" s="33" t="s">
        <v>466</v>
      </c>
      <c r="H161" s="32">
        <v>1190</v>
      </c>
      <c r="I161" s="34">
        <v>1</v>
      </c>
      <c r="J161" s="34">
        <v>18040</v>
      </c>
      <c r="K161" s="34">
        <f t="shared" si="24"/>
        <v>51540</v>
      </c>
      <c r="N161" s="34">
        <f t="shared" si="23"/>
        <v>1</v>
      </c>
    </row>
    <row r="162" spans="1:17" x14ac:dyDescent="0.2">
      <c r="D162" s="30" t="s">
        <v>464</v>
      </c>
      <c r="E162" s="31">
        <v>0.15970000000000001</v>
      </c>
      <c r="F162" s="32" t="s">
        <v>100</v>
      </c>
      <c r="G162" s="33" t="s">
        <v>100</v>
      </c>
      <c r="K162" s="34">
        <f t="shared" si="24"/>
        <v>0</v>
      </c>
      <c r="N162" s="34">
        <f t="shared" si="23"/>
        <v>0</v>
      </c>
    </row>
    <row r="163" spans="1:17" s="80" customFormat="1" x14ac:dyDescent="0.2">
      <c r="A163" s="87">
        <v>54</v>
      </c>
      <c r="B163" s="86"/>
      <c r="C163" s="81">
        <v>44588</v>
      </c>
      <c r="D163" s="88" t="s">
        <v>467</v>
      </c>
      <c r="E163" s="87">
        <v>21.266999999999999</v>
      </c>
      <c r="F163" s="80" t="s">
        <v>468</v>
      </c>
      <c r="G163" s="89" t="s">
        <v>469</v>
      </c>
      <c r="H163" s="80">
        <v>1120</v>
      </c>
      <c r="I163" s="82">
        <v>0.5</v>
      </c>
      <c r="J163" s="82">
        <v>43120</v>
      </c>
      <c r="K163" s="82">
        <f t="shared" si="24"/>
        <v>123200</v>
      </c>
      <c r="L163" s="83">
        <v>231000</v>
      </c>
      <c r="M163" s="83">
        <v>924</v>
      </c>
      <c r="N163" s="82">
        <f t="shared" si="23"/>
        <v>924.5</v>
      </c>
      <c r="O163" s="84"/>
      <c r="P163" s="85"/>
      <c r="Q163" s="86"/>
    </row>
    <row r="164" spans="1:17" x14ac:dyDescent="0.2">
      <c r="N164" s="34">
        <f>SUM(N155:N163)</f>
        <v>2512.5</v>
      </c>
      <c r="O164" s="42">
        <v>83603</v>
      </c>
      <c r="P164" s="37">
        <v>44588</v>
      </c>
      <c r="Q164" s="21" t="s">
        <v>224</v>
      </c>
    </row>
    <row r="167" spans="1:17" x14ac:dyDescent="0.2">
      <c r="A167" s="31" t="s">
        <v>470</v>
      </c>
      <c r="C167" s="36">
        <v>44588</v>
      </c>
      <c r="D167" s="30" t="s">
        <v>471</v>
      </c>
      <c r="E167" s="31">
        <v>15.407</v>
      </c>
      <c r="F167" s="32" t="s">
        <v>472</v>
      </c>
      <c r="G167" s="33" t="s">
        <v>473</v>
      </c>
      <c r="H167" s="32">
        <v>3010</v>
      </c>
      <c r="I167" s="34">
        <v>0</v>
      </c>
      <c r="J167" s="34">
        <v>64970</v>
      </c>
      <c r="K167" s="34">
        <f t="shared" ref="K167:K174" si="25">ROUND(J167/0.35,-1)</f>
        <v>185630</v>
      </c>
      <c r="N167" s="34">
        <f t="shared" ref="N167:N174" si="26">I167+M167</f>
        <v>0</v>
      </c>
    </row>
    <row r="168" spans="1:17" x14ac:dyDescent="0.2">
      <c r="A168" s="31" t="s">
        <v>474</v>
      </c>
      <c r="C168" s="36">
        <v>44588</v>
      </c>
      <c r="D168" s="30" t="s">
        <v>475</v>
      </c>
      <c r="E168" s="31" t="s">
        <v>477</v>
      </c>
      <c r="F168" s="33" t="s">
        <v>473</v>
      </c>
      <c r="G168" s="32" t="s">
        <v>472</v>
      </c>
      <c r="H168" s="32">
        <v>3010</v>
      </c>
      <c r="I168" s="34">
        <v>0</v>
      </c>
      <c r="J168" s="34">
        <v>23030</v>
      </c>
      <c r="K168" s="34">
        <f t="shared" si="25"/>
        <v>65800</v>
      </c>
      <c r="N168" s="34">
        <f t="shared" si="26"/>
        <v>0</v>
      </c>
    </row>
    <row r="169" spans="1:17" x14ac:dyDescent="0.2">
      <c r="D169" s="30" t="s">
        <v>476</v>
      </c>
      <c r="E169" s="31">
        <v>0.4667</v>
      </c>
      <c r="F169" s="32" t="s">
        <v>100</v>
      </c>
      <c r="G169" s="33" t="s">
        <v>100</v>
      </c>
      <c r="K169" s="34">
        <f t="shared" si="25"/>
        <v>0</v>
      </c>
      <c r="N169" s="34">
        <f t="shared" si="26"/>
        <v>0</v>
      </c>
    </row>
    <row r="170" spans="1:17" x14ac:dyDescent="0.2">
      <c r="A170" s="31" t="s">
        <v>478</v>
      </c>
      <c r="C170" s="36">
        <v>44588</v>
      </c>
      <c r="D170" s="30" t="s">
        <v>479</v>
      </c>
      <c r="E170" s="31">
        <v>113.01600000000001</v>
      </c>
      <c r="F170" s="32" t="s">
        <v>480</v>
      </c>
      <c r="G170" s="33" t="s">
        <v>481</v>
      </c>
      <c r="H170" s="32">
        <v>1170</v>
      </c>
      <c r="I170" s="34">
        <v>0.5</v>
      </c>
      <c r="J170" s="34">
        <v>132740</v>
      </c>
      <c r="K170" s="34">
        <f t="shared" si="25"/>
        <v>379260</v>
      </c>
      <c r="N170" s="34">
        <f t="shared" si="26"/>
        <v>0.5</v>
      </c>
    </row>
    <row r="171" spans="1:17" x14ac:dyDescent="0.2">
      <c r="A171" s="31" t="s">
        <v>483</v>
      </c>
      <c r="C171" s="36">
        <v>44589</v>
      </c>
      <c r="D171" s="30" t="s">
        <v>484</v>
      </c>
      <c r="E171" s="31">
        <v>63.868000000000002</v>
      </c>
      <c r="F171" s="32" t="s">
        <v>485</v>
      </c>
      <c r="G171" s="33" t="s">
        <v>486</v>
      </c>
      <c r="H171" s="32">
        <v>1120</v>
      </c>
      <c r="I171" s="34">
        <v>0.5</v>
      </c>
      <c r="K171" s="34">
        <f t="shared" si="25"/>
        <v>0</v>
      </c>
      <c r="N171" s="34">
        <f t="shared" si="26"/>
        <v>0.5</v>
      </c>
    </row>
    <row r="172" spans="1:17" x14ac:dyDescent="0.2">
      <c r="A172" s="31">
        <v>55</v>
      </c>
      <c r="C172" s="36">
        <v>44589</v>
      </c>
      <c r="D172" s="32" t="s">
        <v>487</v>
      </c>
      <c r="E172" s="31">
        <v>20</v>
      </c>
      <c r="F172" s="32" t="s">
        <v>488</v>
      </c>
      <c r="G172" s="33" t="s">
        <v>489</v>
      </c>
      <c r="H172" s="32">
        <v>1030</v>
      </c>
      <c r="I172" s="34">
        <v>0.5</v>
      </c>
      <c r="J172" s="34">
        <v>33910</v>
      </c>
      <c r="K172" s="34">
        <f t="shared" si="25"/>
        <v>96890</v>
      </c>
      <c r="L172" s="35">
        <v>130000</v>
      </c>
      <c r="M172" s="35">
        <v>520</v>
      </c>
      <c r="N172" s="34">
        <f t="shared" si="26"/>
        <v>520.5</v>
      </c>
    </row>
    <row r="173" spans="1:17" x14ac:dyDescent="0.2">
      <c r="A173" s="31">
        <v>56</v>
      </c>
      <c r="C173" s="36">
        <v>44589</v>
      </c>
      <c r="D173" s="32" t="s">
        <v>490</v>
      </c>
      <c r="E173" s="31">
        <v>24.785</v>
      </c>
      <c r="F173" s="32" t="s">
        <v>492</v>
      </c>
      <c r="G173" s="33" t="s">
        <v>493</v>
      </c>
      <c r="H173" s="32">
        <v>1060</v>
      </c>
      <c r="I173" s="34">
        <v>1</v>
      </c>
      <c r="J173" s="34">
        <v>39370</v>
      </c>
      <c r="K173" s="34">
        <f t="shared" si="25"/>
        <v>112490</v>
      </c>
      <c r="L173" s="35">
        <v>107843</v>
      </c>
      <c r="M173" s="35">
        <v>431.37</v>
      </c>
      <c r="N173" s="34">
        <f t="shared" si="26"/>
        <v>432.37</v>
      </c>
    </row>
    <row r="174" spans="1:17" s="80" customFormat="1" x14ac:dyDescent="0.2">
      <c r="A174" s="87"/>
      <c r="B174" s="86"/>
      <c r="C174" s="81"/>
      <c r="D174" s="80" t="s">
        <v>491</v>
      </c>
      <c r="E174" s="87">
        <v>0.89200000000000002</v>
      </c>
      <c r="F174" s="80" t="s">
        <v>100</v>
      </c>
      <c r="G174" s="89" t="s">
        <v>100</v>
      </c>
      <c r="I174" s="82"/>
      <c r="J174" s="82"/>
      <c r="K174" s="82">
        <f t="shared" si="25"/>
        <v>0</v>
      </c>
      <c r="L174" s="83"/>
      <c r="M174" s="83"/>
      <c r="N174" s="82">
        <f t="shared" si="26"/>
        <v>0</v>
      </c>
      <c r="O174" s="84"/>
      <c r="P174" s="85"/>
      <c r="Q174" s="86"/>
    </row>
    <row r="175" spans="1:17" x14ac:dyDescent="0.2">
      <c r="D175" s="32"/>
      <c r="N175" s="34">
        <f>SUM(N166:N174)</f>
        <v>953.87</v>
      </c>
      <c r="O175" s="42">
        <v>83624</v>
      </c>
      <c r="P175" s="37">
        <v>44589</v>
      </c>
      <c r="Q175" s="21" t="s">
        <v>224</v>
      </c>
    </row>
    <row r="177" spans="1:15" x14ac:dyDescent="0.2">
      <c r="A177" s="31">
        <v>58</v>
      </c>
      <c r="C177" s="36">
        <v>44589</v>
      </c>
      <c r="D177" s="32" t="s">
        <v>494</v>
      </c>
      <c r="E177" s="31">
        <v>4.1260000000000003</v>
      </c>
      <c r="F177" s="32" t="s">
        <v>495</v>
      </c>
      <c r="G177" s="33" t="s">
        <v>496</v>
      </c>
      <c r="H177" s="32">
        <v>1070</v>
      </c>
      <c r="I177" s="34">
        <v>0.5</v>
      </c>
      <c r="J177" s="34">
        <v>15480</v>
      </c>
      <c r="K177" s="34">
        <f t="shared" ref="K177:K195" si="27">ROUND(J177/0.35,-1)</f>
        <v>44230</v>
      </c>
      <c r="L177" s="35">
        <v>76000</v>
      </c>
      <c r="M177" s="35">
        <v>304</v>
      </c>
      <c r="N177" s="34">
        <f t="shared" ref="N177:N182" si="28">I177+M177</f>
        <v>304.5</v>
      </c>
    </row>
    <row r="178" spans="1:15" x14ac:dyDescent="0.2">
      <c r="A178" s="31">
        <v>59</v>
      </c>
      <c r="C178" s="36">
        <v>44589</v>
      </c>
      <c r="D178" s="32" t="s">
        <v>497</v>
      </c>
      <c r="E178" s="31">
        <v>40</v>
      </c>
      <c r="F178" s="32" t="s">
        <v>498</v>
      </c>
      <c r="G178" s="33" t="s">
        <v>499</v>
      </c>
      <c r="H178" s="32">
        <v>1180</v>
      </c>
      <c r="I178" s="34">
        <v>0.5</v>
      </c>
      <c r="J178" s="34">
        <v>78620</v>
      </c>
      <c r="K178" s="34">
        <f t="shared" si="27"/>
        <v>224630</v>
      </c>
      <c r="L178" s="35">
        <v>360000</v>
      </c>
      <c r="M178" s="35">
        <v>1440</v>
      </c>
      <c r="N178" s="34">
        <f t="shared" si="28"/>
        <v>1440.5</v>
      </c>
    </row>
    <row r="179" spans="1:15" x14ac:dyDescent="0.2">
      <c r="A179" s="31">
        <v>57</v>
      </c>
      <c r="C179" s="36">
        <v>44589</v>
      </c>
      <c r="D179" s="32" t="s">
        <v>500</v>
      </c>
      <c r="E179" s="31">
        <v>8</v>
      </c>
      <c r="F179" s="32" t="s">
        <v>503</v>
      </c>
      <c r="G179" s="33" t="s">
        <v>504</v>
      </c>
      <c r="H179" s="32">
        <v>1220</v>
      </c>
      <c r="I179" s="34">
        <v>1.5</v>
      </c>
      <c r="J179" s="34">
        <v>67440</v>
      </c>
      <c r="K179" s="34">
        <f t="shared" si="27"/>
        <v>192690</v>
      </c>
      <c r="L179" s="35">
        <v>192650</v>
      </c>
      <c r="M179" s="35">
        <v>770.6</v>
      </c>
      <c r="N179" s="34">
        <f t="shared" si="28"/>
        <v>772.1</v>
      </c>
      <c r="O179" s="42" t="s">
        <v>505</v>
      </c>
    </row>
    <row r="180" spans="1:15" x14ac:dyDescent="0.2">
      <c r="D180" s="32" t="s">
        <v>502</v>
      </c>
      <c r="E180" s="31">
        <v>1.35</v>
      </c>
      <c r="F180" s="32" t="s">
        <v>100</v>
      </c>
      <c r="G180" s="33" t="s">
        <v>100</v>
      </c>
      <c r="K180" s="34">
        <f t="shared" si="27"/>
        <v>0</v>
      </c>
      <c r="N180" s="34">
        <f t="shared" si="28"/>
        <v>0</v>
      </c>
    </row>
    <row r="181" spans="1:15" x14ac:dyDescent="0.2">
      <c r="D181" s="32" t="s">
        <v>501</v>
      </c>
      <c r="E181" s="31">
        <v>1</v>
      </c>
      <c r="F181" s="32" t="s">
        <v>100</v>
      </c>
      <c r="G181" s="33" t="s">
        <v>100</v>
      </c>
      <c r="K181" s="34">
        <f t="shared" si="27"/>
        <v>0</v>
      </c>
      <c r="N181" s="34">
        <f t="shared" si="28"/>
        <v>0</v>
      </c>
    </row>
    <row r="182" spans="1:15" x14ac:dyDescent="0.2">
      <c r="A182" s="31">
        <v>60</v>
      </c>
      <c r="C182" s="36">
        <v>44589</v>
      </c>
      <c r="D182" s="32" t="s">
        <v>506</v>
      </c>
      <c r="E182" s="31">
        <v>5.12</v>
      </c>
      <c r="F182" s="32" t="s">
        <v>507</v>
      </c>
      <c r="G182" s="33" t="s">
        <v>508</v>
      </c>
      <c r="H182" s="32">
        <v>1120</v>
      </c>
      <c r="I182" s="34">
        <v>0.5</v>
      </c>
      <c r="J182" s="34">
        <v>9920</v>
      </c>
      <c r="K182" s="34">
        <f t="shared" si="27"/>
        <v>28340</v>
      </c>
      <c r="L182" s="35">
        <v>69120</v>
      </c>
      <c r="M182" s="35">
        <v>276.8</v>
      </c>
      <c r="N182" s="34">
        <f t="shared" si="28"/>
        <v>277.3</v>
      </c>
    </row>
    <row r="183" spans="1:15" x14ac:dyDescent="0.2">
      <c r="A183" s="31" t="s">
        <v>509</v>
      </c>
      <c r="C183" s="36">
        <v>44589</v>
      </c>
      <c r="D183" s="32" t="s">
        <v>510</v>
      </c>
      <c r="E183" s="31">
        <v>2.65</v>
      </c>
      <c r="F183" s="32" t="s">
        <v>511</v>
      </c>
      <c r="G183" s="33" t="s">
        <v>512</v>
      </c>
      <c r="H183" s="32">
        <v>1060</v>
      </c>
      <c r="I183" s="34">
        <v>0.05</v>
      </c>
      <c r="J183" s="34">
        <v>18770</v>
      </c>
      <c r="K183" s="34">
        <f t="shared" si="27"/>
        <v>53630</v>
      </c>
      <c r="N183" s="34">
        <v>0.5</v>
      </c>
    </row>
    <row r="184" spans="1:15" x14ac:dyDescent="0.2">
      <c r="A184" s="31">
        <v>61</v>
      </c>
      <c r="C184" s="36">
        <v>44589</v>
      </c>
      <c r="D184" s="32" t="s">
        <v>513</v>
      </c>
      <c r="E184" s="31">
        <v>0.377</v>
      </c>
      <c r="F184" s="32" t="s">
        <v>514</v>
      </c>
      <c r="G184" s="33" t="s">
        <v>515</v>
      </c>
      <c r="H184" s="32">
        <v>1070</v>
      </c>
      <c r="I184" s="34">
        <v>0.5</v>
      </c>
      <c r="J184" s="34">
        <v>7430</v>
      </c>
      <c r="K184" s="34">
        <f t="shared" si="27"/>
        <v>21230</v>
      </c>
      <c r="L184" s="35">
        <v>21240</v>
      </c>
      <c r="M184" s="35">
        <v>84.96</v>
      </c>
      <c r="N184" s="34">
        <f>I184+M184</f>
        <v>85.46</v>
      </c>
    </row>
    <row r="185" spans="1:15" x14ac:dyDescent="0.2">
      <c r="A185" s="31">
        <v>62</v>
      </c>
      <c r="C185" s="36">
        <v>44589</v>
      </c>
      <c r="D185" s="32" t="s">
        <v>516</v>
      </c>
      <c r="E185" s="31">
        <v>5.4909999999999997</v>
      </c>
      <c r="F185" s="32" t="s">
        <v>518</v>
      </c>
      <c r="G185" s="33" t="s">
        <v>519</v>
      </c>
      <c r="H185" s="32">
        <v>1090</v>
      </c>
      <c r="I185" s="34">
        <v>1</v>
      </c>
      <c r="J185" s="34">
        <v>35690</v>
      </c>
      <c r="K185" s="34">
        <f t="shared" si="27"/>
        <v>101970</v>
      </c>
      <c r="L185" s="35">
        <v>100000</v>
      </c>
      <c r="M185" s="35">
        <v>400</v>
      </c>
      <c r="N185" s="34">
        <f>I185+M185</f>
        <v>401</v>
      </c>
    </row>
    <row r="186" spans="1:15" x14ac:dyDescent="0.2">
      <c r="D186" s="30" t="s">
        <v>517</v>
      </c>
      <c r="E186" s="31">
        <v>5.4089999999999998</v>
      </c>
      <c r="F186" s="32" t="s">
        <v>100</v>
      </c>
      <c r="G186" s="33" t="s">
        <v>100</v>
      </c>
      <c r="K186" s="34">
        <f t="shared" si="27"/>
        <v>0</v>
      </c>
      <c r="N186" s="34">
        <f>I186+M186</f>
        <v>0</v>
      </c>
    </row>
    <row r="187" spans="1:15" x14ac:dyDescent="0.2">
      <c r="A187" s="31">
        <v>63</v>
      </c>
      <c r="C187" s="36">
        <v>44589</v>
      </c>
      <c r="D187" s="30" t="s">
        <v>520</v>
      </c>
      <c r="E187" s="31">
        <v>20.792000000000002</v>
      </c>
      <c r="F187" s="32" t="s">
        <v>521</v>
      </c>
      <c r="G187" s="33" t="s">
        <v>522</v>
      </c>
      <c r="H187" s="32">
        <v>1090</v>
      </c>
      <c r="I187" s="34">
        <v>0.5</v>
      </c>
      <c r="J187" s="34">
        <v>92910</v>
      </c>
      <c r="K187" s="34">
        <f t="shared" si="27"/>
        <v>265460</v>
      </c>
      <c r="L187" s="35">
        <v>250000</v>
      </c>
      <c r="M187" s="35">
        <v>1000.5</v>
      </c>
      <c r="N187" s="34">
        <f>I187+M187</f>
        <v>1001</v>
      </c>
    </row>
    <row r="188" spans="1:15" x14ac:dyDescent="0.2">
      <c r="A188" s="31" t="s">
        <v>523</v>
      </c>
      <c r="C188" s="36">
        <v>44589</v>
      </c>
      <c r="D188" s="30" t="s">
        <v>524</v>
      </c>
      <c r="E188" s="31" t="s">
        <v>525</v>
      </c>
      <c r="F188" s="32" t="s">
        <v>526</v>
      </c>
      <c r="G188" s="32" t="s">
        <v>527</v>
      </c>
      <c r="H188" s="32">
        <v>3010</v>
      </c>
      <c r="I188" s="34">
        <v>0.5</v>
      </c>
      <c r="J188" s="34">
        <v>13040</v>
      </c>
      <c r="K188" s="34">
        <f t="shared" si="27"/>
        <v>37260</v>
      </c>
      <c r="N188" s="34">
        <v>0.5</v>
      </c>
    </row>
    <row r="189" spans="1:15" x14ac:dyDescent="0.2">
      <c r="A189" s="31">
        <v>64</v>
      </c>
      <c r="C189" s="36">
        <v>44589</v>
      </c>
      <c r="D189" s="30" t="s">
        <v>528</v>
      </c>
      <c r="E189" s="31">
        <v>0.42649999999999999</v>
      </c>
      <c r="F189" s="32" t="s">
        <v>530</v>
      </c>
      <c r="G189" s="33" t="s">
        <v>531</v>
      </c>
      <c r="H189" s="32">
        <v>1220</v>
      </c>
      <c r="I189" s="34">
        <v>1</v>
      </c>
      <c r="J189" s="34">
        <v>267070</v>
      </c>
      <c r="K189" s="34">
        <f t="shared" si="27"/>
        <v>763060</v>
      </c>
      <c r="N189" s="34">
        <f t="shared" ref="N189:N195" si="29">I189+M189</f>
        <v>1</v>
      </c>
    </row>
    <row r="190" spans="1:15" x14ac:dyDescent="0.2">
      <c r="D190" s="30" t="s">
        <v>529</v>
      </c>
      <c r="E190" s="31">
        <v>101.258</v>
      </c>
      <c r="F190" s="32" t="s">
        <v>100</v>
      </c>
      <c r="G190" s="33" t="s">
        <v>100</v>
      </c>
      <c r="K190" s="34">
        <f t="shared" si="27"/>
        <v>0</v>
      </c>
      <c r="N190" s="34">
        <f t="shared" si="29"/>
        <v>0</v>
      </c>
    </row>
    <row r="191" spans="1:15" x14ac:dyDescent="0.2">
      <c r="A191" s="31">
        <v>65</v>
      </c>
      <c r="C191" s="36">
        <v>44589</v>
      </c>
      <c r="D191" s="30" t="s">
        <v>528</v>
      </c>
      <c r="E191" s="31">
        <v>0.42649999999999999</v>
      </c>
      <c r="F191" s="32" t="s">
        <v>530</v>
      </c>
      <c r="G191" s="33" t="s">
        <v>531</v>
      </c>
      <c r="H191" s="32">
        <v>1220</v>
      </c>
      <c r="I191" s="34">
        <v>1</v>
      </c>
      <c r="J191" s="34">
        <v>267070</v>
      </c>
      <c r="K191" s="34">
        <f t="shared" si="27"/>
        <v>763060</v>
      </c>
      <c r="N191" s="34">
        <f t="shared" si="29"/>
        <v>1</v>
      </c>
    </row>
    <row r="192" spans="1:15" x14ac:dyDescent="0.2">
      <c r="D192" s="30" t="s">
        <v>529</v>
      </c>
      <c r="E192" s="31">
        <v>101.258</v>
      </c>
      <c r="F192" s="32" t="s">
        <v>100</v>
      </c>
      <c r="G192" s="33" t="s">
        <v>100</v>
      </c>
      <c r="K192" s="34">
        <f t="shared" si="27"/>
        <v>0</v>
      </c>
      <c r="N192" s="34">
        <f t="shared" si="29"/>
        <v>0</v>
      </c>
    </row>
    <row r="193" spans="1:17" x14ac:dyDescent="0.2">
      <c r="A193" s="31" t="s">
        <v>532</v>
      </c>
      <c r="C193" s="36">
        <v>44589</v>
      </c>
      <c r="D193" s="30" t="s">
        <v>317</v>
      </c>
      <c r="E193" s="31">
        <v>0.39</v>
      </c>
      <c r="F193" s="32" t="s">
        <v>533</v>
      </c>
      <c r="G193" s="33" t="s">
        <v>534</v>
      </c>
      <c r="H193" s="32">
        <v>1030</v>
      </c>
      <c r="I193" s="34">
        <v>0.5</v>
      </c>
      <c r="J193" s="34">
        <v>72050</v>
      </c>
      <c r="K193" s="34">
        <f t="shared" si="27"/>
        <v>205860</v>
      </c>
      <c r="N193" s="34">
        <f t="shared" si="29"/>
        <v>0.5</v>
      </c>
    </row>
    <row r="194" spans="1:17" x14ac:dyDescent="0.2">
      <c r="A194" s="31">
        <v>66</v>
      </c>
      <c r="C194" s="36">
        <v>44589</v>
      </c>
      <c r="D194" s="30" t="s">
        <v>535</v>
      </c>
      <c r="E194" s="31">
        <v>0.1157</v>
      </c>
      <c r="F194" s="32" t="s">
        <v>536</v>
      </c>
      <c r="G194" s="33" t="s">
        <v>537</v>
      </c>
      <c r="H194" s="32">
        <v>3010</v>
      </c>
      <c r="I194" s="34">
        <v>0.5</v>
      </c>
      <c r="J194" s="34">
        <v>23080</v>
      </c>
      <c r="K194" s="34">
        <f t="shared" si="27"/>
        <v>65940</v>
      </c>
      <c r="L194" s="35">
        <v>160000</v>
      </c>
      <c r="M194" s="35">
        <v>640</v>
      </c>
      <c r="N194" s="34">
        <f t="shared" si="29"/>
        <v>640.5</v>
      </c>
    </row>
    <row r="195" spans="1:17" s="80" customFormat="1" x14ac:dyDescent="0.2">
      <c r="A195" s="87" t="s">
        <v>538</v>
      </c>
      <c r="B195" s="86"/>
      <c r="C195" s="81">
        <v>44592</v>
      </c>
      <c r="D195" s="88" t="s">
        <v>539</v>
      </c>
      <c r="E195" s="87">
        <v>1.2889999999999999</v>
      </c>
      <c r="F195" s="80" t="s">
        <v>540</v>
      </c>
      <c r="G195" s="89" t="s">
        <v>541</v>
      </c>
      <c r="H195" s="80">
        <v>1090</v>
      </c>
      <c r="I195" s="82">
        <v>0.5</v>
      </c>
      <c r="J195" s="82"/>
      <c r="K195" s="82">
        <f t="shared" si="27"/>
        <v>0</v>
      </c>
      <c r="L195" s="83"/>
      <c r="M195" s="83"/>
      <c r="N195" s="82">
        <f t="shared" si="29"/>
        <v>0.5</v>
      </c>
      <c r="O195" s="84"/>
      <c r="P195" s="85"/>
      <c r="Q195" s="86"/>
    </row>
    <row r="196" spans="1:17" x14ac:dyDescent="0.2">
      <c r="A196" s="37"/>
      <c r="G196" s="32"/>
      <c r="N196" s="34">
        <f>SUM(N177:N195)</f>
        <v>4926.3600000000006</v>
      </c>
      <c r="O196" s="42">
        <v>83646</v>
      </c>
      <c r="P196" s="37">
        <v>44592</v>
      </c>
      <c r="Q196" s="21" t="s">
        <v>129</v>
      </c>
    </row>
    <row r="198" spans="1:17" x14ac:dyDescent="0.2">
      <c r="A198" s="31" t="s">
        <v>381</v>
      </c>
      <c r="C198" s="36">
        <v>44585</v>
      </c>
      <c r="D198" s="30" t="s">
        <v>382</v>
      </c>
      <c r="E198" s="31">
        <v>0.59389999999999998</v>
      </c>
      <c r="F198" s="32" t="s">
        <v>384</v>
      </c>
      <c r="G198" s="33" t="s">
        <v>385</v>
      </c>
      <c r="H198" s="32">
        <v>3010</v>
      </c>
      <c r="I198" s="34">
        <v>1</v>
      </c>
      <c r="J198" s="34">
        <v>75080</v>
      </c>
      <c r="K198" s="34">
        <f>ROUND(J198/0.35,-1)</f>
        <v>214510</v>
      </c>
      <c r="N198" s="34">
        <f>I198+M198</f>
        <v>1</v>
      </c>
    </row>
    <row r="199" spans="1:17" x14ac:dyDescent="0.2">
      <c r="D199" s="30" t="s">
        <v>383</v>
      </c>
      <c r="F199" s="32" t="s">
        <v>100</v>
      </c>
      <c r="G199" s="33" t="s">
        <v>100</v>
      </c>
    </row>
    <row r="200" spans="1:17" x14ac:dyDescent="0.2">
      <c r="A200" s="31">
        <v>67</v>
      </c>
      <c r="C200" s="36">
        <v>44593</v>
      </c>
      <c r="D200" s="30" t="s">
        <v>546</v>
      </c>
      <c r="E200" s="31">
        <v>0.39</v>
      </c>
      <c r="F200" s="32" t="s">
        <v>548</v>
      </c>
      <c r="G200" s="33" t="s">
        <v>549</v>
      </c>
      <c r="H200" s="32">
        <v>1100</v>
      </c>
      <c r="I200" s="34">
        <v>1</v>
      </c>
      <c r="J200" s="34">
        <v>33770</v>
      </c>
      <c r="K200" s="34">
        <f>ROUND(J200/0.35,-1)</f>
        <v>96490</v>
      </c>
      <c r="L200" s="35">
        <v>96490</v>
      </c>
      <c r="M200" s="35">
        <v>386</v>
      </c>
      <c r="N200" s="34">
        <f>I200+M200</f>
        <v>387</v>
      </c>
    </row>
    <row r="201" spans="1:17" s="80" customFormat="1" x14ac:dyDescent="0.2">
      <c r="A201" s="87"/>
      <c r="B201" s="86"/>
      <c r="C201" s="81"/>
      <c r="D201" s="88" t="s">
        <v>547</v>
      </c>
      <c r="E201" s="87">
        <v>0.39</v>
      </c>
      <c r="F201" s="80" t="s">
        <v>100</v>
      </c>
      <c r="G201" s="80" t="s">
        <v>100</v>
      </c>
      <c r="I201" s="82"/>
      <c r="J201" s="82"/>
      <c r="K201" s="82">
        <f>ROUND(J201/0.35,-1)</f>
        <v>0</v>
      </c>
      <c r="L201" s="83"/>
      <c r="M201" s="83"/>
      <c r="N201" s="82">
        <f>I201+M201</f>
        <v>0</v>
      </c>
      <c r="O201" s="84"/>
      <c r="P201" s="85"/>
      <c r="Q201" s="86"/>
    </row>
    <row r="202" spans="1:17" x14ac:dyDescent="0.2">
      <c r="N202" s="34">
        <f>SUM(N198:N201)</f>
        <v>388</v>
      </c>
      <c r="O202" s="42">
        <v>83685</v>
      </c>
      <c r="P202" s="37">
        <v>44593</v>
      </c>
      <c r="Q202" s="21" t="s">
        <v>224</v>
      </c>
    </row>
    <row r="204" spans="1:17" x14ac:dyDescent="0.2">
      <c r="A204" s="31" t="s">
        <v>550</v>
      </c>
      <c r="C204" s="36">
        <v>44593</v>
      </c>
      <c r="D204" s="30" t="s">
        <v>543</v>
      </c>
      <c r="E204" s="31">
        <v>0.81</v>
      </c>
      <c r="F204" s="32" t="s">
        <v>544</v>
      </c>
      <c r="G204" s="33" t="s">
        <v>545</v>
      </c>
      <c r="H204" s="32">
        <v>1060</v>
      </c>
      <c r="I204" s="34">
        <v>0.5</v>
      </c>
      <c r="J204" s="34">
        <v>43670</v>
      </c>
      <c r="K204" s="34">
        <f t="shared" ref="K204:K219" si="30">ROUND(J204/0.35,-1)</f>
        <v>124770</v>
      </c>
      <c r="N204" s="34">
        <f t="shared" ref="N204:N219" si="31">I204+M204</f>
        <v>0.5</v>
      </c>
    </row>
    <row r="205" spans="1:17" x14ac:dyDescent="0.2">
      <c r="A205" s="31">
        <v>68</v>
      </c>
      <c r="C205" s="36">
        <v>44593</v>
      </c>
      <c r="D205" s="30" t="s">
        <v>551</v>
      </c>
      <c r="E205" s="31">
        <v>1.0961000000000001</v>
      </c>
      <c r="F205" s="32" t="s">
        <v>552</v>
      </c>
      <c r="G205" s="33" t="s">
        <v>553</v>
      </c>
      <c r="H205" s="32">
        <v>1030</v>
      </c>
      <c r="I205" s="34">
        <v>0.5</v>
      </c>
      <c r="J205" s="34">
        <v>62780</v>
      </c>
      <c r="K205" s="34">
        <f t="shared" si="30"/>
        <v>179370</v>
      </c>
      <c r="L205" s="35">
        <v>227000</v>
      </c>
      <c r="M205" s="35">
        <v>908</v>
      </c>
      <c r="N205" s="34">
        <f t="shared" si="31"/>
        <v>908.5</v>
      </c>
    </row>
    <row r="206" spans="1:17" x14ac:dyDescent="0.2">
      <c r="A206" s="31">
        <v>69</v>
      </c>
      <c r="C206" s="36">
        <v>44593</v>
      </c>
      <c r="D206" s="30" t="s">
        <v>554</v>
      </c>
      <c r="E206" s="31">
        <v>8.2780000000000005</v>
      </c>
      <c r="F206" s="32" t="s">
        <v>555</v>
      </c>
      <c r="G206" s="33" t="s">
        <v>556</v>
      </c>
      <c r="H206" s="32">
        <v>1210</v>
      </c>
      <c r="I206" s="34">
        <v>0.5</v>
      </c>
      <c r="J206" s="34">
        <v>9530</v>
      </c>
      <c r="K206" s="34">
        <f t="shared" si="30"/>
        <v>27230</v>
      </c>
      <c r="L206" s="35">
        <v>80000</v>
      </c>
      <c r="M206" s="35">
        <v>320</v>
      </c>
      <c r="N206" s="34">
        <f t="shared" si="31"/>
        <v>320.5</v>
      </c>
    </row>
    <row r="207" spans="1:17" x14ac:dyDescent="0.2">
      <c r="A207" s="31" t="s">
        <v>557</v>
      </c>
      <c r="C207" s="36">
        <v>44593</v>
      </c>
      <c r="D207" s="30" t="s">
        <v>558</v>
      </c>
      <c r="E207" s="31">
        <v>0.2893</v>
      </c>
      <c r="F207" s="32" t="s">
        <v>559</v>
      </c>
      <c r="G207" s="33" t="s">
        <v>560</v>
      </c>
      <c r="H207" s="32">
        <v>3010</v>
      </c>
      <c r="I207" s="34">
        <v>0.5</v>
      </c>
      <c r="J207" s="34">
        <v>66510</v>
      </c>
      <c r="K207" s="34">
        <f t="shared" si="30"/>
        <v>190030</v>
      </c>
      <c r="N207" s="34">
        <f t="shared" si="31"/>
        <v>0.5</v>
      </c>
    </row>
    <row r="208" spans="1:17" x14ac:dyDescent="0.2">
      <c r="A208" s="31">
        <v>70</v>
      </c>
      <c r="C208" s="36">
        <v>44594</v>
      </c>
      <c r="D208" s="30" t="s">
        <v>561</v>
      </c>
      <c r="E208" s="31">
        <v>30.024999999999999</v>
      </c>
      <c r="F208" s="32" t="s">
        <v>562</v>
      </c>
      <c r="G208" s="33" t="s">
        <v>563</v>
      </c>
      <c r="H208" s="32">
        <v>1150</v>
      </c>
      <c r="I208" s="34">
        <v>0.5</v>
      </c>
      <c r="J208" s="34">
        <v>35310</v>
      </c>
      <c r="K208" s="34">
        <f t="shared" si="30"/>
        <v>100890</v>
      </c>
      <c r="L208" s="35">
        <v>165137.5</v>
      </c>
      <c r="M208" s="35">
        <v>661.3</v>
      </c>
      <c r="N208" s="34">
        <f t="shared" si="31"/>
        <v>661.8</v>
      </c>
    </row>
    <row r="209" spans="1:17" x14ac:dyDescent="0.2">
      <c r="A209" s="31">
        <v>71</v>
      </c>
      <c r="C209" s="36">
        <v>44594</v>
      </c>
      <c r="D209" s="30" t="s">
        <v>564</v>
      </c>
      <c r="E209" s="31">
        <v>0.62</v>
      </c>
      <c r="F209" s="32" t="s">
        <v>568</v>
      </c>
      <c r="G209" s="33" t="s">
        <v>567</v>
      </c>
      <c r="H209" s="32">
        <v>1060</v>
      </c>
      <c r="I209" s="34">
        <v>1.5</v>
      </c>
      <c r="J209" s="34">
        <v>16490</v>
      </c>
      <c r="K209" s="34">
        <f t="shared" si="30"/>
        <v>47110</v>
      </c>
      <c r="L209" s="35">
        <v>20000</v>
      </c>
      <c r="M209" s="35">
        <v>80</v>
      </c>
      <c r="N209" s="34">
        <f t="shared" si="31"/>
        <v>81.5</v>
      </c>
    </row>
    <row r="210" spans="1:17" x14ac:dyDescent="0.2">
      <c r="D210" s="30" t="s">
        <v>565</v>
      </c>
      <c r="E210" s="31">
        <v>1.921</v>
      </c>
      <c r="F210" s="32" t="s">
        <v>100</v>
      </c>
      <c r="G210" s="32" t="s">
        <v>100</v>
      </c>
      <c r="K210" s="34">
        <f t="shared" si="30"/>
        <v>0</v>
      </c>
      <c r="N210" s="34">
        <f t="shared" si="31"/>
        <v>0</v>
      </c>
    </row>
    <row r="211" spans="1:17" x14ac:dyDescent="0.2">
      <c r="D211" s="30" t="s">
        <v>566</v>
      </c>
      <c r="E211" s="31">
        <v>0.126</v>
      </c>
      <c r="F211" s="32" t="s">
        <v>100</v>
      </c>
      <c r="G211" s="32" t="s">
        <v>100</v>
      </c>
      <c r="K211" s="34">
        <f t="shared" si="30"/>
        <v>0</v>
      </c>
      <c r="N211" s="34">
        <f t="shared" si="31"/>
        <v>0</v>
      </c>
    </row>
    <row r="212" spans="1:17" x14ac:dyDescent="0.2">
      <c r="A212" s="31">
        <v>72</v>
      </c>
      <c r="C212" s="36">
        <v>44594</v>
      </c>
      <c r="D212" s="30" t="s">
        <v>564</v>
      </c>
      <c r="E212" s="31">
        <v>0.62</v>
      </c>
      <c r="F212" s="32" t="s">
        <v>568</v>
      </c>
      <c r="G212" s="33" t="s">
        <v>567</v>
      </c>
      <c r="H212" s="32">
        <v>1060</v>
      </c>
      <c r="I212" s="34">
        <v>1.5</v>
      </c>
      <c r="J212" s="34">
        <v>16490</v>
      </c>
      <c r="K212" s="34">
        <f t="shared" si="30"/>
        <v>47110</v>
      </c>
      <c r="L212" s="35">
        <v>10000</v>
      </c>
      <c r="M212" s="35">
        <v>40</v>
      </c>
      <c r="N212" s="34">
        <f t="shared" si="31"/>
        <v>41.5</v>
      </c>
    </row>
    <row r="213" spans="1:17" x14ac:dyDescent="0.2">
      <c r="D213" s="30" t="s">
        <v>565</v>
      </c>
      <c r="E213" s="31">
        <v>1.921</v>
      </c>
      <c r="F213" s="32" t="s">
        <v>100</v>
      </c>
      <c r="G213" s="32" t="s">
        <v>100</v>
      </c>
      <c r="K213" s="34">
        <f t="shared" si="30"/>
        <v>0</v>
      </c>
      <c r="N213" s="34">
        <f t="shared" si="31"/>
        <v>0</v>
      </c>
    </row>
    <row r="214" spans="1:17" x14ac:dyDescent="0.2">
      <c r="D214" s="30" t="s">
        <v>566</v>
      </c>
      <c r="E214" s="31">
        <v>0.126</v>
      </c>
      <c r="F214" s="32" t="s">
        <v>100</v>
      </c>
      <c r="G214" s="32" t="s">
        <v>100</v>
      </c>
      <c r="K214" s="34">
        <f t="shared" si="30"/>
        <v>0</v>
      </c>
      <c r="N214" s="34">
        <f t="shared" si="31"/>
        <v>0</v>
      </c>
    </row>
    <row r="215" spans="1:17" x14ac:dyDescent="0.2">
      <c r="A215" s="31" t="s">
        <v>569</v>
      </c>
      <c r="C215" s="36">
        <v>44594</v>
      </c>
      <c r="D215" s="30" t="s">
        <v>570</v>
      </c>
      <c r="E215" s="31">
        <v>14.068</v>
      </c>
      <c r="F215" s="32" t="s">
        <v>572</v>
      </c>
      <c r="G215" s="33" t="s">
        <v>573</v>
      </c>
      <c r="H215" s="32">
        <v>1010</v>
      </c>
      <c r="I215" s="34">
        <v>1</v>
      </c>
      <c r="K215" s="34">
        <f t="shared" si="30"/>
        <v>0</v>
      </c>
      <c r="N215" s="34">
        <f t="shared" si="31"/>
        <v>1</v>
      </c>
    </row>
    <row r="216" spans="1:17" x14ac:dyDescent="0.2">
      <c r="D216" s="30" t="s">
        <v>571</v>
      </c>
      <c r="E216" s="31">
        <v>5.0010000000000003</v>
      </c>
      <c r="F216" s="32" t="s">
        <v>100</v>
      </c>
      <c r="G216" s="33" t="s">
        <v>100</v>
      </c>
      <c r="K216" s="34">
        <f t="shared" si="30"/>
        <v>0</v>
      </c>
      <c r="N216" s="34">
        <f t="shared" si="31"/>
        <v>0</v>
      </c>
    </row>
    <row r="217" spans="1:17" x14ac:dyDescent="0.2">
      <c r="A217" s="31">
        <v>73</v>
      </c>
      <c r="C217" s="36">
        <v>44594</v>
      </c>
      <c r="D217" s="30" t="s">
        <v>574</v>
      </c>
      <c r="E217" s="31">
        <v>20.569700000000001</v>
      </c>
      <c r="F217" s="32" t="s">
        <v>575</v>
      </c>
      <c r="G217" s="33" t="s">
        <v>576</v>
      </c>
      <c r="H217" s="32">
        <v>1070</v>
      </c>
      <c r="I217" s="34">
        <v>0.5</v>
      </c>
      <c r="J217" s="34">
        <v>43260</v>
      </c>
      <c r="K217" s="34">
        <f t="shared" si="30"/>
        <v>123600</v>
      </c>
      <c r="L217" s="35">
        <v>180000</v>
      </c>
      <c r="M217" s="35">
        <v>720</v>
      </c>
      <c r="N217" s="34">
        <f t="shared" si="31"/>
        <v>720.5</v>
      </c>
    </row>
    <row r="218" spans="1:17" x14ac:dyDescent="0.2">
      <c r="A218" s="31">
        <v>74</v>
      </c>
      <c r="C218" s="36">
        <v>44594</v>
      </c>
      <c r="D218" s="30" t="s">
        <v>577</v>
      </c>
      <c r="E218" s="31">
        <v>8.2600000000000007E-2</v>
      </c>
      <c r="F218" s="32" t="s">
        <v>579</v>
      </c>
      <c r="G218" s="32" t="s">
        <v>580</v>
      </c>
      <c r="H218" s="32">
        <v>3010</v>
      </c>
      <c r="I218" s="34">
        <v>1</v>
      </c>
      <c r="J218" s="34">
        <v>20300</v>
      </c>
      <c r="K218" s="34">
        <f t="shared" si="30"/>
        <v>58000</v>
      </c>
      <c r="L218" s="35">
        <v>66694.5</v>
      </c>
      <c r="M218" s="35">
        <v>266.77999999999997</v>
      </c>
      <c r="N218" s="34">
        <f t="shared" si="31"/>
        <v>267.77999999999997</v>
      </c>
    </row>
    <row r="219" spans="1:17" s="80" customFormat="1" x14ac:dyDescent="0.2">
      <c r="A219" s="87"/>
      <c r="B219" s="86"/>
      <c r="C219" s="81"/>
      <c r="D219" s="88" t="s">
        <v>578</v>
      </c>
      <c r="E219" s="87">
        <v>5.5100000000000003E-2</v>
      </c>
      <c r="F219" s="80" t="s">
        <v>100</v>
      </c>
      <c r="G219" s="80" t="s">
        <v>100</v>
      </c>
      <c r="I219" s="82"/>
      <c r="J219" s="82"/>
      <c r="K219" s="82">
        <f t="shared" si="30"/>
        <v>0</v>
      </c>
      <c r="L219" s="83"/>
      <c r="M219" s="83"/>
      <c r="N219" s="82">
        <f t="shared" si="31"/>
        <v>0</v>
      </c>
      <c r="O219" s="84"/>
      <c r="P219" s="85"/>
      <c r="Q219" s="86"/>
    </row>
    <row r="220" spans="1:17" x14ac:dyDescent="0.2">
      <c r="G220" s="32"/>
      <c r="N220" s="34">
        <f>SUM(N204:N219)</f>
        <v>3004.08</v>
      </c>
      <c r="O220" s="42">
        <v>83706</v>
      </c>
      <c r="P220" s="37">
        <v>44594</v>
      </c>
      <c r="Q220" s="21" t="s">
        <v>129</v>
      </c>
    </row>
    <row r="221" spans="1:17" x14ac:dyDescent="0.2">
      <c r="G221" s="32"/>
    </row>
    <row r="222" spans="1:17" x14ac:dyDescent="0.2">
      <c r="A222" s="31">
        <v>75</v>
      </c>
      <c r="C222" s="36">
        <v>44594</v>
      </c>
      <c r="D222" s="30" t="s">
        <v>581</v>
      </c>
      <c r="E222" s="31">
        <v>5.1657000000000002</v>
      </c>
      <c r="F222" s="32" t="s">
        <v>582</v>
      </c>
      <c r="G222" s="32" t="s">
        <v>583</v>
      </c>
      <c r="H222" s="32">
        <v>1150</v>
      </c>
      <c r="I222" s="34">
        <v>0.5</v>
      </c>
      <c r="K222" s="34">
        <f t="shared" ref="K222:K236" si="32">ROUND(J222/0.35,-1)</f>
        <v>0</v>
      </c>
      <c r="L222" s="35">
        <v>15000</v>
      </c>
      <c r="M222" s="35">
        <v>60</v>
      </c>
      <c r="N222" s="34">
        <f t="shared" ref="N222:N236" si="33">I222+M222</f>
        <v>60.5</v>
      </c>
    </row>
    <row r="223" spans="1:17" x14ac:dyDescent="0.2">
      <c r="A223" s="31" t="s">
        <v>584</v>
      </c>
      <c r="C223" s="36">
        <v>44594</v>
      </c>
      <c r="D223" s="30" t="s">
        <v>585</v>
      </c>
      <c r="E223" s="31">
        <v>42.898000000000003</v>
      </c>
      <c r="F223" s="32" t="s">
        <v>589</v>
      </c>
      <c r="G223" s="33" t="s">
        <v>590</v>
      </c>
      <c r="H223" s="32">
        <v>1190</v>
      </c>
      <c r="I223" s="34">
        <v>2</v>
      </c>
      <c r="J223" s="34">
        <v>107520</v>
      </c>
      <c r="K223" s="34">
        <f t="shared" si="32"/>
        <v>307200</v>
      </c>
      <c r="N223" s="34">
        <f t="shared" si="33"/>
        <v>2</v>
      </c>
    </row>
    <row r="224" spans="1:17" x14ac:dyDescent="0.2">
      <c r="D224" s="30" t="s">
        <v>586</v>
      </c>
      <c r="E224" s="31">
        <v>24.664999999999999</v>
      </c>
      <c r="F224" s="32" t="s">
        <v>100</v>
      </c>
      <c r="G224" s="33" t="s">
        <v>100</v>
      </c>
      <c r="H224" s="32">
        <v>1190</v>
      </c>
      <c r="K224" s="34">
        <f t="shared" si="32"/>
        <v>0</v>
      </c>
      <c r="N224" s="34">
        <f t="shared" si="33"/>
        <v>0</v>
      </c>
    </row>
    <row r="225" spans="1:17" x14ac:dyDescent="0.2">
      <c r="D225" s="30" t="s">
        <v>587</v>
      </c>
      <c r="E225" s="31">
        <v>8.4000000000000005E-2</v>
      </c>
      <c r="F225" s="32" t="s">
        <v>100</v>
      </c>
      <c r="G225" s="33" t="s">
        <v>100</v>
      </c>
      <c r="H225" s="32">
        <v>1190</v>
      </c>
      <c r="K225" s="34">
        <f t="shared" si="32"/>
        <v>0</v>
      </c>
      <c r="N225" s="34">
        <f t="shared" si="33"/>
        <v>0</v>
      </c>
    </row>
    <row r="226" spans="1:17" x14ac:dyDescent="0.2">
      <c r="D226" s="30" t="s">
        <v>588</v>
      </c>
      <c r="E226" s="31">
        <v>35.915999999999997</v>
      </c>
      <c r="F226" s="32" t="s">
        <v>100</v>
      </c>
      <c r="G226" s="33" t="s">
        <v>100</v>
      </c>
      <c r="H226" s="32">
        <v>3010</v>
      </c>
      <c r="K226" s="34">
        <f t="shared" si="32"/>
        <v>0</v>
      </c>
      <c r="N226" s="34">
        <f t="shared" si="33"/>
        <v>0</v>
      </c>
    </row>
    <row r="227" spans="1:17" x14ac:dyDescent="0.2">
      <c r="A227" s="31" t="s">
        <v>591</v>
      </c>
      <c r="C227" s="36">
        <v>44594</v>
      </c>
      <c r="D227" s="30" t="s">
        <v>585</v>
      </c>
      <c r="E227" s="31">
        <v>42.898000000000003</v>
      </c>
      <c r="F227" s="32" t="s">
        <v>589</v>
      </c>
      <c r="G227" s="33" t="s">
        <v>592</v>
      </c>
      <c r="H227" s="32">
        <v>1190</v>
      </c>
      <c r="I227" s="34">
        <v>2</v>
      </c>
      <c r="J227" s="34">
        <v>107520</v>
      </c>
      <c r="K227" s="34">
        <f t="shared" si="32"/>
        <v>307200</v>
      </c>
      <c r="N227" s="34">
        <f t="shared" si="33"/>
        <v>2</v>
      </c>
    </row>
    <row r="228" spans="1:17" x14ac:dyDescent="0.2">
      <c r="D228" s="30" t="s">
        <v>586</v>
      </c>
      <c r="E228" s="31">
        <v>24.664999999999999</v>
      </c>
      <c r="F228" s="32" t="s">
        <v>100</v>
      </c>
      <c r="G228" s="33" t="s">
        <v>100</v>
      </c>
      <c r="H228" s="32">
        <v>1190</v>
      </c>
      <c r="K228" s="34">
        <f t="shared" si="32"/>
        <v>0</v>
      </c>
      <c r="N228" s="34">
        <f t="shared" si="33"/>
        <v>0</v>
      </c>
    </row>
    <row r="229" spans="1:17" x14ac:dyDescent="0.2">
      <c r="D229" s="30" t="s">
        <v>587</v>
      </c>
      <c r="E229" s="31">
        <v>8.4000000000000005E-2</v>
      </c>
      <c r="F229" s="32" t="s">
        <v>100</v>
      </c>
      <c r="G229" s="33" t="s">
        <v>100</v>
      </c>
      <c r="H229" s="32">
        <v>1190</v>
      </c>
      <c r="K229" s="34">
        <f t="shared" si="32"/>
        <v>0</v>
      </c>
      <c r="N229" s="34">
        <f t="shared" si="33"/>
        <v>0</v>
      </c>
    </row>
    <row r="230" spans="1:17" x14ac:dyDescent="0.2">
      <c r="D230" s="30" t="s">
        <v>588</v>
      </c>
      <c r="E230" s="31">
        <v>35.915999999999997</v>
      </c>
      <c r="F230" s="32" t="s">
        <v>100</v>
      </c>
      <c r="G230" s="33" t="s">
        <v>100</v>
      </c>
      <c r="H230" s="32">
        <v>3010</v>
      </c>
      <c r="K230" s="34">
        <f t="shared" si="32"/>
        <v>0</v>
      </c>
      <c r="N230" s="34">
        <f t="shared" si="33"/>
        <v>0</v>
      </c>
    </row>
    <row r="231" spans="1:17" x14ac:dyDescent="0.2">
      <c r="A231" s="31" t="s">
        <v>591</v>
      </c>
      <c r="C231" s="36">
        <v>44594</v>
      </c>
      <c r="D231" s="30" t="s">
        <v>593</v>
      </c>
      <c r="E231" s="31" t="s">
        <v>594</v>
      </c>
      <c r="F231" s="32" t="s">
        <v>597</v>
      </c>
      <c r="G231" s="32" t="s">
        <v>598</v>
      </c>
      <c r="H231" s="32">
        <v>1190</v>
      </c>
      <c r="I231" s="34">
        <v>1</v>
      </c>
      <c r="J231" s="34">
        <v>30950</v>
      </c>
      <c r="K231" s="34">
        <f t="shared" si="32"/>
        <v>88430</v>
      </c>
      <c r="N231" s="34">
        <f t="shared" si="33"/>
        <v>1</v>
      </c>
    </row>
    <row r="232" spans="1:17" x14ac:dyDescent="0.2">
      <c r="D232" s="30" t="s">
        <v>596</v>
      </c>
      <c r="E232" s="31" t="s">
        <v>595</v>
      </c>
      <c r="F232" s="32" t="s">
        <v>100</v>
      </c>
      <c r="G232" s="32" t="s">
        <v>100</v>
      </c>
      <c r="K232" s="34">
        <f t="shared" si="32"/>
        <v>0</v>
      </c>
      <c r="N232" s="34">
        <f t="shared" si="33"/>
        <v>0</v>
      </c>
    </row>
    <row r="233" spans="1:17" x14ac:dyDescent="0.2">
      <c r="A233" s="31" t="s">
        <v>599</v>
      </c>
      <c r="C233" s="36">
        <v>44594</v>
      </c>
      <c r="D233" s="30" t="s">
        <v>600</v>
      </c>
      <c r="E233" s="31">
        <v>0.47310000000000002</v>
      </c>
      <c r="F233" s="32" t="s">
        <v>602</v>
      </c>
      <c r="G233" s="32" t="s">
        <v>603</v>
      </c>
      <c r="H233" s="32">
        <v>3010</v>
      </c>
      <c r="I233" s="34">
        <v>1</v>
      </c>
      <c r="J233" s="34">
        <v>246610</v>
      </c>
      <c r="K233" s="34">
        <f t="shared" si="32"/>
        <v>704600</v>
      </c>
      <c r="N233" s="34">
        <f t="shared" si="33"/>
        <v>1</v>
      </c>
    </row>
    <row r="234" spans="1:17" x14ac:dyDescent="0.2">
      <c r="D234" s="30" t="s">
        <v>601</v>
      </c>
      <c r="E234" s="31">
        <v>0.92100000000000004</v>
      </c>
      <c r="F234" s="32" t="s">
        <v>100</v>
      </c>
      <c r="G234" s="33" t="s">
        <v>100</v>
      </c>
      <c r="K234" s="34">
        <f t="shared" si="32"/>
        <v>0</v>
      </c>
      <c r="N234" s="34">
        <f t="shared" si="33"/>
        <v>0</v>
      </c>
    </row>
    <row r="235" spans="1:17" x14ac:dyDescent="0.2">
      <c r="A235" s="31">
        <v>76</v>
      </c>
      <c r="C235" s="36">
        <v>44599</v>
      </c>
      <c r="D235" s="30" t="s">
        <v>606</v>
      </c>
      <c r="E235" s="31">
        <v>9.1700000000000004E-2</v>
      </c>
      <c r="F235" s="32" t="s">
        <v>609</v>
      </c>
      <c r="G235" s="33" t="s">
        <v>610</v>
      </c>
      <c r="H235" s="32">
        <v>1190</v>
      </c>
      <c r="I235" s="34">
        <v>1</v>
      </c>
      <c r="J235" s="34">
        <v>18100</v>
      </c>
      <c r="K235" s="34">
        <f t="shared" si="32"/>
        <v>51710</v>
      </c>
      <c r="L235" s="35">
        <v>55000</v>
      </c>
      <c r="M235" s="35">
        <v>220</v>
      </c>
      <c r="N235" s="34">
        <f t="shared" si="33"/>
        <v>221</v>
      </c>
    </row>
    <row r="236" spans="1:17" s="80" customFormat="1" x14ac:dyDescent="0.2">
      <c r="A236" s="87"/>
      <c r="B236" s="86"/>
      <c r="C236" s="81"/>
      <c r="D236" s="88" t="s">
        <v>607</v>
      </c>
      <c r="E236" s="87" t="s">
        <v>608</v>
      </c>
      <c r="F236" s="80" t="s">
        <v>100</v>
      </c>
      <c r="G236" s="89" t="s">
        <v>100</v>
      </c>
      <c r="I236" s="82"/>
      <c r="J236" s="82"/>
      <c r="K236" s="82">
        <f t="shared" si="32"/>
        <v>0</v>
      </c>
      <c r="L236" s="83"/>
      <c r="M236" s="83"/>
      <c r="N236" s="82">
        <f t="shared" si="33"/>
        <v>0</v>
      </c>
      <c r="O236" s="84"/>
      <c r="P236" s="85"/>
      <c r="Q236" s="86"/>
    </row>
    <row r="237" spans="1:17" x14ac:dyDescent="0.2">
      <c r="N237" s="34">
        <f>SUM(N222:N236)</f>
        <v>287.5</v>
      </c>
      <c r="O237" s="42">
        <v>83730</v>
      </c>
      <c r="P237" s="37">
        <v>44599</v>
      </c>
      <c r="Q237" s="21" t="s">
        <v>224</v>
      </c>
    </row>
    <row r="239" spans="1:17" x14ac:dyDescent="0.2">
      <c r="A239" s="31" t="s">
        <v>611</v>
      </c>
      <c r="C239" s="36">
        <v>44599</v>
      </c>
      <c r="D239" s="30" t="s">
        <v>612</v>
      </c>
      <c r="E239" s="31">
        <v>9.4E-2</v>
      </c>
      <c r="F239" s="32" t="s">
        <v>615</v>
      </c>
      <c r="G239" s="33" t="s">
        <v>616</v>
      </c>
      <c r="H239" s="32">
        <v>3010</v>
      </c>
      <c r="I239" s="34">
        <v>1.5</v>
      </c>
      <c r="J239" s="34">
        <v>51790</v>
      </c>
      <c r="K239" s="34">
        <f t="shared" ref="K239:K261" si="34">ROUND(J239/0.35,-1)</f>
        <v>147970</v>
      </c>
      <c r="N239" s="34">
        <f t="shared" ref="N239:N261" si="35">I239+M239</f>
        <v>1.5</v>
      </c>
    </row>
    <row r="240" spans="1:17" x14ac:dyDescent="0.2">
      <c r="D240" s="30" t="s">
        <v>613</v>
      </c>
      <c r="E240" s="31">
        <v>0.13880000000000001</v>
      </c>
      <c r="F240" s="32" t="s">
        <v>100</v>
      </c>
      <c r="G240" s="33" t="s">
        <v>100</v>
      </c>
      <c r="K240" s="34">
        <f t="shared" si="34"/>
        <v>0</v>
      </c>
      <c r="N240" s="34">
        <f t="shared" si="35"/>
        <v>0</v>
      </c>
    </row>
    <row r="241" spans="1:14" x14ac:dyDescent="0.2">
      <c r="D241" s="30" t="s">
        <v>614</v>
      </c>
      <c r="E241" s="31">
        <v>0.2273</v>
      </c>
      <c r="F241" s="32" t="s">
        <v>100</v>
      </c>
      <c r="G241" s="33" t="s">
        <v>100</v>
      </c>
      <c r="K241" s="34">
        <f t="shared" si="34"/>
        <v>0</v>
      </c>
      <c r="N241" s="34">
        <f t="shared" si="35"/>
        <v>0</v>
      </c>
    </row>
    <row r="242" spans="1:14" x14ac:dyDescent="0.2">
      <c r="A242" s="31" t="s">
        <v>617</v>
      </c>
      <c r="C242" s="36">
        <v>44599</v>
      </c>
      <c r="D242" s="30" t="s">
        <v>618</v>
      </c>
      <c r="E242" s="31">
        <v>0.20499999999999999</v>
      </c>
      <c r="F242" s="32" t="s">
        <v>514</v>
      </c>
      <c r="G242" s="33" t="s">
        <v>616</v>
      </c>
      <c r="H242" s="32">
        <v>3010</v>
      </c>
      <c r="I242" s="34">
        <v>1</v>
      </c>
      <c r="J242" s="34">
        <v>47860</v>
      </c>
      <c r="K242" s="34">
        <f t="shared" si="34"/>
        <v>136740</v>
      </c>
      <c r="N242" s="34">
        <f t="shared" si="35"/>
        <v>1</v>
      </c>
    </row>
    <row r="243" spans="1:14" x14ac:dyDescent="0.2">
      <c r="D243" s="30" t="s">
        <v>619</v>
      </c>
      <c r="E243" s="31">
        <v>0.60440000000000005</v>
      </c>
      <c r="F243" s="32" t="s">
        <v>100</v>
      </c>
      <c r="G243" s="33" t="s">
        <v>100</v>
      </c>
      <c r="H243" s="32">
        <v>1070</v>
      </c>
      <c r="K243" s="34">
        <f t="shared" si="34"/>
        <v>0</v>
      </c>
      <c r="N243" s="34">
        <f t="shared" si="35"/>
        <v>0</v>
      </c>
    </row>
    <row r="244" spans="1:14" x14ac:dyDescent="0.2">
      <c r="A244" s="31" t="s">
        <v>620</v>
      </c>
      <c r="C244" s="36">
        <v>44599</v>
      </c>
      <c r="D244" s="30" t="s">
        <v>621</v>
      </c>
      <c r="E244" s="31">
        <v>1.5349999999999999</v>
      </c>
      <c r="F244" s="32" t="s">
        <v>514</v>
      </c>
      <c r="G244" s="33" t="s">
        <v>616</v>
      </c>
      <c r="H244" s="32">
        <v>1200</v>
      </c>
      <c r="I244" s="34">
        <v>0.5</v>
      </c>
      <c r="J244" s="34">
        <v>15510</v>
      </c>
      <c r="K244" s="34">
        <f t="shared" si="34"/>
        <v>44310</v>
      </c>
      <c r="N244" s="34">
        <f t="shared" si="35"/>
        <v>0.5</v>
      </c>
    </row>
    <row r="245" spans="1:14" x14ac:dyDescent="0.2">
      <c r="A245" s="31">
        <v>77</v>
      </c>
      <c r="C245" s="36">
        <v>44600</v>
      </c>
      <c r="D245" s="30" t="s">
        <v>623</v>
      </c>
      <c r="E245" s="31">
        <v>0.40400000000000003</v>
      </c>
      <c r="F245" s="32" t="s">
        <v>624</v>
      </c>
      <c r="G245" s="33" t="s">
        <v>625</v>
      </c>
      <c r="H245" s="32">
        <v>3010</v>
      </c>
      <c r="I245" s="34">
        <v>0.5</v>
      </c>
      <c r="J245" s="34">
        <v>48090</v>
      </c>
      <c r="K245" s="34">
        <f t="shared" si="34"/>
        <v>137400</v>
      </c>
      <c r="L245" s="35">
        <v>204000</v>
      </c>
      <c r="M245" s="35">
        <v>816</v>
      </c>
      <c r="N245" s="34">
        <f t="shared" si="35"/>
        <v>816.5</v>
      </c>
    </row>
    <row r="246" spans="1:14" x14ac:dyDescent="0.2">
      <c r="A246" s="31">
        <v>78</v>
      </c>
      <c r="C246" s="36">
        <v>44600</v>
      </c>
      <c r="D246" s="30" t="s">
        <v>626</v>
      </c>
      <c r="E246" s="31">
        <v>0.1148</v>
      </c>
      <c r="F246" s="32" t="s">
        <v>627</v>
      </c>
      <c r="G246" s="33" t="s">
        <v>628</v>
      </c>
      <c r="H246" s="32">
        <v>3010</v>
      </c>
      <c r="I246" s="34">
        <v>0.5</v>
      </c>
      <c r="J246" s="34">
        <v>26200</v>
      </c>
      <c r="K246" s="34">
        <f t="shared" si="34"/>
        <v>74860</v>
      </c>
      <c r="L246" s="35">
        <v>81200</v>
      </c>
      <c r="M246" s="35">
        <v>324.8</v>
      </c>
      <c r="N246" s="34">
        <f t="shared" si="35"/>
        <v>325.3</v>
      </c>
    </row>
    <row r="247" spans="1:14" x14ac:dyDescent="0.2">
      <c r="A247" s="31">
        <v>79</v>
      </c>
      <c r="C247" s="36">
        <v>44600</v>
      </c>
      <c r="D247" s="30" t="s">
        <v>434</v>
      </c>
      <c r="E247" s="31">
        <v>2.06</v>
      </c>
      <c r="F247" s="32" t="s">
        <v>629</v>
      </c>
      <c r="G247" s="33" t="s">
        <v>630</v>
      </c>
      <c r="H247" s="32">
        <v>1070</v>
      </c>
      <c r="I247" s="34">
        <v>0.5</v>
      </c>
      <c r="J247" s="34">
        <v>7920</v>
      </c>
      <c r="K247" s="34">
        <f t="shared" si="34"/>
        <v>22630</v>
      </c>
      <c r="L247" s="35">
        <v>90.48</v>
      </c>
      <c r="M247" s="35">
        <v>90.48</v>
      </c>
      <c r="N247" s="34">
        <f t="shared" si="35"/>
        <v>90.98</v>
      </c>
    </row>
    <row r="248" spans="1:14" x14ac:dyDescent="0.2">
      <c r="D248" s="30" t="s">
        <v>633</v>
      </c>
      <c r="E248" s="31">
        <v>3.56E-2</v>
      </c>
      <c r="F248" s="32" t="s">
        <v>100</v>
      </c>
      <c r="G248" s="33" t="s">
        <v>100</v>
      </c>
      <c r="K248" s="34">
        <f t="shared" si="34"/>
        <v>0</v>
      </c>
      <c r="N248" s="34">
        <f t="shared" si="35"/>
        <v>0</v>
      </c>
    </row>
    <row r="249" spans="1:14" x14ac:dyDescent="0.2">
      <c r="D249" s="30" t="s">
        <v>634</v>
      </c>
      <c r="E249" s="31">
        <v>9.6799999999999997E-2</v>
      </c>
      <c r="F249" s="32" t="s">
        <v>100</v>
      </c>
      <c r="G249" s="33" t="s">
        <v>100</v>
      </c>
      <c r="K249" s="34">
        <f t="shared" si="34"/>
        <v>0</v>
      </c>
      <c r="N249" s="34">
        <f t="shared" si="35"/>
        <v>0</v>
      </c>
    </row>
    <row r="250" spans="1:14" x14ac:dyDescent="0.2">
      <c r="D250" s="30" t="s">
        <v>635</v>
      </c>
      <c r="E250" s="31">
        <v>0.13769999999999999</v>
      </c>
      <c r="F250" s="32" t="s">
        <v>100</v>
      </c>
      <c r="G250" s="33" t="s">
        <v>100</v>
      </c>
      <c r="K250" s="34">
        <f t="shared" si="34"/>
        <v>0</v>
      </c>
      <c r="N250" s="34">
        <f t="shared" si="35"/>
        <v>0</v>
      </c>
    </row>
    <row r="251" spans="1:14" x14ac:dyDescent="0.2">
      <c r="A251" s="31" t="s">
        <v>638</v>
      </c>
      <c r="C251" s="36">
        <v>44600</v>
      </c>
      <c r="D251" s="30" t="s">
        <v>639</v>
      </c>
      <c r="E251" s="31">
        <v>0.1489</v>
      </c>
      <c r="F251" s="32" t="s">
        <v>640</v>
      </c>
      <c r="G251" s="33" t="s">
        <v>641</v>
      </c>
      <c r="H251" s="32">
        <v>3010</v>
      </c>
      <c r="I251" s="34">
        <v>0.5</v>
      </c>
      <c r="J251" s="34">
        <v>22740</v>
      </c>
      <c r="K251" s="34">
        <f t="shared" si="34"/>
        <v>64970</v>
      </c>
      <c r="N251" s="34">
        <f t="shared" si="35"/>
        <v>0.5</v>
      </c>
    </row>
    <row r="252" spans="1:14" x14ac:dyDescent="0.2">
      <c r="A252" s="31">
        <v>80</v>
      </c>
      <c r="C252" s="36">
        <v>44600</v>
      </c>
      <c r="D252" s="30" t="s">
        <v>642</v>
      </c>
      <c r="E252" s="31">
        <v>0.13769999999999999</v>
      </c>
      <c r="F252" s="32" t="s">
        <v>643</v>
      </c>
      <c r="G252" s="33" t="s">
        <v>644</v>
      </c>
      <c r="H252" s="32">
        <v>1190</v>
      </c>
      <c r="I252" s="34">
        <v>0.5</v>
      </c>
      <c r="J252" s="34">
        <v>2010</v>
      </c>
      <c r="K252" s="34">
        <f t="shared" si="34"/>
        <v>5740</v>
      </c>
      <c r="L252" s="35">
        <v>7000</v>
      </c>
      <c r="M252" s="35">
        <v>28</v>
      </c>
      <c r="N252" s="34">
        <f t="shared" si="35"/>
        <v>28.5</v>
      </c>
    </row>
    <row r="253" spans="1:14" x14ac:dyDescent="0.2">
      <c r="A253" s="31">
        <v>81</v>
      </c>
      <c r="C253" s="36">
        <v>44600</v>
      </c>
      <c r="D253" s="30" t="s">
        <v>645</v>
      </c>
      <c r="E253" s="31">
        <v>6.3940000000000001</v>
      </c>
      <c r="F253" s="32" t="s">
        <v>648</v>
      </c>
      <c r="G253" s="33" t="s">
        <v>649</v>
      </c>
      <c r="H253" s="32">
        <v>1010</v>
      </c>
      <c r="I253" s="34">
        <v>1.5</v>
      </c>
      <c r="J253" s="34">
        <v>52620</v>
      </c>
      <c r="K253" s="34">
        <f t="shared" si="34"/>
        <v>150340</v>
      </c>
      <c r="L253" s="35">
        <v>230000</v>
      </c>
      <c r="M253" s="35">
        <v>920</v>
      </c>
      <c r="N253" s="34">
        <f t="shared" si="35"/>
        <v>921.5</v>
      </c>
    </row>
    <row r="254" spans="1:14" x14ac:dyDescent="0.2">
      <c r="D254" s="30" t="s">
        <v>646</v>
      </c>
      <c r="E254" s="31">
        <v>10.179</v>
      </c>
      <c r="F254" s="32" t="s">
        <v>100</v>
      </c>
      <c r="G254" s="33" t="s">
        <v>100</v>
      </c>
      <c r="K254" s="34">
        <f t="shared" si="34"/>
        <v>0</v>
      </c>
      <c r="N254" s="34">
        <f t="shared" si="35"/>
        <v>0</v>
      </c>
    </row>
    <row r="255" spans="1:14" x14ac:dyDescent="0.2">
      <c r="D255" s="30" t="s">
        <v>647</v>
      </c>
      <c r="E255" s="31">
        <v>8.3000000000000007</v>
      </c>
      <c r="F255" s="32" t="s">
        <v>100</v>
      </c>
      <c r="G255" s="33" t="s">
        <v>100</v>
      </c>
      <c r="K255" s="34">
        <f t="shared" si="34"/>
        <v>0</v>
      </c>
      <c r="N255" s="34">
        <f t="shared" si="35"/>
        <v>0</v>
      </c>
    </row>
    <row r="256" spans="1:14" x14ac:dyDescent="0.2">
      <c r="A256" s="31" t="s">
        <v>650</v>
      </c>
      <c r="C256" s="36">
        <v>44600</v>
      </c>
      <c r="D256" s="30" t="s">
        <v>651</v>
      </c>
      <c r="E256" s="31">
        <v>15.019500000000001</v>
      </c>
      <c r="F256" s="32" t="s">
        <v>652</v>
      </c>
      <c r="G256" s="33" t="s">
        <v>653</v>
      </c>
      <c r="H256" s="32">
        <v>1110</v>
      </c>
      <c r="I256" s="34">
        <v>0.5</v>
      </c>
      <c r="J256" s="34">
        <v>17380</v>
      </c>
      <c r="K256" s="34">
        <f t="shared" si="34"/>
        <v>49660</v>
      </c>
      <c r="N256" s="34">
        <f t="shared" si="35"/>
        <v>0.5</v>
      </c>
    </row>
    <row r="257" spans="1:17" x14ac:dyDescent="0.2">
      <c r="A257" s="31">
        <v>82</v>
      </c>
      <c r="C257" s="36">
        <v>44601</v>
      </c>
      <c r="D257" s="30" t="s">
        <v>654</v>
      </c>
      <c r="E257" s="31">
        <v>2.5</v>
      </c>
      <c r="F257" s="32" t="s">
        <v>656</v>
      </c>
      <c r="G257" s="33" t="s">
        <v>657</v>
      </c>
      <c r="H257" s="32">
        <v>1190</v>
      </c>
      <c r="I257" s="34">
        <v>1</v>
      </c>
      <c r="J257" s="34">
        <v>32230</v>
      </c>
      <c r="K257" s="34">
        <f t="shared" si="34"/>
        <v>92090</v>
      </c>
      <c r="L257" s="35">
        <v>150000</v>
      </c>
      <c r="M257" s="35">
        <v>600</v>
      </c>
      <c r="N257" s="34">
        <f t="shared" si="35"/>
        <v>601</v>
      </c>
    </row>
    <row r="258" spans="1:17" x14ac:dyDescent="0.2">
      <c r="D258" s="30" t="s">
        <v>655</v>
      </c>
      <c r="E258" s="31">
        <v>9.7780000000000005</v>
      </c>
      <c r="F258" s="32" t="s">
        <v>100</v>
      </c>
      <c r="G258" s="33" t="s">
        <v>100</v>
      </c>
      <c r="K258" s="34">
        <f t="shared" si="34"/>
        <v>0</v>
      </c>
      <c r="N258" s="34">
        <f t="shared" si="35"/>
        <v>0</v>
      </c>
    </row>
    <row r="259" spans="1:17" x14ac:dyDescent="0.2">
      <c r="A259" s="31">
        <v>83</v>
      </c>
      <c r="C259" s="36">
        <v>44601</v>
      </c>
      <c r="D259" s="30" t="s">
        <v>658</v>
      </c>
      <c r="E259" s="31">
        <v>65.491</v>
      </c>
      <c r="F259" s="32" t="s">
        <v>659</v>
      </c>
      <c r="G259" s="33" t="s">
        <v>660</v>
      </c>
      <c r="H259" s="32">
        <v>1110</v>
      </c>
      <c r="I259" s="34">
        <v>0.5</v>
      </c>
      <c r="J259" s="34">
        <v>6990</v>
      </c>
      <c r="K259" s="34">
        <f t="shared" si="34"/>
        <v>19970</v>
      </c>
      <c r="L259" s="35">
        <v>160100</v>
      </c>
      <c r="M259" s="35">
        <v>640.4</v>
      </c>
      <c r="N259" s="34">
        <f t="shared" si="35"/>
        <v>640.9</v>
      </c>
    </row>
    <row r="260" spans="1:17" x14ac:dyDescent="0.2">
      <c r="A260" s="31">
        <v>84</v>
      </c>
      <c r="C260" s="36">
        <v>44601</v>
      </c>
      <c r="D260" s="30" t="s">
        <v>661</v>
      </c>
      <c r="E260" s="31">
        <v>0.23899999999999999</v>
      </c>
      <c r="F260" s="32" t="s">
        <v>662</v>
      </c>
      <c r="G260" s="33" t="s">
        <v>663</v>
      </c>
      <c r="H260" s="32">
        <v>3010</v>
      </c>
      <c r="I260" s="34">
        <v>0.5</v>
      </c>
      <c r="J260" s="34">
        <v>23820</v>
      </c>
      <c r="K260" s="34">
        <f t="shared" si="34"/>
        <v>68060</v>
      </c>
      <c r="L260" s="35">
        <v>130000</v>
      </c>
      <c r="M260" s="35">
        <v>520</v>
      </c>
      <c r="N260" s="34">
        <f t="shared" si="35"/>
        <v>520.5</v>
      </c>
    </row>
    <row r="261" spans="1:17" s="80" customFormat="1" x14ac:dyDescent="0.2">
      <c r="A261" s="87">
        <v>85</v>
      </c>
      <c r="B261" s="86"/>
      <c r="C261" s="81">
        <v>44601</v>
      </c>
      <c r="D261" s="88" t="s">
        <v>664</v>
      </c>
      <c r="E261" s="87">
        <v>8.48E-2</v>
      </c>
      <c r="F261" s="80" t="s">
        <v>665</v>
      </c>
      <c r="G261" s="89" t="s">
        <v>666</v>
      </c>
      <c r="H261" s="80">
        <v>3010</v>
      </c>
      <c r="I261" s="82">
        <v>0.5</v>
      </c>
      <c r="J261" s="82">
        <v>14640</v>
      </c>
      <c r="K261" s="82">
        <f t="shared" si="34"/>
        <v>41830</v>
      </c>
      <c r="L261" s="83">
        <v>88000</v>
      </c>
      <c r="M261" s="83">
        <v>352</v>
      </c>
      <c r="N261" s="82">
        <f t="shared" si="35"/>
        <v>352.5</v>
      </c>
      <c r="O261" s="84"/>
      <c r="P261" s="85"/>
      <c r="Q261" s="86"/>
    </row>
    <row r="262" spans="1:17" x14ac:dyDescent="0.2">
      <c r="N262" s="34">
        <f>SUM(N239:N261)</f>
        <v>4301.68</v>
      </c>
      <c r="O262" s="42">
        <v>83778</v>
      </c>
      <c r="P262" s="37">
        <v>44601</v>
      </c>
      <c r="Q262" s="21" t="s">
        <v>224</v>
      </c>
    </row>
    <row r="264" spans="1:17" x14ac:dyDescent="0.2">
      <c r="A264" s="31" t="s">
        <v>631</v>
      </c>
      <c r="C264" s="36">
        <v>44600</v>
      </c>
      <c r="D264" s="30" t="s">
        <v>632</v>
      </c>
      <c r="E264" s="31">
        <v>4.02E-2</v>
      </c>
      <c r="F264" s="32" t="s">
        <v>636</v>
      </c>
      <c r="G264" s="33" t="s">
        <v>637</v>
      </c>
      <c r="H264" s="32">
        <v>3010</v>
      </c>
      <c r="I264" s="34">
        <v>2</v>
      </c>
      <c r="J264" s="34">
        <v>20360</v>
      </c>
      <c r="K264" s="34">
        <f t="shared" ref="K264:K288" si="36">ROUND(J264/0.35,-1)</f>
        <v>58170</v>
      </c>
      <c r="N264" s="34">
        <f t="shared" ref="N264:N288" si="37">I264+M264</f>
        <v>2</v>
      </c>
    </row>
    <row r="265" spans="1:17" x14ac:dyDescent="0.2">
      <c r="A265" s="31" t="s">
        <v>667</v>
      </c>
      <c r="C265" s="36">
        <v>44601</v>
      </c>
      <c r="D265" s="30" t="s">
        <v>668</v>
      </c>
      <c r="E265" s="31">
        <v>47.857100000000003</v>
      </c>
      <c r="F265" s="32" t="s">
        <v>670</v>
      </c>
      <c r="G265" s="33" t="s">
        <v>671</v>
      </c>
      <c r="H265" s="32">
        <v>1130</v>
      </c>
      <c r="I265" s="34">
        <v>1</v>
      </c>
      <c r="J265" s="34">
        <v>162320</v>
      </c>
      <c r="K265" s="34">
        <f t="shared" si="36"/>
        <v>463770</v>
      </c>
      <c r="N265" s="34">
        <f t="shared" si="37"/>
        <v>1</v>
      </c>
    </row>
    <row r="266" spans="1:17" x14ac:dyDescent="0.2">
      <c r="D266" s="30" t="s">
        <v>669</v>
      </c>
      <c r="E266" s="31">
        <v>54.2776</v>
      </c>
      <c r="F266" s="32" t="s">
        <v>100</v>
      </c>
      <c r="G266" s="33" t="s">
        <v>100</v>
      </c>
      <c r="K266" s="34">
        <f t="shared" si="36"/>
        <v>0</v>
      </c>
      <c r="N266" s="34">
        <f t="shared" si="37"/>
        <v>0</v>
      </c>
    </row>
    <row r="267" spans="1:17" x14ac:dyDescent="0.2">
      <c r="A267" s="31">
        <v>86</v>
      </c>
      <c r="C267" s="36">
        <v>44601</v>
      </c>
      <c r="D267" s="30" t="s">
        <v>672</v>
      </c>
      <c r="E267" s="31">
        <v>153.14599999999999</v>
      </c>
      <c r="F267" s="32" t="s">
        <v>671</v>
      </c>
      <c r="G267" s="33" t="s">
        <v>674</v>
      </c>
      <c r="H267" s="32">
        <v>1130</v>
      </c>
      <c r="I267" s="34">
        <v>2</v>
      </c>
      <c r="J267" s="34">
        <v>222390</v>
      </c>
      <c r="K267" s="34">
        <f t="shared" si="36"/>
        <v>635400</v>
      </c>
      <c r="L267" s="35">
        <v>950000</v>
      </c>
      <c r="M267" s="35">
        <v>3800</v>
      </c>
      <c r="N267" s="34">
        <f t="shared" si="37"/>
        <v>3802</v>
      </c>
    </row>
    <row r="268" spans="1:17" x14ac:dyDescent="0.2">
      <c r="D268" s="30" t="s">
        <v>673</v>
      </c>
      <c r="F268" s="32" t="s">
        <v>100</v>
      </c>
      <c r="G268" s="33" t="s">
        <v>100</v>
      </c>
      <c r="K268" s="34">
        <f t="shared" si="36"/>
        <v>0</v>
      </c>
      <c r="N268" s="34">
        <f t="shared" si="37"/>
        <v>0</v>
      </c>
    </row>
    <row r="269" spans="1:17" x14ac:dyDescent="0.2">
      <c r="D269" s="30" t="s">
        <v>669</v>
      </c>
      <c r="F269" s="32" t="s">
        <v>100</v>
      </c>
      <c r="G269" s="33" t="s">
        <v>100</v>
      </c>
      <c r="K269" s="34">
        <f t="shared" si="36"/>
        <v>0</v>
      </c>
      <c r="N269" s="34">
        <f t="shared" si="37"/>
        <v>0</v>
      </c>
    </row>
    <row r="270" spans="1:17" x14ac:dyDescent="0.2">
      <c r="D270" s="30" t="s">
        <v>668</v>
      </c>
      <c r="F270" s="32" t="s">
        <v>100</v>
      </c>
      <c r="G270" s="33" t="s">
        <v>100</v>
      </c>
      <c r="K270" s="34">
        <f t="shared" si="36"/>
        <v>0</v>
      </c>
      <c r="N270" s="34">
        <f t="shared" si="37"/>
        <v>0</v>
      </c>
    </row>
    <row r="271" spans="1:17" x14ac:dyDescent="0.2">
      <c r="A271" s="31" t="s">
        <v>675</v>
      </c>
      <c r="C271" s="36">
        <v>44601</v>
      </c>
      <c r="D271" s="30" t="s">
        <v>668</v>
      </c>
      <c r="E271" s="31">
        <v>44.381999999999998</v>
      </c>
      <c r="F271" s="32" t="s">
        <v>671</v>
      </c>
      <c r="G271" s="32" t="s">
        <v>671</v>
      </c>
      <c r="H271" s="32">
        <v>1130</v>
      </c>
      <c r="I271" s="34">
        <v>1</v>
      </c>
      <c r="J271" s="34">
        <v>82990</v>
      </c>
      <c r="K271" s="34">
        <f t="shared" si="36"/>
        <v>237110</v>
      </c>
      <c r="N271" s="34">
        <f t="shared" si="37"/>
        <v>1</v>
      </c>
    </row>
    <row r="272" spans="1:17" x14ac:dyDescent="0.2">
      <c r="D272" s="30" t="s">
        <v>669</v>
      </c>
      <c r="E272" s="31">
        <v>0.371</v>
      </c>
      <c r="F272" s="32" t="s">
        <v>100</v>
      </c>
      <c r="G272" s="33" t="s">
        <v>100</v>
      </c>
      <c r="K272" s="34">
        <f t="shared" si="36"/>
        <v>0</v>
      </c>
      <c r="N272" s="34">
        <f t="shared" si="37"/>
        <v>0</v>
      </c>
    </row>
    <row r="273" spans="1:17" x14ac:dyDescent="0.2">
      <c r="A273" s="31">
        <v>87</v>
      </c>
      <c r="C273" s="36">
        <v>44601</v>
      </c>
      <c r="D273" s="30" t="s">
        <v>676</v>
      </c>
      <c r="E273" s="31">
        <v>2.4430000000000001</v>
      </c>
      <c r="F273" s="32" t="s">
        <v>677</v>
      </c>
      <c r="G273" s="33" t="s">
        <v>678</v>
      </c>
      <c r="H273" s="32">
        <v>1050</v>
      </c>
      <c r="I273" s="34">
        <v>0.5</v>
      </c>
      <c r="J273" s="34">
        <v>27400</v>
      </c>
      <c r="K273" s="34">
        <f t="shared" si="36"/>
        <v>78290</v>
      </c>
      <c r="L273" s="35">
        <v>24430</v>
      </c>
      <c r="M273" s="35">
        <v>100</v>
      </c>
      <c r="N273" s="34">
        <f t="shared" si="37"/>
        <v>100.5</v>
      </c>
    </row>
    <row r="274" spans="1:17" x14ac:dyDescent="0.2">
      <c r="A274" s="31">
        <v>88</v>
      </c>
      <c r="C274" s="36">
        <v>44601</v>
      </c>
      <c r="D274" s="30" t="s">
        <v>679</v>
      </c>
      <c r="E274" s="31">
        <v>12.443</v>
      </c>
      <c r="F274" s="33" t="s">
        <v>678</v>
      </c>
      <c r="G274" s="33" t="s">
        <v>680</v>
      </c>
      <c r="H274" s="32">
        <v>1050</v>
      </c>
      <c r="I274" s="34">
        <v>0.5</v>
      </c>
      <c r="J274" s="34">
        <v>27400</v>
      </c>
      <c r="K274" s="34">
        <f t="shared" si="36"/>
        <v>78290</v>
      </c>
      <c r="L274" s="35">
        <v>29623.82</v>
      </c>
      <c r="M274" s="35">
        <v>119.5</v>
      </c>
      <c r="N274" s="34">
        <f t="shared" si="37"/>
        <v>120</v>
      </c>
    </row>
    <row r="275" spans="1:17" x14ac:dyDescent="0.2">
      <c r="A275" s="31">
        <v>89</v>
      </c>
      <c r="C275" s="36">
        <v>44601</v>
      </c>
      <c r="D275" s="30" t="s">
        <v>676</v>
      </c>
      <c r="E275" s="31">
        <v>4.0650000000000004</v>
      </c>
      <c r="F275" s="32" t="s">
        <v>677</v>
      </c>
      <c r="G275" s="33" t="s">
        <v>681</v>
      </c>
      <c r="H275" s="32">
        <v>1050</v>
      </c>
      <c r="I275" s="34">
        <v>0.5</v>
      </c>
      <c r="J275" s="34">
        <v>9600</v>
      </c>
      <c r="K275" s="34">
        <f t="shared" si="36"/>
        <v>27430</v>
      </c>
      <c r="L275" s="35">
        <v>40650</v>
      </c>
      <c r="M275" s="35">
        <v>163</v>
      </c>
      <c r="N275" s="34">
        <f t="shared" si="37"/>
        <v>163.5</v>
      </c>
    </row>
    <row r="276" spans="1:17" x14ac:dyDescent="0.2">
      <c r="A276" s="31" t="s">
        <v>682</v>
      </c>
      <c r="C276" s="36">
        <v>44601</v>
      </c>
      <c r="D276" s="30" t="s">
        <v>683</v>
      </c>
      <c r="E276" s="31">
        <v>25.14</v>
      </c>
      <c r="F276" s="32" t="s">
        <v>684</v>
      </c>
      <c r="G276" s="33" t="s">
        <v>685</v>
      </c>
      <c r="H276" s="32">
        <v>1130</v>
      </c>
      <c r="I276" s="34">
        <v>0.5</v>
      </c>
      <c r="K276" s="34">
        <f t="shared" si="36"/>
        <v>0</v>
      </c>
      <c r="N276" s="34">
        <f t="shared" si="37"/>
        <v>0.5</v>
      </c>
    </row>
    <row r="277" spans="1:17" x14ac:dyDescent="0.2">
      <c r="A277" s="31">
        <v>90</v>
      </c>
      <c r="C277" s="36">
        <v>44601</v>
      </c>
      <c r="D277" s="30" t="s">
        <v>686</v>
      </c>
      <c r="E277" s="31">
        <v>10.127000000000001</v>
      </c>
      <c r="F277" s="32" t="s">
        <v>409</v>
      </c>
      <c r="G277" s="33" t="s">
        <v>687</v>
      </c>
      <c r="H277" s="32">
        <v>1120</v>
      </c>
      <c r="I277" s="34">
        <v>0.5</v>
      </c>
      <c r="J277" s="34">
        <v>20650</v>
      </c>
      <c r="K277" s="34">
        <f t="shared" si="36"/>
        <v>59000</v>
      </c>
      <c r="L277" s="35">
        <v>121524</v>
      </c>
      <c r="M277" s="35">
        <v>486.4</v>
      </c>
      <c r="N277" s="34">
        <f t="shared" si="37"/>
        <v>486.9</v>
      </c>
    </row>
    <row r="278" spans="1:17" x14ac:dyDescent="0.2">
      <c r="A278" s="31" t="s">
        <v>688</v>
      </c>
      <c r="B278" s="55"/>
      <c r="C278" s="36">
        <v>44601</v>
      </c>
      <c r="D278" s="30" t="s">
        <v>437</v>
      </c>
      <c r="E278" s="31">
        <v>0.17560000000000001</v>
      </c>
      <c r="F278" s="32" t="s">
        <v>689</v>
      </c>
      <c r="G278" s="33" t="s">
        <v>690</v>
      </c>
      <c r="H278" s="32">
        <v>3010</v>
      </c>
      <c r="I278" s="34">
        <v>0.5</v>
      </c>
      <c r="K278" s="34">
        <f t="shared" si="36"/>
        <v>0</v>
      </c>
      <c r="N278" s="34">
        <f t="shared" si="37"/>
        <v>0.5</v>
      </c>
    </row>
    <row r="279" spans="1:17" x14ac:dyDescent="0.2">
      <c r="A279" s="31" t="s">
        <v>691</v>
      </c>
      <c r="C279" s="36">
        <v>44601</v>
      </c>
      <c r="D279" s="30" t="s">
        <v>692</v>
      </c>
      <c r="E279" s="31">
        <v>0.58899999999999997</v>
      </c>
      <c r="F279" s="32" t="s">
        <v>693</v>
      </c>
      <c r="G279" s="33" t="s">
        <v>694</v>
      </c>
      <c r="H279" s="32">
        <v>1210</v>
      </c>
      <c r="I279" s="34">
        <v>0.5</v>
      </c>
      <c r="J279" s="34">
        <v>4520</v>
      </c>
      <c r="K279" s="34">
        <f t="shared" si="36"/>
        <v>12910</v>
      </c>
      <c r="N279" s="34">
        <f t="shared" si="37"/>
        <v>0.5</v>
      </c>
    </row>
    <row r="280" spans="1:17" x14ac:dyDescent="0.2">
      <c r="A280" s="31" t="s">
        <v>695</v>
      </c>
      <c r="C280" s="36">
        <v>44601</v>
      </c>
      <c r="D280" s="30" t="s">
        <v>692</v>
      </c>
      <c r="E280" s="31">
        <v>0.58899999999999997</v>
      </c>
      <c r="F280" s="32" t="s">
        <v>696</v>
      </c>
      <c r="G280" s="33" t="s">
        <v>697</v>
      </c>
      <c r="H280" s="32">
        <v>1210</v>
      </c>
      <c r="I280" s="34">
        <v>0.5</v>
      </c>
      <c r="J280" s="34">
        <v>4520</v>
      </c>
      <c r="K280" s="34">
        <f t="shared" si="36"/>
        <v>12910</v>
      </c>
      <c r="N280" s="34">
        <f t="shared" si="37"/>
        <v>0.5</v>
      </c>
    </row>
    <row r="281" spans="1:17" x14ac:dyDescent="0.2">
      <c r="A281" s="31" t="s">
        <v>698</v>
      </c>
      <c r="C281" s="36">
        <v>44601</v>
      </c>
      <c r="D281" s="30" t="s">
        <v>699</v>
      </c>
      <c r="E281" s="31">
        <v>10.957000000000001</v>
      </c>
      <c r="F281" s="32" t="s">
        <v>693</v>
      </c>
      <c r="G281" s="33" t="s">
        <v>700</v>
      </c>
      <c r="H281" s="32">
        <v>1210</v>
      </c>
      <c r="I281" s="34">
        <v>0.5</v>
      </c>
      <c r="J281" s="34">
        <v>12760</v>
      </c>
      <c r="K281" s="34">
        <f t="shared" si="36"/>
        <v>36460</v>
      </c>
      <c r="N281" s="34">
        <f t="shared" si="37"/>
        <v>0.5</v>
      </c>
    </row>
    <row r="282" spans="1:17" x14ac:dyDescent="0.2">
      <c r="A282" s="31" t="s">
        <v>701</v>
      </c>
      <c r="C282" s="36">
        <v>44601</v>
      </c>
      <c r="D282" s="30" t="s">
        <v>699</v>
      </c>
      <c r="E282" s="31">
        <v>10.957000000000001</v>
      </c>
      <c r="F282" s="32" t="s">
        <v>696</v>
      </c>
      <c r="G282" s="33" t="s">
        <v>697</v>
      </c>
      <c r="H282" s="32">
        <v>1210</v>
      </c>
      <c r="I282" s="34">
        <v>0.5</v>
      </c>
      <c r="J282" s="34">
        <v>12760</v>
      </c>
      <c r="K282" s="34">
        <f t="shared" si="36"/>
        <v>36460</v>
      </c>
      <c r="N282" s="34">
        <f t="shared" si="37"/>
        <v>0.5</v>
      </c>
    </row>
    <row r="283" spans="1:17" x14ac:dyDescent="0.2">
      <c r="A283" s="31" t="s">
        <v>702</v>
      </c>
      <c r="C283" s="36">
        <v>44601</v>
      </c>
      <c r="D283" s="30" t="s">
        <v>703</v>
      </c>
      <c r="E283" s="31">
        <v>9.42</v>
      </c>
      <c r="F283" s="32" t="s">
        <v>705</v>
      </c>
      <c r="G283" s="33" t="s">
        <v>706</v>
      </c>
      <c r="H283" s="32">
        <v>1050</v>
      </c>
      <c r="I283" s="34">
        <v>1</v>
      </c>
      <c r="K283" s="34">
        <f t="shared" si="36"/>
        <v>0</v>
      </c>
      <c r="N283" s="34">
        <f t="shared" si="37"/>
        <v>1</v>
      </c>
    </row>
    <row r="284" spans="1:17" x14ac:dyDescent="0.2">
      <c r="D284" s="30" t="s">
        <v>704</v>
      </c>
      <c r="E284" s="31">
        <v>140.12100000000001</v>
      </c>
      <c r="F284" s="32" t="s">
        <v>100</v>
      </c>
      <c r="G284" s="33" t="s">
        <v>100</v>
      </c>
      <c r="K284" s="34">
        <f t="shared" si="36"/>
        <v>0</v>
      </c>
      <c r="N284" s="34">
        <f t="shared" si="37"/>
        <v>0</v>
      </c>
    </row>
    <row r="285" spans="1:17" x14ac:dyDescent="0.2">
      <c r="A285" s="31" t="s">
        <v>717</v>
      </c>
      <c r="C285" s="36">
        <v>44602</v>
      </c>
      <c r="D285" s="30" t="s">
        <v>718</v>
      </c>
      <c r="E285" s="31">
        <v>41.413800000000002</v>
      </c>
      <c r="F285" s="32" t="s">
        <v>719</v>
      </c>
      <c r="G285" s="33" t="s">
        <v>720</v>
      </c>
      <c r="H285" s="32">
        <v>1010</v>
      </c>
      <c r="I285" s="34">
        <v>0.5</v>
      </c>
      <c r="J285" s="34">
        <v>90920</v>
      </c>
      <c r="K285" s="34">
        <f t="shared" si="36"/>
        <v>259770</v>
      </c>
      <c r="N285" s="34">
        <f t="shared" si="37"/>
        <v>0.5</v>
      </c>
    </row>
    <row r="286" spans="1:17" x14ac:dyDescent="0.2">
      <c r="A286" s="31" t="s">
        <v>721</v>
      </c>
      <c r="C286" s="36">
        <v>44602</v>
      </c>
      <c r="D286" s="30" t="s">
        <v>722</v>
      </c>
      <c r="E286" s="31">
        <v>7.8160999999999996</v>
      </c>
      <c r="F286" s="32" t="s">
        <v>723</v>
      </c>
      <c r="G286" s="33" t="s">
        <v>724</v>
      </c>
      <c r="H286" s="32">
        <v>1100</v>
      </c>
      <c r="I286" s="34">
        <v>0.5</v>
      </c>
      <c r="K286" s="34">
        <f t="shared" si="36"/>
        <v>0</v>
      </c>
      <c r="N286" s="34">
        <f t="shared" si="37"/>
        <v>0.5</v>
      </c>
    </row>
    <row r="287" spans="1:17" x14ac:dyDescent="0.2">
      <c r="A287" s="31" t="s">
        <v>725</v>
      </c>
      <c r="C287" s="36">
        <v>44602</v>
      </c>
      <c r="D287" s="30" t="s">
        <v>726</v>
      </c>
      <c r="E287" s="31">
        <v>0.28199999999999997</v>
      </c>
      <c r="F287" s="32" t="s">
        <v>727</v>
      </c>
      <c r="G287" s="33" t="s">
        <v>728</v>
      </c>
      <c r="H287" s="32">
        <v>3010</v>
      </c>
      <c r="I287" s="34">
        <v>0.5</v>
      </c>
      <c r="K287" s="34">
        <f t="shared" si="36"/>
        <v>0</v>
      </c>
      <c r="N287" s="34">
        <f t="shared" si="37"/>
        <v>0.5</v>
      </c>
    </row>
    <row r="288" spans="1:17" s="80" customFormat="1" x14ac:dyDescent="0.2">
      <c r="A288" s="87" t="s">
        <v>729</v>
      </c>
      <c r="B288" s="86"/>
      <c r="C288" s="81">
        <v>44602</v>
      </c>
      <c r="D288" s="88" t="s">
        <v>730</v>
      </c>
      <c r="E288" s="87">
        <v>9.8789999999999996</v>
      </c>
      <c r="F288" s="80" t="s">
        <v>731</v>
      </c>
      <c r="G288" s="89" t="s">
        <v>732</v>
      </c>
      <c r="H288" s="80">
        <v>1010</v>
      </c>
      <c r="I288" s="82">
        <v>0.5</v>
      </c>
      <c r="J288" s="82">
        <v>64340</v>
      </c>
      <c r="K288" s="82">
        <f t="shared" si="36"/>
        <v>183830</v>
      </c>
      <c r="L288" s="83"/>
      <c r="M288" s="83"/>
      <c r="N288" s="82">
        <f t="shared" si="37"/>
        <v>0.5</v>
      </c>
      <c r="O288" s="84"/>
      <c r="P288" s="85"/>
      <c r="Q288" s="86"/>
    </row>
    <row r="289" spans="1:17" x14ac:dyDescent="0.2">
      <c r="N289" s="34">
        <f>SUM(N264:N288)</f>
        <v>4682.8999999999996</v>
      </c>
      <c r="O289" s="42">
        <v>83807</v>
      </c>
      <c r="P289" s="37">
        <v>44602</v>
      </c>
      <c r="Q289" s="21" t="s">
        <v>224</v>
      </c>
    </row>
    <row r="291" spans="1:17" x14ac:dyDescent="0.2">
      <c r="A291" s="31" t="s">
        <v>707</v>
      </c>
      <c r="C291" s="36">
        <v>44601</v>
      </c>
      <c r="D291" s="30" t="s">
        <v>686</v>
      </c>
      <c r="E291" s="31">
        <v>2.036</v>
      </c>
      <c r="F291" s="32" t="s">
        <v>409</v>
      </c>
      <c r="G291" s="33" t="s">
        <v>736</v>
      </c>
      <c r="H291" s="32">
        <v>1120</v>
      </c>
      <c r="I291" s="34">
        <v>0.5</v>
      </c>
      <c r="J291" s="34">
        <v>70</v>
      </c>
      <c r="K291" s="34">
        <f t="shared" ref="K291:K296" si="38">ROUND(J291/0.35,-1)</f>
        <v>200</v>
      </c>
      <c r="N291" s="34">
        <f t="shared" ref="N291:N296" si="39">I291+M291</f>
        <v>0.5</v>
      </c>
    </row>
    <row r="292" spans="1:17" x14ac:dyDescent="0.2">
      <c r="A292" s="31">
        <v>91</v>
      </c>
      <c r="C292" s="36">
        <v>44602</v>
      </c>
      <c r="D292" s="30" t="s">
        <v>733</v>
      </c>
      <c r="E292" s="31">
        <v>27.818000000000001</v>
      </c>
      <c r="F292" s="32" t="s">
        <v>734</v>
      </c>
      <c r="G292" s="33" t="s">
        <v>735</v>
      </c>
      <c r="H292" s="32">
        <v>1050</v>
      </c>
      <c r="I292" s="34">
        <v>0.5</v>
      </c>
      <c r="J292" s="34">
        <v>65330</v>
      </c>
      <c r="K292" s="34">
        <f t="shared" si="38"/>
        <v>186660</v>
      </c>
      <c r="L292" s="35">
        <v>236453</v>
      </c>
      <c r="M292" s="35">
        <v>946</v>
      </c>
      <c r="N292" s="34">
        <f t="shared" si="39"/>
        <v>946.5</v>
      </c>
    </row>
    <row r="293" spans="1:17" x14ac:dyDescent="0.2">
      <c r="A293" s="31">
        <v>92</v>
      </c>
      <c r="C293" s="36">
        <v>44602</v>
      </c>
      <c r="D293" s="30" t="s">
        <v>737</v>
      </c>
      <c r="E293" s="31">
        <v>1.375</v>
      </c>
      <c r="F293" s="32" t="s">
        <v>738</v>
      </c>
      <c r="G293" s="33" t="s">
        <v>739</v>
      </c>
      <c r="H293" s="32">
        <v>1160</v>
      </c>
      <c r="I293" s="34">
        <v>0.5</v>
      </c>
      <c r="J293" s="34">
        <v>6860</v>
      </c>
      <c r="K293" s="34">
        <f t="shared" si="38"/>
        <v>19600</v>
      </c>
      <c r="L293" s="35">
        <v>10000</v>
      </c>
      <c r="M293" s="35">
        <v>40</v>
      </c>
      <c r="N293" s="34">
        <f t="shared" si="39"/>
        <v>40.5</v>
      </c>
    </row>
    <row r="294" spans="1:17" x14ac:dyDescent="0.2">
      <c r="A294" s="31">
        <v>93</v>
      </c>
      <c r="C294" s="36">
        <v>44602</v>
      </c>
      <c r="D294" s="30" t="s">
        <v>740</v>
      </c>
      <c r="E294" s="31">
        <v>28.280999999999999</v>
      </c>
      <c r="F294" s="32" t="s">
        <v>734</v>
      </c>
      <c r="G294" s="33" t="s">
        <v>741</v>
      </c>
      <c r="H294" s="32">
        <v>1050</v>
      </c>
      <c r="I294" s="34">
        <v>0.5</v>
      </c>
      <c r="J294" s="34">
        <v>64890</v>
      </c>
      <c r="K294" s="34">
        <f t="shared" si="38"/>
        <v>185400</v>
      </c>
      <c r="L294" s="35">
        <v>239963.5</v>
      </c>
      <c r="M294" s="35">
        <v>960</v>
      </c>
      <c r="N294" s="34">
        <f t="shared" si="39"/>
        <v>960.5</v>
      </c>
    </row>
    <row r="295" spans="1:17" x14ac:dyDescent="0.2">
      <c r="A295" s="31">
        <v>94</v>
      </c>
      <c r="C295" s="36">
        <v>44602</v>
      </c>
      <c r="D295" s="30" t="s">
        <v>742</v>
      </c>
      <c r="E295" s="31">
        <v>6.0600000000000001E-2</v>
      </c>
      <c r="F295" s="32" t="s">
        <v>743</v>
      </c>
      <c r="G295" s="33" t="s">
        <v>744</v>
      </c>
      <c r="H295" s="32">
        <v>3010</v>
      </c>
      <c r="I295" s="34">
        <v>0.5</v>
      </c>
      <c r="J295" s="34">
        <v>13510</v>
      </c>
      <c r="K295" s="34">
        <f t="shared" si="38"/>
        <v>38600</v>
      </c>
      <c r="L295" s="35">
        <v>74900</v>
      </c>
      <c r="M295" s="35">
        <v>299.60000000000002</v>
      </c>
      <c r="N295" s="34">
        <f t="shared" si="39"/>
        <v>300.10000000000002</v>
      </c>
      <c r="O295" s="42" t="s">
        <v>745</v>
      </c>
    </row>
    <row r="296" spans="1:17" s="80" customFormat="1" x14ac:dyDescent="0.2">
      <c r="A296" s="87">
        <v>95</v>
      </c>
      <c r="B296" s="86"/>
      <c r="C296" s="81">
        <v>44602</v>
      </c>
      <c r="D296" s="88" t="s">
        <v>746</v>
      </c>
      <c r="E296" s="87">
        <v>8.5500000000000007E-2</v>
      </c>
      <c r="F296" s="80" t="s">
        <v>747</v>
      </c>
      <c r="G296" s="89" t="s">
        <v>748</v>
      </c>
      <c r="H296" s="80">
        <v>3010</v>
      </c>
      <c r="I296" s="82">
        <v>0.5</v>
      </c>
      <c r="J296" s="82">
        <v>11040</v>
      </c>
      <c r="K296" s="82">
        <f t="shared" si="38"/>
        <v>31540</v>
      </c>
      <c r="L296" s="83">
        <v>15000</v>
      </c>
      <c r="M296" s="83">
        <v>60</v>
      </c>
      <c r="N296" s="82">
        <f t="shared" si="39"/>
        <v>60.5</v>
      </c>
      <c r="O296" s="84"/>
      <c r="P296" s="85"/>
      <c r="Q296" s="86"/>
    </row>
    <row r="297" spans="1:17" x14ac:dyDescent="0.2">
      <c r="N297" s="34">
        <f>SUM(N291:N296)</f>
        <v>2308.6</v>
      </c>
      <c r="O297" s="42">
        <v>83832</v>
      </c>
      <c r="P297" s="37">
        <v>44603</v>
      </c>
      <c r="Q297" s="21" t="s">
        <v>224</v>
      </c>
    </row>
    <row r="299" spans="1:17" x14ac:dyDescent="0.2">
      <c r="A299" s="31">
        <v>96</v>
      </c>
      <c r="C299" s="36">
        <v>44603</v>
      </c>
      <c r="D299" s="30" t="s">
        <v>751</v>
      </c>
      <c r="E299" s="31">
        <v>2.5</v>
      </c>
      <c r="F299" s="32" t="s">
        <v>615</v>
      </c>
      <c r="G299" s="33" t="s">
        <v>753</v>
      </c>
      <c r="H299" s="32">
        <v>1090</v>
      </c>
      <c r="I299" s="34">
        <v>1</v>
      </c>
      <c r="J299" s="34">
        <v>12400</v>
      </c>
      <c r="K299" s="34">
        <f t="shared" ref="K299:K317" si="40">ROUND(J299/0.35,-1)</f>
        <v>35430</v>
      </c>
      <c r="L299" s="35">
        <v>45800</v>
      </c>
      <c r="M299" s="35">
        <v>183.2</v>
      </c>
      <c r="N299" s="34">
        <f>I299+M299</f>
        <v>184.2</v>
      </c>
    </row>
    <row r="300" spans="1:17" x14ac:dyDescent="0.2">
      <c r="D300" s="30" t="s">
        <v>752</v>
      </c>
      <c r="E300" s="31">
        <v>2.5</v>
      </c>
      <c r="F300" s="32" t="s">
        <v>100</v>
      </c>
      <c r="G300" s="33" t="s">
        <v>100</v>
      </c>
      <c r="K300" s="34">
        <f t="shared" si="40"/>
        <v>0</v>
      </c>
    </row>
    <row r="301" spans="1:17" x14ac:dyDescent="0.2">
      <c r="A301" s="31">
        <v>97</v>
      </c>
      <c r="C301" s="36">
        <v>44603</v>
      </c>
      <c r="D301" s="30" t="s">
        <v>754</v>
      </c>
      <c r="E301" s="31">
        <v>0.53720000000000001</v>
      </c>
      <c r="F301" s="32" t="s">
        <v>755</v>
      </c>
      <c r="G301" s="33" t="s">
        <v>756</v>
      </c>
      <c r="H301" s="32">
        <v>3010</v>
      </c>
      <c r="I301" s="34">
        <v>0.5</v>
      </c>
      <c r="J301" s="34">
        <v>36450</v>
      </c>
      <c r="K301" s="34">
        <f t="shared" si="40"/>
        <v>104140</v>
      </c>
      <c r="L301" s="35">
        <v>155000</v>
      </c>
      <c r="M301" s="35">
        <v>620</v>
      </c>
      <c r="N301" s="34">
        <f t="shared" ref="N301:N317" si="41">I301+M301</f>
        <v>620.5</v>
      </c>
    </row>
    <row r="302" spans="1:17" x14ac:dyDescent="0.2">
      <c r="A302" s="31" t="s">
        <v>762</v>
      </c>
      <c r="C302" s="36">
        <v>44603</v>
      </c>
      <c r="D302" s="30" t="s">
        <v>763</v>
      </c>
      <c r="E302" s="31">
        <v>0.73799999999999999</v>
      </c>
      <c r="F302" s="32" t="s">
        <v>764</v>
      </c>
      <c r="G302" s="33" t="s">
        <v>765</v>
      </c>
      <c r="H302" s="32">
        <v>3010</v>
      </c>
      <c r="I302" s="34">
        <v>0.5</v>
      </c>
      <c r="J302" s="34">
        <v>34220</v>
      </c>
      <c r="K302" s="34">
        <f t="shared" si="40"/>
        <v>97770</v>
      </c>
      <c r="N302" s="34">
        <f t="shared" si="41"/>
        <v>0.5</v>
      </c>
    </row>
    <row r="303" spans="1:17" x14ac:dyDescent="0.2">
      <c r="A303" s="31" t="s">
        <v>766</v>
      </c>
      <c r="C303" s="36">
        <v>44603</v>
      </c>
      <c r="D303" s="30" t="s">
        <v>767</v>
      </c>
      <c r="E303" s="31">
        <v>4.47</v>
      </c>
      <c r="F303" s="32" t="s">
        <v>770</v>
      </c>
      <c r="G303" s="33" t="s">
        <v>771</v>
      </c>
      <c r="H303" s="32">
        <v>1140</v>
      </c>
      <c r="I303" s="34">
        <v>1.5</v>
      </c>
      <c r="J303" s="34">
        <v>50000</v>
      </c>
      <c r="K303" s="34">
        <f t="shared" si="40"/>
        <v>142860</v>
      </c>
      <c r="N303" s="34">
        <f t="shared" si="41"/>
        <v>1.5</v>
      </c>
    </row>
    <row r="304" spans="1:17" x14ac:dyDescent="0.2">
      <c r="D304" s="30" t="s">
        <v>768</v>
      </c>
      <c r="E304" s="31">
        <v>25.55</v>
      </c>
      <c r="F304" s="32" t="s">
        <v>100</v>
      </c>
      <c r="G304" s="33" t="s">
        <v>100</v>
      </c>
      <c r="K304" s="34">
        <f t="shared" si="40"/>
        <v>0</v>
      </c>
      <c r="N304" s="34">
        <f t="shared" si="41"/>
        <v>0</v>
      </c>
    </row>
    <row r="305" spans="1:17" x14ac:dyDescent="0.2">
      <c r="D305" s="30" t="s">
        <v>769</v>
      </c>
      <c r="E305" s="31">
        <v>13.2</v>
      </c>
      <c r="F305" s="32" t="s">
        <v>100</v>
      </c>
      <c r="G305" s="33" t="s">
        <v>100</v>
      </c>
      <c r="K305" s="34">
        <f t="shared" si="40"/>
        <v>0</v>
      </c>
      <c r="N305" s="34">
        <f t="shared" si="41"/>
        <v>0</v>
      </c>
    </row>
    <row r="306" spans="1:17" x14ac:dyDescent="0.2">
      <c r="A306" s="31">
        <v>99</v>
      </c>
      <c r="C306" s="36">
        <v>44606</v>
      </c>
      <c r="D306" s="30" t="s">
        <v>772</v>
      </c>
      <c r="E306" s="31" t="s">
        <v>773</v>
      </c>
      <c r="F306" s="32" t="s">
        <v>774</v>
      </c>
      <c r="G306" s="33" t="s">
        <v>775</v>
      </c>
      <c r="H306" s="32">
        <v>2050</v>
      </c>
      <c r="I306" s="34">
        <v>0.5</v>
      </c>
      <c r="J306" s="34">
        <v>23500</v>
      </c>
      <c r="K306" s="34">
        <f t="shared" si="40"/>
        <v>67140</v>
      </c>
      <c r="L306" s="35">
        <v>82000</v>
      </c>
      <c r="M306" s="35">
        <v>328</v>
      </c>
      <c r="N306" s="34">
        <f t="shared" si="41"/>
        <v>328.5</v>
      </c>
    </row>
    <row r="307" spans="1:17" x14ac:dyDescent="0.2">
      <c r="A307" s="31">
        <v>100</v>
      </c>
      <c r="C307" s="36">
        <v>44606</v>
      </c>
      <c r="D307" s="30" t="s">
        <v>776</v>
      </c>
      <c r="E307" s="31">
        <v>0.23880000000000001</v>
      </c>
      <c r="F307" s="32" t="s">
        <v>777</v>
      </c>
      <c r="G307" s="33" t="s">
        <v>778</v>
      </c>
      <c r="H307" s="32">
        <v>3010</v>
      </c>
      <c r="I307" s="34">
        <v>0.5</v>
      </c>
      <c r="J307" s="34">
        <v>14080</v>
      </c>
      <c r="K307" s="34">
        <f t="shared" si="40"/>
        <v>40230</v>
      </c>
      <c r="L307" s="35">
        <v>20000</v>
      </c>
      <c r="M307" s="35">
        <v>80</v>
      </c>
      <c r="N307" s="34">
        <f t="shared" si="41"/>
        <v>80.5</v>
      </c>
    </row>
    <row r="308" spans="1:17" x14ac:dyDescent="0.2">
      <c r="A308" s="31">
        <v>101</v>
      </c>
      <c r="C308" s="36">
        <v>44606</v>
      </c>
      <c r="D308" s="30" t="s">
        <v>780</v>
      </c>
      <c r="E308" s="31">
        <v>0.93630000000000002</v>
      </c>
      <c r="F308" s="30" t="s">
        <v>779</v>
      </c>
      <c r="G308" s="33" t="s">
        <v>782</v>
      </c>
      <c r="H308" s="32">
        <v>1070</v>
      </c>
      <c r="I308" s="34">
        <v>1</v>
      </c>
      <c r="J308" s="34">
        <v>27040</v>
      </c>
      <c r="K308" s="34">
        <f t="shared" si="40"/>
        <v>77260</v>
      </c>
      <c r="L308" s="35">
        <v>140000</v>
      </c>
      <c r="M308" s="35">
        <v>560</v>
      </c>
      <c r="N308" s="34">
        <f t="shared" si="41"/>
        <v>561</v>
      </c>
    </row>
    <row r="309" spans="1:17" x14ac:dyDescent="0.2">
      <c r="D309" s="30" t="s">
        <v>781</v>
      </c>
      <c r="E309" s="31">
        <v>2.53E-2</v>
      </c>
      <c r="F309" s="32" t="s">
        <v>100</v>
      </c>
      <c r="G309" s="33" t="s">
        <v>100</v>
      </c>
      <c r="K309" s="34">
        <f t="shared" si="40"/>
        <v>0</v>
      </c>
      <c r="N309" s="34">
        <f t="shared" si="41"/>
        <v>0</v>
      </c>
    </row>
    <row r="310" spans="1:17" x14ac:dyDescent="0.2">
      <c r="A310" s="31">
        <v>102</v>
      </c>
      <c r="C310" s="36">
        <v>44606</v>
      </c>
      <c r="D310" s="30" t="s">
        <v>783</v>
      </c>
      <c r="E310" s="31" t="s">
        <v>78</v>
      </c>
      <c r="F310" s="32" t="s">
        <v>784</v>
      </c>
      <c r="G310" s="33" t="s">
        <v>785</v>
      </c>
      <c r="H310" s="32">
        <v>2050</v>
      </c>
      <c r="I310" s="34">
        <v>0.5</v>
      </c>
      <c r="J310" s="34">
        <v>8790</v>
      </c>
      <c r="K310" s="34">
        <f t="shared" si="40"/>
        <v>25110</v>
      </c>
      <c r="L310" s="35">
        <v>25120</v>
      </c>
      <c r="M310" s="35">
        <v>100.48</v>
      </c>
      <c r="N310" s="34">
        <f t="shared" si="41"/>
        <v>100.98</v>
      </c>
    </row>
    <row r="311" spans="1:17" x14ac:dyDescent="0.2">
      <c r="A311" s="31">
        <v>103</v>
      </c>
      <c r="C311" s="36">
        <v>44606</v>
      </c>
      <c r="D311" s="30" t="s">
        <v>786</v>
      </c>
      <c r="E311" s="31" t="s">
        <v>788</v>
      </c>
      <c r="F311" s="32" t="s">
        <v>789</v>
      </c>
      <c r="G311" s="33" t="s">
        <v>790</v>
      </c>
      <c r="H311" s="32">
        <v>2050</v>
      </c>
      <c r="I311" s="34">
        <v>1</v>
      </c>
      <c r="J311" s="34">
        <v>10800</v>
      </c>
      <c r="K311" s="34">
        <f t="shared" si="40"/>
        <v>30860</v>
      </c>
      <c r="L311" s="35">
        <v>15000</v>
      </c>
      <c r="M311" s="35">
        <v>60</v>
      </c>
      <c r="N311" s="34">
        <f t="shared" si="41"/>
        <v>61</v>
      </c>
    </row>
    <row r="312" spans="1:17" x14ac:dyDescent="0.2">
      <c r="D312" s="30" t="s">
        <v>787</v>
      </c>
      <c r="E312" s="31" t="s">
        <v>788</v>
      </c>
      <c r="F312" s="32" t="s">
        <v>100</v>
      </c>
      <c r="G312" s="33" t="s">
        <v>100</v>
      </c>
      <c r="K312" s="34">
        <f t="shared" si="40"/>
        <v>0</v>
      </c>
      <c r="N312" s="34">
        <f t="shared" si="41"/>
        <v>0</v>
      </c>
    </row>
    <row r="313" spans="1:17" x14ac:dyDescent="0.2">
      <c r="A313" s="31">
        <v>104</v>
      </c>
      <c r="C313" s="36">
        <v>44606</v>
      </c>
      <c r="D313" s="30" t="s">
        <v>791</v>
      </c>
      <c r="E313" s="31">
        <v>9.1850000000000005</v>
      </c>
      <c r="F313" s="32" t="s">
        <v>409</v>
      </c>
      <c r="G313" s="33" t="s">
        <v>792</v>
      </c>
      <c r="H313" s="32">
        <v>1120</v>
      </c>
      <c r="I313" s="34">
        <v>0.5</v>
      </c>
      <c r="J313" s="34">
        <v>17480</v>
      </c>
      <c r="K313" s="34">
        <f t="shared" si="40"/>
        <v>49940</v>
      </c>
      <c r="L313" s="35">
        <v>109345.22</v>
      </c>
      <c r="M313" s="35">
        <v>437.6</v>
      </c>
      <c r="N313" s="34">
        <f t="shared" si="41"/>
        <v>438.1</v>
      </c>
    </row>
    <row r="314" spans="1:17" x14ac:dyDescent="0.2">
      <c r="A314" s="31">
        <v>105</v>
      </c>
      <c r="C314" s="36">
        <v>44606</v>
      </c>
      <c r="D314" s="30" t="s">
        <v>793</v>
      </c>
      <c r="E314" s="31">
        <v>6.2080000000000002</v>
      </c>
      <c r="F314" s="32" t="s">
        <v>409</v>
      </c>
      <c r="G314" s="32" t="s">
        <v>795</v>
      </c>
      <c r="H314" s="32">
        <v>1120</v>
      </c>
      <c r="I314" s="34">
        <v>1</v>
      </c>
      <c r="J314" s="34">
        <v>21530</v>
      </c>
      <c r="K314" s="34">
        <f t="shared" si="40"/>
        <v>61510</v>
      </c>
      <c r="L314" s="35">
        <v>141452.5</v>
      </c>
      <c r="M314" s="35">
        <v>566</v>
      </c>
      <c r="N314" s="34">
        <f t="shared" si="41"/>
        <v>567</v>
      </c>
    </row>
    <row r="315" spans="1:17" x14ac:dyDescent="0.2">
      <c r="D315" s="30" t="s">
        <v>794</v>
      </c>
      <c r="E315" s="31">
        <v>5.109</v>
      </c>
      <c r="F315" s="32" t="s">
        <v>100</v>
      </c>
      <c r="G315" s="33" t="s">
        <v>100</v>
      </c>
      <c r="K315" s="34">
        <f t="shared" si="40"/>
        <v>0</v>
      </c>
      <c r="N315" s="34">
        <f t="shared" si="41"/>
        <v>0</v>
      </c>
    </row>
    <row r="316" spans="1:17" x14ac:dyDescent="0.2">
      <c r="A316" s="31">
        <v>106</v>
      </c>
      <c r="C316" s="36">
        <v>44606</v>
      </c>
      <c r="D316" s="30" t="s">
        <v>796</v>
      </c>
      <c r="E316" s="31">
        <v>10.337999999999999</v>
      </c>
      <c r="F316" s="32" t="s">
        <v>409</v>
      </c>
      <c r="G316" s="33" t="s">
        <v>797</v>
      </c>
      <c r="H316" s="32">
        <v>1120</v>
      </c>
      <c r="I316" s="34">
        <v>0.5</v>
      </c>
      <c r="J316" s="34">
        <v>49480</v>
      </c>
      <c r="K316" s="34">
        <f t="shared" si="40"/>
        <v>141370</v>
      </c>
      <c r="L316" s="35">
        <v>235000</v>
      </c>
      <c r="M316" s="35">
        <v>940</v>
      </c>
      <c r="N316" s="34">
        <f t="shared" si="41"/>
        <v>940.5</v>
      </c>
    </row>
    <row r="317" spans="1:17" s="80" customFormat="1" x14ac:dyDescent="0.2">
      <c r="A317" s="87">
        <v>107</v>
      </c>
      <c r="B317" s="86"/>
      <c r="C317" s="81">
        <v>44606</v>
      </c>
      <c r="D317" s="88" t="s">
        <v>798</v>
      </c>
      <c r="E317" s="87" t="s">
        <v>799</v>
      </c>
      <c r="F317" s="80" t="s">
        <v>800</v>
      </c>
      <c r="G317" s="89" t="s">
        <v>801</v>
      </c>
      <c r="H317" s="80">
        <v>3010</v>
      </c>
      <c r="I317" s="82">
        <v>0.5</v>
      </c>
      <c r="J317" s="82">
        <v>14550</v>
      </c>
      <c r="K317" s="82">
        <f t="shared" si="40"/>
        <v>41570</v>
      </c>
      <c r="L317" s="83">
        <v>80000</v>
      </c>
      <c r="M317" s="83">
        <v>320</v>
      </c>
      <c r="N317" s="82">
        <f t="shared" si="41"/>
        <v>320.5</v>
      </c>
      <c r="O317" s="84"/>
      <c r="P317" s="85"/>
      <c r="Q317" s="86"/>
    </row>
    <row r="318" spans="1:17" x14ac:dyDescent="0.2">
      <c r="N318" s="34">
        <f>SUM(N299:N317)</f>
        <v>4204.7800000000007</v>
      </c>
      <c r="O318" s="42">
        <v>83855</v>
      </c>
      <c r="P318" s="37">
        <v>44606</v>
      </c>
      <c r="Q318" s="21" t="s">
        <v>129</v>
      </c>
    </row>
    <row r="320" spans="1:17" x14ac:dyDescent="0.2">
      <c r="A320" s="31">
        <v>98</v>
      </c>
      <c r="C320" s="36">
        <v>44603</v>
      </c>
      <c r="D320" s="30" t="s">
        <v>757</v>
      </c>
      <c r="E320" s="31" t="s">
        <v>759</v>
      </c>
      <c r="F320" s="32" t="s">
        <v>760</v>
      </c>
      <c r="G320" s="33" t="s">
        <v>761</v>
      </c>
      <c r="H320" s="32">
        <v>3010</v>
      </c>
      <c r="I320" s="34">
        <v>1</v>
      </c>
      <c r="J320" s="34">
        <v>42420</v>
      </c>
      <c r="K320" s="34">
        <f t="shared" ref="K320:K333" si="42">ROUND(J320/0.35,-1)</f>
        <v>121200</v>
      </c>
      <c r="L320" s="35">
        <v>85000</v>
      </c>
      <c r="M320" s="35">
        <v>340</v>
      </c>
      <c r="N320" s="34">
        <f t="shared" ref="N320:N333" si="43">I320+M320</f>
        <v>341</v>
      </c>
    </row>
    <row r="321" spans="1:17" x14ac:dyDescent="0.2">
      <c r="D321" s="30" t="s">
        <v>758</v>
      </c>
      <c r="E321" s="31" t="s">
        <v>759</v>
      </c>
      <c r="F321" s="32" t="s">
        <v>100</v>
      </c>
      <c r="G321" s="33" t="s">
        <v>100</v>
      </c>
      <c r="K321" s="34">
        <f t="shared" si="42"/>
        <v>0</v>
      </c>
      <c r="N321" s="34">
        <f t="shared" si="43"/>
        <v>0</v>
      </c>
    </row>
    <row r="322" spans="1:17" x14ac:dyDescent="0.2">
      <c r="A322" s="31" t="s">
        <v>802</v>
      </c>
      <c r="C322" s="36">
        <v>44603</v>
      </c>
      <c r="D322" s="30" t="s">
        <v>811</v>
      </c>
      <c r="E322" s="31">
        <v>1.1000000000000001</v>
      </c>
      <c r="F322" s="32" t="s">
        <v>812</v>
      </c>
      <c r="G322" s="33" t="s">
        <v>813</v>
      </c>
      <c r="H322" s="32">
        <v>3010</v>
      </c>
      <c r="I322" s="34">
        <v>0.5</v>
      </c>
      <c r="K322" s="34">
        <f t="shared" si="42"/>
        <v>0</v>
      </c>
      <c r="N322" s="34">
        <f t="shared" si="43"/>
        <v>0.5</v>
      </c>
    </row>
    <row r="323" spans="1:17" x14ac:dyDescent="0.2">
      <c r="A323" s="31">
        <v>109</v>
      </c>
      <c r="C323" s="36">
        <v>44606</v>
      </c>
      <c r="D323" s="30" t="s">
        <v>803</v>
      </c>
      <c r="E323" s="31">
        <v>3.9740000000000002</v>
      </c>
      <c r="F323" s="32" t="s">
        <v>805</v>
      </c>
      <c r="G323" s="33" t="s">
        <v>806</v>
      </c>
      <c r="H323" s="32">
        <v>3010</v>
      </c>
      <c r="I323" s="34">
        <v>1</v>
      </c>
      <c r="J323" s="34">
        <v>45350</v>
      </c>
      <c r="K323" s="34">
        <f t="shared" si="42"/>
        <v>129570</v>
      </c>
      <c r="L323" s="35">
        <v>125000</v>
      </c>
      <c r="M323" s="35">
        <v>500</v>
      </c>
      <c r="N323" s="34">
        <f t="shared" si="43"/>
        <v>501</v>
      </c>
    </row>
    <row r="324" spans="1:17" x14ac:dyDescent="0.2">
      <c r="D324" s="30" t="s">
        <v>804</v>
      </c>
      <c r="K324" s="34">
        <f t="shared" si="42"/>
        <v>0</v>
      </c>
      <c r="N324" s="34">
        <f t="shared" si="43"/>
        <v>0</v>
      </c>
    </row>
    <row r="325" spans="1:17" x14ac:dyDescent="0.2">
      <c r="A325" s="31" t="s">
        <v>807</v>
      </c>
      <c r="C325" s="36">
        <v>44606</v>
      </c>
      <c r="D325" s="30" t="s">
        <v>808</v>
      </c>
      <c r="E325" s="31">
        <v>2.7605</v>
      </c>
      <c r="F325" s="32" t="s">
        <v>809</v>
      </c>
      <c r="G325" s="33" t="s">
        <v>810</v>
      </c>
      <c r="H325" s="32">
        <v>3010</v>
      </c>
      <c r="I325" s="34">
        <v>0.5</v>
      </c>
      <c r="J325" s="34">
        <v>5620</v>
      </c>
      <c r="K325" s="34">
        <f t="shared" si="42"/>
        <v>16060</v>
      </c>
      <c r="N325" s="34">
        <f t="shared" si="43"/>
        <v>0.5</v>
      </c>
    </row>
    <row r="326" spans="1:17" x14ac:dyDescent="0.2">
      <c r="A326" s="31">
        <v>108</v>
      </c>
      <c r="C326" s="36">
        <v>44606</v>
      </c>
      <c r="D326" s="30" t="s">
        <v>407</v>
      </c>
      <c r="E326" s="31">
        <v>30.61</v>
      </c>
      <c r="F326" s="32" t="s">
        <v>814</v>
      </c>
      <c r="G326" s="33" t="s">
        <v>815</v>
      </c>
      <c r="H326" s="32">
        <v>1120</v>
      </c>
      <c r="I326" s="34">
        <v>1.5</v>
      </c>
      <c r="K326" s="34">
        <f t="shared" si="42"/>
        <v>0</v>
      </c>
      <c r="L326" s="35">
        <v>408780</v>
      </c>
      <c r="M326" s="35">
        <v>1635.12</v>
      </c>
      <c r="N326" s="34">
        <f t="shared" si="43"/>
        <v>1636.62</v>
      </c>
    </row>
    <row r="327" spans="1:17" x14ac:dyDescent="0.2">
      <c r="D327" s="30" t="s">
        <v>408</v>
      </c>
      <c r="F327" s="32" t="s">
        <v>100</v>
      </c>
      <c r="G327" s="33" t="s">
        <v>100</v>
      </c>
      <c r="K327" s="34">
        <f t="shared" si="42"/>
        <v>0</v>
      </c>
      <c r="N327" s="34">
        <f t="shared" si="43"/>
        <v>0</v>
      </c>
    </row>
    <row r="328" spans="1:17" x14ac:dyDescent="0.2">
      <c r="D328" s="30" t="s">
        <v>686</v>
      </c>
      <c r="F328" s="32" t="s">
        <v>100</v>
      </c>
      <c r="G328" s="33" t="s">
        <v>100</v>
      </c>
      <c r="K328" s="34">
        <f t="shared" si="42"/>
        <v>0</v>
      </c>
      <c r="N328" s="34">
        <f t="shared" si="43"/>
        <v>0</v>
      </c>
    </row>
    <row r="329" spans="1:17" x14ac:dyDescent="0.2">
      <c r="A329" s="31" t="s">
        <v>816</v>
      </c>
      <c r="C329" s="36">
        <v>44607</v>
      </c>
      <c r="D329" s="30" t="s">
        <v>817</v>
      </c>
      <c r="E329" s="31">
        <v>7.0000000000000001E-3</v>
      </c>
      <c r="F329" s="32" t="s">
        <v>820</v>
      </c>
      <c r="G329" s="33" t="s">
        <v>821</v>
      </c>
      <c r="H329" s="32">
        <v>1010</v>
      </c>
      <c r="I329" s="34">
        <v>1.5</v>
      </c>
      <c r="J329" s="34">
        <v>810</v>
      </c>
      <c r="K329" s="34">
        <f t="shared" si="42"/>
        <v>2310</v>
      </c>
      <c r="N329" s="34">
        <f t="shared" si="43"/>
        <v>1.5</v>
      </c>
    </row>
    <row r="330" spans="1:17" x14ac:dyDescent="0.2">
      <c r="D330" s="30" t="s">
        <v>818</v>
      </c>
      <c r="E330" s="31">
        <v>1.4999999999999999E-2</v>
      </c>
      <c r="F330" s="32" t="s">
        <v>100</v>
      </c>
      <c r="G330" s="33" t="s">
        <v>100</v>
      </c>
      <c r="K330" s="34">
        <f t="shared" si="42"/>
        <v>0</v>
      </c>
      <c r="N330" s="34">
        <f t="shared" si="43"/>
        <v>0</v>
      </c>
    </row>
    <row r="331" spans="1:17" x14ac:dyDescent="0.2">
      <c r="D331" s="30" t="s">
        <v>819</v>
      </c>
      <c r="E331" s="31">
        <v>3.4000000000000002E-2</v>
      </c>
      <c r="F331" s="32" t="s">
        <v>100</v>
      </c>
      <c r="G331" s="33" t="s">
        <v>100</v>
      </c>
      <c r="K331" s="34">
        <f t="shared" si="42"/>
        <v>0</v>
      </c>
      <c r="N331" s="34">
        <f t="shared" si="43"/>
        <v>0</v>
      </c>
    </row>
    <row r="332" spans="1:17" x14ac:dyDescent="0.2">
      <c r="A332" s="31">
        <v>110</v>
      </c>
      <c r="C332" s="36">
        <v>44607</v>
      </c>
      <c r="D332" s="30" t="s">
        <v>561</v>
      </c>
      <c r="E332" s="31">
        <v>93.471999999999994</v>
      </c>
      <c r="F332" s="32" t="s">
        <v>823</v>
      </c>
      <c r="G332" s="33" t="s">
        <v>824</v>
      </c>
      <c r="H332" s="32">
        <v>1150</v>
      </c>
      <c r="I332" s="34">
        <v>1</v>
      </c>
      <c r="J332" s="34">
        <v>150450</v>
      </c>
      <c r="K332" s="34">
        <f t="shared" si="42"/>
        <v>429860</v>
      </c>
      <c r="L332" s="35">
        <v>410675.5</v>
      </c>
      <c r="M332" s="35">
        <v>1642.7</v>
      </c>
      <c r="N332" s="34">
        <f t="shared" si="43"/>
        <v>1643.7</v>
      </c>
      <c r="O332" s="42" t="s">
        <v>825</v>
      </c>
    </row>
    <row r="333" spans="1:17" s="80" customFormat="1" x14ac:dyDescent="0.2">
      <c r="A333" s="87"/>
      <c r="B333" s="86"/>
      <c r="C333" s="81"/>
      <c r="D333" s="88" t="s">
        <v>822</v>
      </c>
      <c r="E333" s="87">
        <v>24.707999999999998</v>
      </c>
      <c r="F333" s="80" t="s">
        <v>100</v>
      </c>
      <c r="G333" s="89" t="s">
        <v>100</v>
      </c>
      <c r="I333" s="82"/>
      <c r="J333" s="82"/>
      <c r="K333" s="82">
        <f t="shared" si="42"/>
        <v>0</v>
      </c>
      <c r="L333" s="83"/>
      <c r="M333" s="83"/>
      <c r="N333" s="82">
        <f t="shared" si="43"/>
        <v>0</v>
      </c>
      <c r="O333" s="84"/>
      <c r="P333" s="85"/>
      <c r="Q333" s="86"/>
    </row>
    <row r="334" spans="1:17" x14ac:dyDescent="0.2">
      <c r="N334" s="34">
        <f>SUM(N320:N333)</f>
        <v>4124.82</v>
      </c>
      <c r="O334" s="42">
        <v>83865</v>
      </c>
      <c r="P334" s="37">
        <v>44607</v>
      </c>
      <c r="Q334" s="21" t="s">
        <v>129</v>
      </c>
    </row>
    <row r="336" spans="1:17" x14ac:dyDescent="0.2">
      <c r="A336" s="31">
        <v>111</v>
      </c>
      <c r="C336" s="36">
        <v>44607</v>
      </c>
      <c r="D336" s="30" t="s">
        <v>827</v>
      </c>
      <c r="E336" s="31">
        <v>115.3922</v>
      </c>
      <c r="F336" s="32" t="s">
        <v>828</v>
      </c>
      <c r="G336" s="33" t="s">
        <v>829</v>
      </c>
      <c r="H336" s="32">
        <v>1170</v>
      </c>
      <c r="I336" s="34">
        <v>1</v>
      </c>
      <c r="J336" s="34">
        <v>217500</v>
      </c>
      <c r="K336" s="34">
        <f t="shared" ref="K336:K344" si="44">ROUND(J336/0.35,-1)</f>
        <v>621430</v>
      </c>
      <c r="L336" s="35">
        <v>858000</v>
      </c>
      <c r="M336" s="35">
        <v>3432</v>
      </c>
      <c r="N336" s="34">
        <f t="shared" ref="N336:N344" si="45">I336+M336</f>
        <v>3433</v>
      </c>
    </row>
    <row r="337" spans="1:17" x14ac:dyDescent="0.2">
      <c r="D337" s="30" t="s">
        <v>832</v>
      </c>
      <c r="E337" s="31">
        <v>16.792000000000002</v>
      </c>
      <c r="F337" s="32" t="s">
        <v>100</v>
      </c>
      <c r="G337" s="32" t="s">
        <v>100</v>
      </c>
      <c r="K337" s="34">
        <f t="shared" si="44"/>
        <v>0</v>
      </c>
      <c r="N337" s="34">
        <f t="shared" si="45"/>
        <v>0</v>
      </c>
    </row>
    <row r="338" spans="1:17" x14ac:dyDescent="0.2">
      <c r="A338" s="31">
        <v>112</v>
      </c>
      <c r="C338" s="36">
        <v>44608</v>
      </c>
      <c r="D338" s="30" t="s">
        <v>830</v>
      </c>
      <c r="E338" s="31">
        <v>253.01599999999999</v>
      </c>
      <c r="F338" s="32" t="s">
        <v>833</v>
      </c>
      <c r="G338" s="33" t="s">
        <v>834</v>
      </c>
      <c r="H338" s="32">
        <v>1180</v>
      </c>
      <c r="I338" s="34">
        <v>1</v>
      </c>
      <c r="J338" s="34">
        <v>386970</v>
      </c>
      <c r="K338" s="34">
        <f t="shared" si="44"/>
        <v>1105630</v>
      </c>
      <c r="L338" s="35">
        <v>1900000</v>
      </c>
      <c r="M338" s="35">
        <v>7600</v>
      </c>
      <c r="N338" s="34">
        <f t="shared" si="45"/>
        <v>7601</v>
      </c>
    </row>
    <row r="339" spans="1:17" x14ac:dyDescent="0.2">
      <c r="D339" s="32" t="s">
        <v>831</v>
      </c>
      <c r="E339" s="31">
        <v>23.309000000000001</v>
      </c>
      <c r="F339" s="32" t="s">
        <v>100</v>
      </c>
      <c r="G339" s="33" t="s">
        <v>100</v>
      </c>
      <c r="K339" s="34">
        <f t="shared" si="44"/>
        <v>0</v>
      </c>
      <c r="N339" s="34">
        <f t="shared" si="45"/>
        <v>0</v>
      </c>
      <c r="O339" s="47"/>
    </row>
    <row r="340" spans="1:17" x14ac:dyDescent="0.2">
      <c r="A340" s="31">
        <v>113</v>
      </c>
      <c r="C340" s="36">
        <v>44608</v>
      </c>
      <c r="D340" s="32" t="s">
        <v>835</v>
      </c>
      <c r="E340" s="31" t="s">
        <v>837</v>
      </c>
      <c r="F340" s="32" t="s">
        <v>839</v>
      </c>
      <c r="G340" s="33" t="s">
        <v>840</v>
      </c>
      <c r="H340" s="32">
        <v>3010</v>
      </c>
      <c r="I340" s="34">
        <v>1</v>
      </c>
      <c r="J340" s="34">
        <v>37720</v>
      </c>
      <c r="K340" s="34">
        <f t="shared" si="44"/>
        <v>107770</v>
      </c>
      <c r="L340" s="35">
        <v>195000</v>
      </c>
      <c r="M340" s="35">
        <v>780</v>
      </c>
      <c r="N340" s="34">
        <f t="shared" si="45"/>
        <v>781</v>
      </c>
      <c r="O340" s="47"/>
    </row>
    <row r="341" spans="1:17" x14ac:dyDescent="0.2">
      <c r="D341" s="32" t="s">
        <v>836</v>
      </c>
      <c r="E341" s="31" t="s">
        <v>838</v>
      </c>
      <c r="F341" s="32" t="s">
        <v>100</v>
      </c>
      <c r="G341" s="33" t="s">
        <v>100</v>
      </c>
      <c r="K341" s="34">
        <f t="shared" si="44"/>
        <v>0</v>
      </c>
      <c r="N341" s="34">
        <f t="shared" si="45"/>
        <v>0</v>
      </c>
      <c r="O341" s="47"/>
    </row>
    <row r="342" spans="1:17" x14ac:dyDescent="0.2">
      <c r="A342" s="31" t="s">
        <v>844</v>
      </c>
      <c r="C342" s="36">
        <v>44608</v>
      </c>
      <c r="D342" s="32" t="s">
        <v>845</v>
      </c>
      <c r="E342" s="31">
        <v>0.1837</v>
      </c>
      <c r="F342" s="32" t="s">
        <v>848</v>
      </c>
      <c r="G342" s="33" t="s">
        <v>849</v>
      </c>
      <c r="H342" s="32">
        <v>2022</v>
      </c>
      <c r="I342" s="34">
        <v>1.5</v>
      </c>
      <c r="J342" s="34">
        <v>55710</v>
      </c>
      <c r="K342" s="34">
        <f t="shared" si="44"/>
        <v>159170</v>
      </c>
      <c r="N342" s="34">
        <f t="shared" si="45"/>
        <v>1.5</v>
      </c>
      <c r="O342" s="47"/>
    </row>
    <row r="343" spans="1:17" x14ac:dyDescent="0.2">
      <c r="D343" s="46" t="s">
        <v>846</v>
      </c>
      <c r="E343" s="31">
        <v>0.45800000000000002</v>
      </c>
      <c r="F343" s="32" t="s">
        <v>100</v>
      </c>
      <c r="G343" s="33" t="s">
        <v>100</v>
      </c>
      <c r="K343" s="34">
        <f t="shared" si="44"/>
        <v>0</v>
      </c>
      <c r="N343" s="34">
        <f t="shared" si="45"/>
        <v>0</v>
      </c>
      <c r="O343" s="47"/>
    </row>
    <row r="344" spans="1:17" s="80" customFormat="1" x14ac:dyDescent="0.2">
      <c r="A344" s="87"/>
      <c r="B344" s="86"/>
      <c r="C344" s="81"/>
      <c r="D344" s="88" t="s">
        <v>847</v>
      </c>
      <c r="E344" s="87">
        <v>0.45900000000000002</v>
      </c>
      <c r="F344" s="80" t="s">
        <v>100</v>
      </c>
      <c r="G344" s="89" t="s">
        <v>100</v>
      </c>
      <c r="I344" s="82"/>
      <c r="J344" s="82"/>
      <c r="K344" s="82">
        <f t="shared" si="44"/>
        <v>0</v>
      </c>
      <c r="L344" s="83"/>
      <c r="M344" s="83"/>
      <c r="N344" s="82">
        <f t="shared" si="45"/>
        <v>0</v>
      </c>
      <c r="O344" s="113"/>
      <c r="P344" s="85"/>
      <c r="Q344" s="86"/>
    </row>
    <row r="345" spans="1:17" x14ac:dyDescent="0.2">
      <c r="N345" s="34">
        <f>SUM(N336:N344)</f>
        <v>11816.5</v>
      </c>
      <c r="O345" s="42">
        <v>83895</v>
      </c>
      <c r="P345" s="37">
        <v>44608</v>
      </c>
      <c r="Q345" s="21" t="s">
        <v>129</v>
      </c>
    </row>
    <row r="346" spans="1:17" x14ac:dyDescent="0.2">
      <c r="D346" s="53"/>
    </row>
    <row r="347" spans="1:17" x14ac:dyDescent="0.2">
      <c r="A347" s="31" t="s">
        <v>850</v>
      </c>
      <c r="C347" s="36">
        <v>44607</v>
      </c>
      <c r="D347" s="53" t="s">
        <v>863</v>
      </c>
      <c r="E347" s="31">
        <v>0.1</v>
      </c>
      <c r="F347" s="32" t="s">
        <v>864</v>
      </c>
      <c r="G347" s="33" t="s">
        <v>865</v>
      </c>
      <c r="H347" s="32">
        <v>1150</v>
      </c>
      <c r="I347" s="34">
        <v>0.5</v>
      </c>
      <c r="J347" s="34">
        <v>470</v>
      </c>
      <c r="K347" s="34">
        <f t="shared" ref="K347:K361" si="46">ROUND(J347/0.35,-1)</f>
        <v>1340</v>
      </c>
      <c r="N347" s="34">
        <f t="shared" ref="N347:N356" si="47">I347+M347</f>
        <v>0.5</v>
      </c>
    </row>
    <row r="348" spans="1:17" x14ac:dyDescent="0.2">
      <c r="A348" s="31">
        <v>115</v>
      </c>
      <c r="C348" s="36">
        <v>44608</v>
      </c>
      <c r="D348" s="53" t="s">
        <v>851</v>
      </c>
      <c r="E348" s="31" t="s">
        <v>854</v>
      </c>
      <c r="F348" s="32" t="s">
        <v>857</v>
      </c>
      <c r="G348" s="32" t="s">
        <v>856</v>
      </c>
      <c r="H348" s="32">
        <v>1090</v>
      </c>
      <c r="I348" s="34">
        <v>1.5</v>
      </c>
      <c r="J348" s="34">
        <v>64540</v>
      </c>
      <c r="K348" s="34">
        <f t="shared" si="46"/>
        <v>184400</v>
      </c>
      <c r="L348" s="35">
        <v>160000</v>
      </c>
      <c r="M348" s="35">
        <v>640</v>
      </c>
      <c r="N348" s="34">
        <f t="shared" si="47"/>
        <v>641.5</v>
      </c>
    </row>
    <row r="349" spans="1:17" x14ac:dyDescent="0.2">
      <c r="D349" s="49" t="s">
        <v>852</v>
      </c>
      <c r="E349" s="31" t="s">
        <v>855</v>
      </c>
      <c r="F349" s="32" t="s">
        <v>100</v>
      </c>
      <c r="G349" s="32" t="s">
        <v>100</v>
      </c>
      <c r="K349" s="34">
        <f t="shared" si="46"/>
        <v>0</v>
      </c>
      <c r="N349" s="34">
        <f t="shared" si="47"/>
        <v>0</v>
      </c>
    </row>
    <row r="350" spans="1:17" x14ac:dyDescent="0.2">
      <c r="D350" s="49" t="s">
        <v>853</v>
      </c>
      <c r="E350" s="31">
        <v>0.17299999999999999</v>
      </c>
      <c r="F350" s="32" t="s">
        <v>100</v>
      </c>
      <c r="G350" s="32" t="s">
        <v>100</v>
      </c>
      <c r="K350" s="34">
        <f t="shared" si="46"/>
        <v>0</v>
      </c>
      <c r="N350" s="34">
        <f t="shared" si="47"/>
        <v>0</v>
      </c>
    </row>
    <row r="351" spans="1:17" x14ac:dyDescent="0.2">
      <c r="A351" s="31">
        <v>118</v>
      </c>
      <c r="C351" s="36">
        <v>44608</v>
      </c>
      <c r="D351" s="49" t="s">
        <v>859</v>
      </c>
      <c r="E351" s="31">
        <v>0.1249</v>
      </c>
      <c r="F351" s="32" t="s">
        <v>860</v>
      </c>
      <c r="G351" s="33" t="s">
        <v>861</v>
      </c>
      <c r="H351" s="32">
        <v>3010</v>
      </c>
      <c r="I351" s="34">
        <v>0.5</v>
      </c>
      <c r="J351" s="34">
        <v>11350</v>
      </c>
      <c r="K351" s="34">
        <f t="shared" si="46"/>
        <v>32430</v>
      </c>
      <c r="L351" s="35">
        <v>33500</v>
      </c>
      <c r="M351" s="35">
        <v>134</v>
      </c>
      <c r="N351" s="34">
        <f t="shared" si="47"/>
        <v>134.5</v>
      </c>
    </row>
    <row r="352" spans="1:17" x14ac:dyDescent="0.2">
      <c r="A352" s="31">
        <v>119</v>
      </c>
      <c r="C352" s="36">
        <v>44608</v>
      </c>
      <c r="D352" s="49" t="s">
        <v>87</v>
      </c>
      <c r="E352" s="31">
        <v>2.1640000000000001</v>
      </c>
      <c r="F352" s="32" t="s">
        <v>130</v>
      </c>
      <c r="G352" s="33" t="s">
        <v>862</v>
      </c>
      <c r="H352" s="32">
        <v>1070</v>
      </c>
      <c r="I352" s="34">
        <v>0.5</v>
      </c>
      <c r="J352" s="34">
        <v>38090</v>
      </c>
      <c r="K352" s="34">
        <f t="shared" si="46"/>
        <v>108830</v>
      </c>
      <c r="L352" s="35">
        <v>67500</v>
      </c>
      <c r="M352" s="35">
        <v>270</v>
      </c>
      <c r="N352" s="34">
        <f t="shared" si="47"/>
        <v>270.5</v>
      </c>
    </row>
    <row r="353" spans="1:17" x14ac:dyDescent="0.2">
      <c r="A353" s="31" t="s">
        <v>866</v>
      </c>
      <c r="C353" s="36">
        <v>44607</v>
      </c>
      <c r="D353" s="49" t="s">
        <v>867</v>
      </c>
      <c r="E353" s="31" t="s">
        <v>868</v>
      </c>
      <c r="F353" s="32" t="s">
        <v>869</v>
      </c>
      <c r="G353" s="33" t="s">
        <v>870</v>
      </c>
      <c r="H353" s="32">
        <v>1040</v>
      </c>
      <c r="I353" s="34">
        <v>0</v>
      </c>
      <c r="K353" s="34">
        <f t="shared" si="46"/>
        <v>0</v>
      </c>
      <c r="N353" s="34">
        <f t="shared" si="47"/>
        <v>0</v>
      </c>
    </row>
    <row r="354" spans="1:17" x14ac:dyDescent="0.2">
      <c r="A354" s="31">
        <v>117</v>
      </c>
      <c r="C354" s="36">
        <v>44608</v>
      </c>
      <c r="D354" s="30" t="s">
        <v>871</v>
      </c>
      <c r="E354" s="31">
        <v>8.7900000000000006E-2</v>
      </c>
      <c r="F354" s="32" t="s">
        <v>873</v>
      </c>
      <c r="G354" s="33" t="s">
        <v>874</v>
      </c>
      <c r="H354" s="32">
        <v>3010</v>
      </c>
      <c r="I354" s="34">
        <v>1</v>
      </c>
      <c r="J354" s="34">
        <v>27030</v>
      </c>
      <c r="K354" s="34">
        <f t="shared" si="46"/>
        <v>77230</v>
      </c>
      <c r="L354" s="35">
        <v>90000</v>
      </c>
      <c r="M354" s="35">
        <v>360</v>
      </c>
      <c r="N354" s="34">
        <f t="shared" si="47"/>
        <v>361</v>
      </c>
    </row>
    <row r="355" spans="1:17" x14ac:dyDescent="0.2">
      <c r="D355" s="30" t="s">
        <v>872</v>
      </c>
      <c r="E355" s="31">
        <v>8.0799999999999997E-2</v>
      </c>
      <c r="F355" s="32" t="s">
        <v>100</v>
      </c>
      <c r="G355" s="33" t="s">
        <v>100</v>
      </c>
      <c r="K355" s="34">
        <f t="shared" si="46"/>
        <v>0</v>
      </c>
      <c r="N355" s="34">
        <f t="shared" si="47"/>
        <v>0</v>
      </c>
    </row>
    <row r="356" spans="1:17" x14ac:dyDescent="0.2">
      <c r="A356" s="31">
        <v>120</v>
      </c>
      <c r="C356" s="36">
        <v>44608</v>
      </c>
      <c r="D356" s="30" t="s">
        <v>875</v>
      </c>
      <c r="E356" s="31" t="s">
        <v>876</v>
      </c>
      <c r="F356" s="32" t="s">
        <v>877</v>
      </c>
      <c r="G356" s="33" t="s">
        <v>878</v>
      </c>
      <c r="H356" s="32">
        <v>3010</v>
      </c>
      <c r="I356" s="34">
        <v>0.5</v>
      </c>
      <c r="J356" s="34">
        <v>64660</v>
      </c>
      <c r="K356" s="34">
        <f t="shared" si="46"/>
        <v>184740</v>
      </c>
      <c r="L356" s="35">
        <v>100000</v>
      </c>
      <c r="M356" s="35">
        <v>400</v>
      </c>
      <c r="N356" s="34">
        <f t="shared" si="47"/>
        <v>400.5</v>
      </c>
    </row>
    <row r="357" spans="1:17" x14ac:dyDescent="0.2">
      <c r="A357" s="31">
        <v>121</v>
      </c>
      <c r="C357" s="36">
        <v>44608</v>
      </c>
      <c r="D357" s="30" t="s">
        <v>875</v>
      </c>
      <c r="E357" s="31" t="s">
        <v>876</v>
      </c>
      <c r="F357" s="33" t="s">
        <v>878</v>
      </c>
      <c r="G357" s="33" t="s">
        <v>879</v>
      </c>
      <c r="H357" s="32">
        <v>3010</v>
      </c>
      <c r="I357" s="34">
        <v>0.5</v>
      </c>
      <c r="J357" s="34">
        <v>64660</v>
      </c>
      <c r="K357" s="34">
        <f t="shared" si="46"/>
        <v>184740</v>
      </c>
      <c r="L357" s="35">
        <v>165000</v>
      </c>
      <c r="M357" s="35">
        <v>660</v>
      </c>
      <c r="N357" s="34">
        <v>660.5</v>
      </c>
    </row>
    <row r="358" spans="1:17" x14ac:dyDescent="0.2">
      <c r="A358" s="31">
        <v>116</v>
      </c>
      <c r="C358" s="36">
        <v>44608</v>
      </c>
      <c r="D358" s="30" t="s">
        <v>880</v>
      </c>
      <c r="E358" s="31">
        <v>0.34699999999999998</v>
      </c>
      <c r="F358" s="32" t="s">
        <v>881</v>
      </c>
      <c r="G358" s="33" t="s">
        <v>882</v>
      </c>
      <c r="H358" s="32">
        <v>2040</v>
      </c>
      <c r="I358" s="34">
        <v>0.5</v>
      </c>
      <c r="J358" s="34">
        <v>38070</v>
      </c>
      <c r="K358" s="34">
        <f t="shared" si="46"/>
        <v>108770</v>
      </c>
      <c r="L358" s="35">
        <v>198900</v>
      </c>
      <c r="M358" s="35">
        <v>795.6</v>
      </c>
      <c r="N358" s="34">
        <f>I358+M358</f>
        <v>796.1</v>
      </c>
    </row>
    <row r="359" spans="1:17" x14ac:dyDescent="0.2">
      <c r="A359" s="31">
        <v>122</v>
      </c>
      <c r="C359" s="36">
        <v>44609</v>
      </c>
      <c r="D359" s="30" t="s">
        <v>883</v>
      </c>
      <c r="E359" s="31">
        <v>3.3099999999999997E-2</v>
      </c>
      <c r="F359" s="32" t="s">
        <v>885</v>
      </c>
      <c r="G359" s="33" t="s">
        <v>886</v>
      </c>
      <c r="H359" s="32">
        <v>3010</v>
      </c>
      <c r="I359" s="34">
        <v>1</v>
      </c>
      <c r="J359" s="34">
        <v>23070</v>
      </c>
      <c r="K359" s="34">
        <f t="shared" si="46"/>
        <v>65910</v>
      </c>
      <c r="L359" s="35">
        <v>87000</v>
      </c>
      <c r="M359" s="35">
        <v>348</v>
      </c>
      <c r="N359" s="34">
        <f>I359+M359</f>
        <v>349</v>
      </c>
    </row>
    <row r="360" spans="1:17" x14ac:dyDescent="0.2">
      <c r="D360" s="30" t="s">
        <v>884</v>
      </c>
      <c r="E360" s="31">
        <v>8.8900000000000007E-2</v>
      </c>
      <c r="F360" s="32" t="s">
        <v>100</v>
      </c>
      <c r="G360" s="33" t="s">
        <v>100</v>
      </c>
      <c r="K360" s="34">
        <f t="shared" si="46"/>
        <v>0</v>
      </c>
      <c r="N360" s="34">
        <f>I360+M360</f>
        <v>0</v>
      </c>
    </row>
    <row r="361" spans="1:17" s="80" customFormat="1" x14ac:dyDescent="0.2">
      <c r="A361" s="87" t="s">
        <v>887</v>
      </c>
      <c r="B361" s="86"/>
      <c r="C361" s="81">
        <v>44609</v>
      </c>
      <c r="D361" s="88" t="s">
        <v>888</v>
      </c>
      <c r="E361" s="87">
        <v>1.1100000000000001</v>
      </c>
      <c r="F361" s="80" t="s">
        <v>889</v>
      </c>
      <c r="G361" s="89" t="s">
        <v>890</v>
      </c>
      <c r="H361" s="80">
        <v>1070</v>
      </c>
      <c r="I361" s="82">
        <v>0.5</v>
      </c>
      <c r="J361" s="82">
        <v>33540</v>
      </c>
      <c r="K361" s="82">
        <f t="shared" si="46"/>
        <v>95830</v>
      </c>
      <c r="L361" s="83"/>
      <c r="M361" s="83"/>
      <c r="N361" s="82">
        <f>I361+M361</f>
        <v>0.5</v>
      </c>
      <c r="O361" s="84"/>
      <c r="P361" s="85"/>
      <c r="Q361" s="86"/>
    </row>
    <row r="362" spans="1:17" x14ac:dyDescent="0.2">
      <c r="N362" s="34">
        <f>SUM(N347:N361)</f>
        <v>3614.6</v>
      </c>
      <c r="O362" s="42">
        <v>83910</v>
      </c>
      <c r="P362" s="37">
        <v>44609</v>
      </c>
      <c r="Q362" s="21" t="s">
        <v>129</v>
      </c>
    </row>
    <row r="364" spans="1:17" x14ac:dyDescent="0.2">
      <c r="A364" s="31" t="s">
        <v>891</v>
      </c>
      <c r="C364" s="36">
        <v>44608</v>
      </c>
      <c r="D364" s="30" t="s">
        <v>896</v>
      </c>
      <c r="F364" s="32" t="s">
        <v>897</v>
      </c>
      <c r="G364" s="33" t="s">
        <v>898</v>
      </c>
      <c r="H364" s="32">
        <v>3010</v>
      </c>
      <c r="I364" s="34">
        <v>0.5</v>
      </c>
      <c r="J364" s="34">
        <v>55000</v>
      </c>
      <c r="K364" s="34">
        <f>ROUND(J364/0.35,-1)</f>
        <v>157140</v>
      </c>
      <c r="N364" s="34">
        <f>I364+M364</f>
        <v>0.5</v>
      </c>
    </row>
    <row r="365" spans="1:17" x14ac:dyDescent="0.2">
      <c r="A365" s="31">
        <v>123</v>
      </c>
      <c r="C365" s="36">
        <v>44609</v>
      </c>
      <c r="D365" s="30" t="s">
        <v>892</v>
      </c>
      <c r="E365" s="31" t="s">
        <v>893</v>
      </c>
      <c r="F365" s="32" t="s">
        <v>894</v>
      </c>
      <c r="G365" s="33" t="s">
        <v>895</v>
      </c>
      <c r="H365" s="32">
        <v>2050</v>
      </c>
      <c r="I365" s="34">
        <v>0.5</v>
      </c>
      <c r="J365" s="34">
        <v>7520</v>
      </c>
      <c r="K365" s="34">
        <f>ROUND(J365/0.35,-1)</f>
        <v>21490</v>
      </c>
      <c r="L365" s="35">
        <v>15000</v>
      </c>
      <c r="M365" s="35">
        <v>60</v>
      </c>
      <c r="N365" s="34">
        <f>I365+M365</f>
        <v>60.5</v>
      </c>
    </row>
    <row r="366" spans="1:17" s="80" customFormat="1" x14ac:dyDescent="0.2">
      <c r="A366" s="87">
        <v>114</v>
      </c>
      <c r="B366" s="86"/>
      <c r="C366" s="81">
        <v>44608</v>
      </c>
      <c r="D366" s="80" t="s">
        <v>841</v>
      </c>
      <c r="E366" s="87">
        <v>6.67</v>
      </c>
      <c r="F366" s="80" t="s">
        <v>842</v>
      </c>
      <c r="G366" s="89" t="s">
        <v>843</v>
      </c>
      <c r="H366" s="80">
        <v>1120</v>
      </c>
      <c r="I366" s="82">
        <v>0.5</v>
      </c>
      <c r="J366" s="82">
        <v>18670</v>
      </c>
      <c r="K366" s="82">
        <f>ROUND(J366/0.35,-1)</f>
        <v>53340</v>
      </c>
      <c r="L366" s="83">
        <v>75000</v>
      </c>
      <c r="M366" s="83">
        <v>300</v>
      </c>
      <c r="N366" s="82">
        <f>I366+M366</f>
        <v>300.5</v>
      </c>
      <c r="O366" s="84" t="s">
        <v>858</v>
      </c>
      <c r="P366" s="85"/>
      <c r="Q366" s="86"/>
    </row>
    <row r="367" spans="1:17" x14ac:dyDescent="0.2">
      <c r="N367" s="34">
        <f>SUM(N364:N366)</f>
        <v>361.5</v>
      </c>
    </row>
    <row r="369" spans="1:14" x14ac:dyDescent="0.2">
      <c r="A369" s="31" t="s">
        <v>900</v>
      </c>
      <c r="C369" s="36">
        <v>44614</v>
      </c>
      <c r="D369" s="30" t="s">
        <v>901</v>
      </c>
      <c r="E369" s="31" t="s">
        <v>902</v>
      </c>
      <c r="F369" s="32" t="s">
        <v>903</v>
      </c>
      <c r="G369" s="33" t="s">
        <v>904</v>
      </c>
      <c r="H369" s="32">
        <v>1170</v>
      </c>
      <c r="I369" s="34">
        <v>0.5</v>
      </c>
      <c r="J369" s="34">
        <v>0</v>
      </c>
      <c r="K369" s="34">
        <v>0</v>
      </c>
      <c r="L369" s="35">
        <v>0</v>
      </c>
      <c r="M369" s="35">
        <v>0</v>
      </c>
      <c r="N369" s="34">
        <f t="shared" ref="N369:N391" si="48">I369+M369</f>
        <v>0.5</v>
      </c>
    </row>
    <row r="370" spans="1:14" x14ac:dyDescent="0.2">
      <c r="A370" s="31">
        <v>124</v>
      </c>
      <c r="C370" s="36">
        <v>44614</v>
      </c>
      <c r="D370" s="30" t="s">
        <v>905</v>
      </c>
      <c r="E370" s="31" t="s">
        <v>906</v>
      </c>
      <c r="F370" s="32" t="s">
        <v>907</v>
      </c>
      <c r="G370" s="33" t="s">
        <v>908</v>
      </c>
      <c r="H370" s="32">
        <v>2030</v>
      </c>
      <c r="I370" s="34">
        <v>0.5</v>
      </c>
      <c r="J370" s="34">
        <v>19160</v>
      </c>
      <c r="K370" s="34">
        <f t="shared" ref="K370:K391" si="49">ROUND(J370/0.35,-1)</f>
        <v>54740</v>
      </c>
      <c r="L370" s="35">
        <v>80000</v>
      </c>
      <c r="M370" s="35">
        <v>320</v>
      </c>
      <c r="N370" s="34">
        <f t="shared" si="48"/>
        <v>320.5</v>
      </c>
    </row>
    <row r="371" spans="1:14" x14ac:dyDescent="0.2">
      <c r="A371" s="31">
        <v>125</v>
      </c>
      <c r="C371" s="36">
        <v>44614</v>
      </c>
      <c r="D371" s="30" t="s">
        <v>909</v>
      </c>
      <c r="E371" s="31">
        <v>0.18</v>
      </c>
      <c r="F371" s="32" t="s">
        <v>910</v>
      </c>
      <c r="G371" s="33" t="s">
        <v>911</v>
      </c>
      <c r="H371" s="32">
        <v>3010</v>
      </c>
      <c r="I371" s="34">
        <v>0.5</v>
      </c>
      <c r="J371" s="34">
        <v>33510</v>
      </c>
      <c r="K371" s="34">
        <f t="shared" si="49"/>
        <v>95740</v>
      </c>
      <c r="L371" s="35">
        <v>100000</v>
      </c>
      <c r="M371" s="35">
        <v>400</v>
      </c>
      <c r="N371" s="34">
        <f t="shared" si="48"/>
        <v>400.5</v>
      </c>
    </row>
    <row r="372" spans="1:14" x14ac:dyDescent="0.2">
      <c r="A372" s="31" t="s">
        <v>912</v>
      </c>
      <c r="C372" s="36">
        <v>44614</v>
      </c>
      <c r="D372" s="30" t="s">
        <v>913</v>
      </c>
      <c r="E372" s="31">
        <v>1.099</v>
      </c>
      <c r="F372" s="32" t="s">
        <v>915</v>
      </c>
      <c r="G372" s="33" t="s">
        <v>916</v>
      </c>
      <c r="H372" s="32">
        <v>1070</v>
      </c>
      <c r="I372" s="34">
        <v>1</v>
      </c>
      <c r="J372" s="34">
        <v>49530</v>
      </c>
      <c r="K372" s="34">
        <f t="shared" si="49"/>
        <v>141510</v>
      </c>
      <c r="L372" s="35">
        <v>0</v>
      </c>
      <c r="M372" s="35">
        <v>0</v>
      </c>
      <c r="N372" s="34">
        <f t="shared" si="48"/>
        <v>1</v>
      </c>
    </row>
    <row r="373" spans="1:14" x14ac:dyDescent="0.2">
      <c r="D373" s="30" t="s">
        <v>914</v>
      </c>
      <c r="E373" s="31">
        <v>0.60840000000000005</v>
      </c>
      <c r="F373" s="32" t="s">
        <v>100</v>
      </c>
      <c r="K373" s="34">
        <f t="shared" si="49"/>
        <v>0</v>
      </c>
      <c r="N373" s="34">
        <f t="shared" si="48"/>
        <v>0</v>
      </c>
    </row>
    <row r="374" spans="1:14" x14ac:dyDescent="0.2">
      <c r="A374" s="31">
        <v>126</v>
      </c>
      <c r="C374" s="36">
        <v>44614</v>
      </c>
      <c r="D374" s="30" t="s">
        <v>917</v>
      </c>
      <c r="E374" s="31">
        <v>1.268</v>
      </c>
      <c r="F374" s="32" t="s">
        <v>918</v>
      </c>
      <c r="G374" s="33" t="s">
        <v>919</v>
      </c>
      <c r="H374" s="32">
        <v>1050</v>
      </c>
      <c r="I374" s="34">
        <v>0.5</v>
      </c>
      <c r="J374" s="34">
        <v>33410</v>
      </c>
      <c r="K374" s="34">
        <f t="shared" si="49"/>
        <v>95460</v>
      </c>
      <c r="L374" s="35">
        <v>72000</v>
      </c>
      <c r="M374" s="35">
        <v>288</v>
      </c>
      <c r="N374" s="34">
        <f t="shared" si="48"/>
        <v>288.5</v>
      </c>
    </row>
    <row r="375" spans="1:14" x14ac:dyDescent="0.2">
      <c r="A375" s="31">
        <v>127</v>
      </c>
      <c r="C375" s="36">
        <v>44614</v>
      </c>
      <c r="D375" s="30" t="s">
        <v>920</v>
      </c>
      <c r="E375" s="31">
        <v>13.507999999999999</v>
      </c>
      <c r="F375" s="32" t="s">
        <v>921</v>
      </c>
      <c r="G375" s="33" t="s">
        <v>922</v>
      </c>
      <c r="H375" s="32">
        <v>1120</v>
      </c>
      <c r="I375" s="34">
        <v>0.5</v>
      </c>
      <c r="J375" s="34">
        <v>45830</v>
      </c>
      <c r="K375" s="34">
        <f t="shared" si="49"/>
        <v>130940</v>
      </c>
      <c r="L375" s="35">
        <v>175000</v>
      </c>
      <c r="M375" s="35">
        <v>700</v>
      </c>
      <c r="N375" s="34">
        <f t="shared" si="48"/>
        <v>700.5</v>
      </c>
    </row>
    <row r="376" spans="1:14" x14ac:dyDescent="0.2">
      <c r="A376" s="31" t="s">
        <v>923</v>
      </c>
      <c r="C376" s="36">
        <v>44614</v>
      </c>
      <c r="D376" s="30" t="s">
        <v>924</v>
      </c>
      <c r="E376" s="31">
        <v>57.323</v>
      </c>
      <c r="F376" s="32" t="s">
        <v>925</v>
      </c>
      <c r="G376" s="33" t="s">
        <v>926</v>
      </c>
      <c r="H376" s="32">
        <v>1120</v>
      </c>
      <c r="I376" s="34">
        <v>0.5</v>
      </c>
      <c r="J376" s="34">
        <v>113060</v>
      </c>
      <c r="K376" s="34">
        <f t="shared" si="49"/>
        <v>323030</v>
      </c>
      <c r="N376" s="34">
        <f t="shared" si="48"/>
        <v>0.5</v>
      </c>
    </row>
    <row r="377" spans="1:14" x14ac:dyDescent="0.2">
      <c r="A377" s="31" t="s">
        <v>927</v>
      </c>
      <c r="C377" s="36">
        <v>44614</v>
      </c>
      <c r="D377" s="30" t="s">
        <v>928</v>
      </c>
      <c r="E377" s="31">
        <v>5</v>
      </c>
      <c r="F377" s="32" t="s">
        <v>931</v>
      </c>
      <c r="G377" s="33" t="s">
        <v>932</v>
      </c>
      <c r="H377" s="32">
        <v>1120</v>
      </c>
      <c r="I377" s="34">
        <v>1.5</v>
      </c>
      <c r="J377" s="34">
        <v>96520</v>
      </c>
      <c r="K377" s="34">
        <f t="shared" si="49"/>
        <v>275770</v>
      </c>
      <c r="N377" s="34">
        <f t="shared" si="48"/>
        <v>1.5</v>
      </c>
    </row>
    <row r="378" spans="1:14" x14ac:dyDescent="0.2">
      <c r="D378" s="30" t="s">
        <v>929</v>
      </c>
      <c r="E378" s="31">
        <v>15.52</v>
      </c>
      <c r="F378" s="32" t="s">
        <v>100</v>
      </c>
      <c r="G378" s="33" t="s">
        <v>100</v>
      </c>
      <c r="K378" s="34">
        <f t="shared" si="49"/>
        <v>0</v>
      </c>
      <c r="N378" s="34">
        <f t="shared" si="48"/>
        <v>0</v>
      </c>
    </row>
    <row r="379" spans="1:14" x14ac:dyDescent="0.2">
      <c r="D379" s="30" t="s">
        <v>930</v>
      </c>
      <c r="E379" s="31">
        <v>10.032</v>
      </c>
      <c r="F379" s="32" t="s">
        <v>100</v>
      </c>
      <c r="G379" s="33" t="s">
        <v>100</v>
      </c>
      <c r="K379" s="34">
        <f t="shared" si="49"/>
        <v>0</v>
      </c>
      <c r="N379" s="34">
        <f t="shared" si="48"/>
        <v>0</v>
      </c>
    </row>
    <row r="380" spans="1:14" x14ac:dyDescent="0.2">
      <c r="A380" s="31" t="s">
        <v>945</v>
      </c>
      <c r="C380" s="36">
        <v>44614</v>
      </c>
      <c r="D380" s="30" t="s">
        <v>933</v>
      </c>
      <c r="E380" s="31">
        <v>2.1659999999999999</v>
      </c>
      <c r="F380" s="32" t="s">
        <v>946</v>
      </c>
      <c r="G380" s="33" t="s">
        <v>947</v>
      </c>
      <c r="H380" s="32">
        <v>1030</v>
      </c>
      <c r="I380" s="34">
        <v>6</v>
      </c>
      <c r="J380" s="34">
        <v>127220</v>
      </c>
      <c r="K380" s="34">
        <f t="shared" si="49"/>
        <v>363490</v>
      </c>
      <c r="N380" s="34">
        <f t="shared" si="48"/>
        <v>6</v>
      </c>
    </row>
    <row r="381" spans="1:14" x14ac:dyDescent="0.2">
      <c r="D381" s="30" t="s">
        <v>934</v>
      </c>
      <c r="E381" s="31">
        <v>0.61099999999999999</v>
      </c>
      <c r="F381" s="32" t="s">
        <v>100</v>
      </c>
      <c r="G381" s="33" t="s">
        <v>100</v>
      </c>
      <c r="H381" s="32">
        <v>1060</v>
      </c>
      <c r="K381" s="34">
        <f t="shared" si="49"/>
        <v>0</v>
      </c>
      <c r="N381" s="34">
        <f t="shared" si="48"/>
        <v>0</v>
      </c>
    </row>
    <row r="382" spans="1:14" x14ac:dyDescent="0.2">
      <c r="D382" s="30" t="s">
        <v>935</v>
      </c>
      <c r="E382" s="31">
        <v>0.61099999999999999</v>
      </c>
      <c r="F382" s="32" t="s">
        <v>100</v>
      </c>
      <c r="G382" s="33" t="s">
        <v>100</v>
      </c>
      <c r="K382" s="34">
        <f t="shared" si="49"/>
        <v>0</v>
      </c>
      <c r="N382" s="34">
        <f t="shared" si="48"/>
        <v>0</v>
      </c>
    </row>
    <row r="383" spans="1:14" x14ac:dyDescent="0.2">
      <c r="D383" s="30" t="s">
        <v>936</v>
      </c>
      <c r="E383" s="31">
        <v>0.17219999999999999</v>
      </c>
      <c r="F383" s="32" t="s">
        <v>100</v>
      </c>
      <c r="G383" s="33" t="s">
        <v>100</v>
      </c>
      <c r="H383" s="32">
        <v>2010</v>
      </c>
      <c r="K383" s="34">
        <f t="shared" si="49"/>
        <v>0</v>
      </c>
      <c r="N383" s="34">
        <f t="shared" si="48"/>
        <v>0</v>
      </c>
    </row>
    <row r="384" spans="1:14" x14ac:dyDescent="0.2">
      <c r="D384" s="30" t="s">
        <v>937</v>
      </c>
      <c r="E384" s="31">
        <v>0.17219999999999999</v>
      </c>
      <c r="F384" s="32" t="s">
        <v>100</v>
      </c>
      <c r="G384" s="33" t="s">
        <v>100</v>
      </c>
      <c r="K384" s="34">
        <f t="shared" si="49"/>
        <v>0</v>
      </c>
      <c r="N384" s="34">
        <f t="shared" si="48"/>
        <v>0</v>
      </c>
    </row>
    <row r="385" spans="1:17" x14ac:dyDescent="0.2">
      <c r="D385" s="30" t="s">
        <v>938</v>
      </c>
      <c r="E385" s="31">
        <v>0.17219999999999999</v>
      </c>
      <c r="F385" s="32" t="s">
        <v>100</v>
      </c>
      <c r="G385" s="33" t="s">
        <v>100</v>
      </c>
      <c r="K385" s="34">
        <f t="shared" si="49"/>
        <v>0</v>
      </c>
      <c r="N385" s="34">
        <f t="shared" si="48"/>
        <v>0</v>
      </c>
    </row>
    <row r="386" spans="1:17" x14ac:dyDescent="0.2">
      <c r="D386" s="30" t="s">
        <v>939</v>
      </c>
      <c r="E386" s="31">
        <v>0.17219999999999999</v>
      </c>
      <c r="F386" s="32" t="s">
        <v>100</v>
      </c>
      <c r="G386" s="33" t="s">
        <v>100</v>
      </c>
      <c r="K386" s="34">
        <f t="shared" si="49"/>
        <v>0</v>
      </c>
      <c r="N386" s="34">
        <f t="shared" si="48"/>
        <v>0</v>
      </c>
    </row>
    <row r="387" spans="1:17" x14ac:dyDescent="0.2">
      <c r="D387" s="30" t="s">
        <v>940</v>
      </c>
      <c r="E387" s="31">
        <v>0.09</v>
      </c>
      <c r="F387" s="32" t="s">
        <v>100</v>
      </c>
      <c r="G387" s="33" t="s">
        <v>100</v>
      </c>
      <c r="H387" s="32">
        <v>1070</v>
      </c>
      <c r="K387" s="34">
        <f t="shared" si="49"/>
        <v>0</v>
      </c>
      <c r="N387" s="34">
        <f t="shared" si="48"/>
        <v>0</v>
      </c>
    </row>
    <row r="388" spans="1:17" x14ac:dyDescent="0.2">
      <c r="D388" s="30" t="s">
        <v>941</v>
      </c>
      <c r="E388" s="31">
        <v>5.2439999999999998</v>
      </c>
      <c r="F388" s="32" t="s">
        <v>100</v>
      </c>
      <c r="G388" s="33" t="s">
        <v>100</v>
      </c>
      <c r="K388" s="34">
        <f t="shared" si="49"/>
        <v>0</v>
      </c>
      <c r="N388" s="34">
        <f t="shared" si="48"/>
        <v>0</v>
      </c>
    </row>
    <row r="389" spans="1:17" x14ac:dyDescent="0.2">
      <c r="D389" s="30" t="s">
        <v>942</v>
      </c>
      <c r="E389" s="31">
        <v>1.1126</v>
      </c>
      <c r="F389" s="32" t="s">
        <v>100</v>
      </c>
      <c r="G389" s="33" t="s">
        <v>100</v>
      </c>
      <c r="K389" s="34">
        <f t="shared" si="49"/>
        <v>0</v>
      </c>
      <c r="N389" s="34">
        <f t="shared" si="48"/>
        <v>0</v>
      </c>
    </row>
    <row r="390" spans="1:17" x14ac:dyDescent="0.2">
      <c r="D390" s="30" t="s">
        <v>943</v>
      </c>
      <c r="E390" s="31">
        <v>5.0145999999999997</v>
      </c>
      <c r="F390" s="32" t="s">
        <v>100</v>
      </c>
      <c r="G390" s="33" t="s">
        <v>100</v>
      </c>
      <c r="K390" s="34">
        <f t="shared" si="49"/>
        <v>0</v>
      </c>
      <c r="N390" s="34">
        <f t="shared" si="48"/>
        <v>0</v>
      </c>
    </row>
    <row r="391" spans="1:17" s="80" customFormat="1" x14ac:dyDescent="0.2">
      <c r="A391" s="87"/>
      <c r="B391" s="86"/>
      <c r="C391" s="81"/>
      <c r="D391" s="88" t="s">
        <v>944</v>
      </c>
      <c r="E391" s="87">
        <v>0.62939999999999996</v>
      </c>
      <c r="F391" s="80" t="s">
        <v>100</v>
      </c>
      <c r="G391" s="89" t="s">
        <v>100</v>
      </c>
      <c r="I391" s="82"/>
      <c r="J391" s="82"/>
      <c r="K391" s="82">
        <f t="shared" si="49"/>
        <v>0</v>
      </c>
      <c r="L391" s="83"/>
      <c r="M391" s="83"/>
      <c r="N391" s="82">
        <f t="shared" si="48"/>
        <v>0</v>
      </c>
      <c r="O391" s="84"/>
      <c r="P391" s="85"/>
      <c r="Q391" s="86"/>
    </row>
    <row r="392" spans="1:17" x14ac:dyDescent="0.2">
      <c r="N392" s="34">
        <f>SUM(N369:N391)</f>
        <v>1719.5</v>
      </c>
      <c r="O392" s="42">
        <v>83945</v>
      </c>
      <c r="P392" s="37">
        <v>44614</v>
      </c>
      <c r="Q392" s="21" t="s">
        <v>224</v>
      </c>
    </row>
    <row r="394" spans="1:17" x14ac:dyDescent="0.2">
      <c r="A394" s="31" t="s">
        <v>948</v>
      </c>
      <c r="C394" s="36">
        <v>44614</v>
      </c>
      <c r="D394" s="30" t="s">
        <v>847</v>
      </c>
      <c r="E394" s="31">
        <v>0.45900000000000002</v>
      </c>
      <c r="F394" s="32" t="s">
        <v>949</v>
      </c>
      <c r="G394" s="33" t="s">
        <v>950</v>
      </c>
      <c r="H394" s="32">
        <v>3010</v>
      </c>
      <c r="I394" s="34">
        <v>1</v>
      </c>
      <c r="J394" s="34">
        <v>36100</v>
      </c>
      <c r="K394" s="34">
        <f t="shared" ref="K394:K422" si="50">ROUND(J394/0.35,-1)</f>
        <v>103140</v>
      </c>
      <c r="N394" s="34">
        <f t="shared" ref="N394:N422" si="51">I394+M394</f>
        <v>1</v>
      </c>
    </row>
    <row r="395" spans="1:17" x14ac:dyDescent="0.2">
      <c r="D395" s="30" t="s">
        <v>846</v>
      </c>
      <c r="E395" s="31">
        <v>0.45800000000000002</v>
      </c>
      <c r="F395" s="32" t="s">
        <v>100</v>
      </c>
      <c r="G395" s="33" t="s">
        <v>100</v>
      </c>
      <c r="K395" s="34">
        <f t="shared" si="50"/>
        <v>0</v>
      </c>
      <c r="N395" s="34">
        <f t="shared" si="51"/>
        <v>0</v>
      </c>
    </row>
    <row r="396" spans="1:17" x14ac:dyDescent="0.2">
      <c r="A396" s="31" t="s">
        <v>951</v>
      </c>
      <c r="C396" s="36">
        <v>44614</v>
      </c>
      <c r="D396" s="30" t="s">
        <v>845</v>
      </c>
      <c r="E396" s="31">
        <v>0.22</v>
      </c>
      <c r="F396" s="32" t="s">
        <v>950</v>
      </c>
      <c r="G396" s="33" t="s">
        <v>949</v>
      </c>
      <c r="H396" s="32">
        <v>3010</v>
      </c>
      <c r="I396" s="34">
        <v>0.5</v>
      </c>
      <c r="J396" s="34">
        <v>19610</v>
      </c>
      <c r="K396" s="34">
        <f t="shared" si="50"/>
        <v>56030</v>
      </c>
      <c r="N396" s="34">
        <f t="shared" si="51"/>
        <v>0.5</v>
      </c>
    </row>
    <row r="397" spans="1:17" x14ac:dyDescent="0.2">
      <c r="A397" s="31" t="s">
        <v>952</v>
      </c>
      <c r="C397" s="36">
        <v>44614</v>
      </c>
      <c r="D397" s="30" t="s">
        <v>953</v>
      </c>
      <c r="E397" s="31">
        <v>0.01</v>
      </c>
      <c r="F397" s="32" t="s">
        <v>954</v>
      </c>
      <c r="G397" s="33" t="s">
        <v>955</v>
      </c>
      <c r="H397" s="32">
        <v>1170</v>
      </c>
      <c r="I397" s="34">
        <v>0.5</v>
      </c>
      <c r="J397" s="34">
        <v>20</v>
      </c>
      <c r="K397" s="34">
        <f t="shared" si="50"/>
        <v>60</v>
      </c>
      <c r="N397" s="34">
        <f t="shared" si="51"/>
        <v>0.5</v>
      </c>
    </row>
    <row r="398" spans="1:17" x14ac:dyDescent="0.2">
      <c r="A398" s="31" t="s">
        <v>956</v>
      </c>
      <c r="C398" s="36">
        <v>44614</v>
      </c>
      <c r="D398" s="30" t="s">
        <v>957</v>
      </c>
      <c r="E398" s="31">
        <v>2.1000000000000001E-2</v>
      </c>
      <c r="F398" s="32" t="s">
        <v>959</v>
      </c>
      <c r="G398" s="33" t="s">
        <v>960</v>
      </c>
      <c r="H398" s="32">
        <v>1030</v>
      </c>
      <c r="I398" s="34">
        <v>1</v>
      </c>
      <c r="J398" s="34">
        <v>42100</v>
      </c>
      <c r="K398" s="34">
        <f t="shared" si="50"/>
        <v>120290</v>
      </c>
      <c r="N398" s="34">
        <f t="shared" si="51"/>
        <v>1</v>
      </c>
    </row>
    <row r="399" spans="1:17" x14ac:dyDescent="0.2">
      <c r="D399" s="30" t="s">
        <v>958</v>
      </c>
      <c r="E399" s="31">
        <v>15.56</v>
      </c>
      <c r="F399" s="32" t="s">
        <v>100</v>
      </c>
      <c r="G399" s="33" t="s">
        <v>100</v>
      </c>
      <c r="K399" s="34">
        <f t="shared" si="50"/>
        <v>0</v>
      </c>
      <c r="N399" s="34">
        <f t="shared" si="51"/>
        <v>0</v>
      </c>
    </row>
    <row r="400" spans="1:17" x14ac:dyDescent="0.2">
      <c r="A400" s="31" t="s">
        <v>961</v>
      </c>
      <c r="C400" s="36">
        <v>44614</v>
      </c>
      <c r="D400" s="30" t="s">
        <v>962</v>
      </c>
      <c r="E400" s="31">
        <v>40</v>
      </c>
      <c r="F400" s="32" t="s">
        <v>979</v>
      </c>
      <c r="G400" s="33" t="s">
        <v>980</v>
      </c>
      <c r="H400" s="114">
        <v>1180</v>
      </c>
      <c r="I400" s="34">
        <v>8.5</v>
      </c>
      <c r="J400" s="34">
        <v>979440</v>
      </c>
      <c r="K400" s="34">
        <f t="shared" si="50"/>
        <v>2798400</v>
      </c>
      <c r="N400" s="34">
        <f t="shared" si="51"/>
        <v>8.5</v>
      </c>
    </row>
    <row r="401" spans="4:14" x14ac:dyDescent="0.2">
      <c r="D401" s="30" t="s">
        <v>963</v>
      </c>
      <c r="E401" s="31">
        <v>1.9330000000000001</v>
      </c>
      <c r="F401" s="32" t="s">
        <v>100</v>
      </c>
      <c r="G401" s="33" t="s">
        <v>100</v>
      </c>
      <c r="H401" s="114">
        <v>1130</v>
      </c>
      <c r="K401" s="34">
        <f t="shared" si="50"/>
        <v>0</v>
      </c>
      <c r="N401" s="34">
        <f t="shared" si="51"/>
        <v>0</v>
      </c>
    </row>
    <row r="402" spans="4:14" x14ac:dyDescent="0.2">
      <c r="D402" s="30" t="s">
        <v>964</v>
      </c>
      <c r="E402" s="31">
        <v>49.024999999999999</v>
      </c>
      <c r="F402" s="32" t="s">
        <v>100</v>
      </c>
      <c r="G402" s="33" t="s">
        <v>100</v>
      </c>
      <c r="H402" s="114"/>
      <c r="K402" s="34">
        <f t="shared" si="50"/>
        <v>0</v>
      </c>
      <c r="N402" s="34">
        <f t="shared" si="51"/>
        <v>0</v>
      </c>
    </row>
    <row r="403" spans="4:14" x14ac:dyDescent="0.2">
      <c r="D403" s="30" t="s">
        <v>965</v>
      </c>
      <c r="E403" s="31">
        <v>40</v>
      </c>
      <c r="F403" s="32" t="s">
        <v>100</v>
      </c>
      <c r="G403" s="33" t="s">
        <v>100</v>
      </c>
      <c r="H403" s="114"/>
      <c r="K403" s="34">
        <f t="shared" si="50"/>
        <v>0</v>
      </c>
      <c r="N403" s="34">
        <f t="shared" si="51"/>
        <v>0</v>
      </c>
    </row>
    <row r="404" spans="4:14" x14ac:dyDescent="0.2">
      <c r="D404" s="30" t="s">
        <v>966</v>
      </c>
      <c r="E404" s="31">
        <v>105.361</v>
      </c>
      <c r="F404" s="32" t="s">
        <v>100</v>
      </c>
      <c r="G404" s="33" t="s">
        <v>100</v>
      </c>
      <c r="H404" s="114">
        <v>1140</v>
      </c>
      <c r="K404" s="34">
        <f t="shared" si="50"/>
        <v>0</v>
      </c>
      <c r="N404" s="34">
        <f t="shared" si="51"/>
        <v>0</v>
      </c>
    </row>
    <row r="405" spans="4:14" x14ac:dyDescent="0.2">
      <c r="D405" s="30" t="s">
        <v>967</v>
      </c>
      <c r="E405" s="31">
        <v>2</v>
      </c>
      <c r="F405" s="32" t="s">
        <v>100</v>
      </c>
      <c r="G405" s="33" t="s">
        <v>100</v>
      </c>
      <c r="K405" s="34">
        <f t="shared" si="50"/>
        <v>0</v>
      </c>
      <c r="N405" s="34">
        <f t="shared" si="51"/>
        <v>0</v>
      </c>
    </row>
    <row r="406" spans="4:14" x14ac:dyDescent="0.2">
      <c r="D406" s="30" t="s">
        <v>968</v>
      </c>
      <c r="E406" s="31">
        <v>5.52</v>
      </c>
      <c r="F406" s="32" t="s">
        <v>100</v>
      </c>
      <c r="G406" s="33" t="s">
        <v>100</v>
      </c>
      <c r="K406" s="34">
        <f t="shared" si="50"/>
        <v>0</v>
      </c>
      <c r="N406" s="34">
        <f t="shared" si="51"/>
        <v>0</v>
      </c>
    </row>
    <row r="407" spans="4:14" x14ac:dyDescent="0.2">
      <c r="D407" s="30" t="s">
        <v>969</v>
      </c>
      <c r="E407" s="31">
        <v>35</v>
      </c>
      <c r="F407" s="32" t="s">
        <v>100</v>
      </c>
      <c r="G407" s="33" t="s">
        <v>100</v>
      </c>
      <c r="K407" s="34">
        <f t="shared" si="50"/>
        <v>0</v>
      </c>
      <c r="N407" s="34">
        <f t="shared" si="51"/>
        <v>0</v>
      </c>
    </row>
    <row r="408" spans="4:14" x14ac:dyDescent="0.2">
      <c r="D408" s="30" t="s">
        <v>970</v>
      </c>
      <c r="E408" s="31">
        <v>45</v>
      </c>
      <c r="F408" s="32" t="s">
        <v>100</v>
      </c>
      <c r="G408" s="33" t="s">
        <v>100</v>
      </c>
      <c r="K408" s="34">
        <f t="shared" si="50"/>
        <v>0</v>
      </c>
      <c r="N408" s="34">
        <f t="shared" si="51"/>
        <v>0</v>
      </c>
    </row>
    <row r="409" spans="4:14" x14ac:dyDescent="0.2">
      <c r="D409" s="30" t="s">
        <v>971</v>
      </c>
      <c r="E409" s="31">
        <v>26.834</v>
      </c>
      <c r="F409" s="32" t="s">
        <v>100</v>
      </c>
      <c r="G409" s="33" t="s">
        <v>100</v>
      </c>
      <c r="K409" s="34">
        <f t="shared" si="50"/>
        <v>0</v>
      </c>
      <c r="N409" s="34">
        <f t="shared" si="51"/>
        <v>0</v>
      </c>
    </row>
    <row r="410" spans="4:14" x14ac:dyDescent="0.2">
      <c r="D410" s="30" t="s">
        <v>972</v>
      </c>
      <c r="E410" s="31">
        <v>40</v>
      </c>
      <c r="F410" s="32" t="s">
        <v>100</v>
      </c>
      <c r="G410" s="33" t="s">
        <v>100</v>
      </c>
      <c r="K410" s="34">
        <f t="shared" si="50"/>
        <v>0</v>
      </c>
      <c r="N410" s="34">
        <f t="shared" si="51"/>
        <v>0</v>
      </c>
    </row>
    <row r="411" spans="4:14" x14ac:dyDescent="0.2">
      <c r="D411" s="30" t="s">
        <v>973</v>
      </c>
      <c r="E411" s="31">
        <v>35.85</v>
      </c>
      <c r="F411" s="32" t="s">
        <v>100</v>
      </c>
      <c r="G411" s="33" t="s">
        <v>100</v>
      </c>
      <c r="K411" s="34">
        <f t="shared" si="50"/>
        <v>0</v>
      </c>
      <c r="N411" s="34">
        <f t="shared" si="51"/>
        <v>0</v>
      </c>
    </row>
    <row r="412" spans="4:14" x14ac:dyDescent="0.2">
      <c r="D412" s="30" t="s">
        <v>974</v>
      </c>
      <c r="E412" s="31">
        <v>38.116</v>
      </c>
      <c r="F412" s="32" t="s">
        <v>100</v>
      </c>
      <c r="G412" s="33" t="s">
        <v>100</v>
      </c>
      <c r="K412" s="34">
        <f t="shared" si="50"/>
        <v>0</v>
      </c>
      <c r="N412" s="34">
        <f t="shared" si="51"/>
        <v>0</v>
      </c>
    </row>
    <row r="413" spans="4:14" x14ac:dyDescent="0.2">
      <c r="D413" s="30" t="s">
        <v>975</v>
      </c>
      <c r="E413" s="31">
        <v>72.950999999999993</v>
      </c>
      <c r="F413" s="32" t="s">
        <v>100</v>
      </c>
      <c r="G413" s="33" t="s">
        <v>100</v>
      </c>
      <c r="K413" s="34">
        <f t="shared" si="50"/>
        <v>0</v>
      </c>
      <c r="N413" s="34">
        <f t="shared" si="51"/>
        <v>0</v>
      </c>
    </row>
    <row r="414" spans="4:14" x14ac:dyDescent="0.2">
      <c r="D414" s="30" t="s">
        <v>976</v>
      </c>
      <c r="E414" s="31">
        <v>68.101900000000001</v>
      </c>
      <c r="F414" s="32" t="s">
        <v>100</v>
      </c>
      <c r="G414" s="33" t="s">
        <v>100</v>
      </c>
      <c r="K414" s="34">
        <f t="shared" si="50"/>
        <v>0</v>
      </c>
      <c r="N414" s="34">
        <f t="shared" si="51"/>
        <v>0</v>
      </c>
    </row>
    <row r="415" spans="4:14" x14ac:dyDescent="0.2">
      <c r="D415" s="30" t="s">
        <v>977</v>
      </c>
      <c r="E415" s="31">
        <v>12</v>
      </c>
      <c r="F415" s="32" t="s">
        <v>100</v>
      </c>
      <c r="G415" s="33" t="s">
        <v>100</v>
      </c>
      <c r="K415" s="34">
        <f t="shared" si="50"/>
        <v>0</v>
      </c>
      <c r="N415" s="34">
        <f t="shared" si="51"/>
        <v>0</v>
      </c>
    </row>
    <row r="416" spans="4:14" x14ac:dyDescent="0.2">
      <c r="D416" s="30" t="s">
        <v>978</v>
      </c>
      <c r="E416" s="31">
        <v>80</v>
      </c>
      <c r="F416" s="32" t="s">
        <v>100</v>
      </c>
      <c r="G416" s="33" t="s">
        <v>100</v>
      </c>
      <c r="K416" s="34">
        <f t="shared" si="50"/>
        <v>0</v>
      </c>
      <c r="N416" s="34">
        <f t="shared" si="51"/>
        <v>0</v>
      </c>
    </row>
    <row r="417" spans="1:17" x14ac:dyDescent="0.2">
      <c r="A417" s="31" t="s">
        <v>981</v>
      </c>
      <c r="C417" s="36">
        <v>44615</v>
      </c>
      <c r="D417" s="30" t="s">
        <v>982</v>
      </c>
      <c r="E417" s="31">
        <v>35.966999999999999</v>
      </c>
      <c r="F417" s="32" t="s">
        <v>983</v>
      </c>
      <c r="G417" s="32" t="s">
        <v>984</v>
      </c>
      <c r="H417" s="32">
        <v>1080</v>
      </c>
      <c r="I417" s="34">
        <v>0.5</v>
      </c>
      <c r="J417" s="34">
        <v>89440</v>
      </c>
      <c r="K417" s="34">
        <f t="shared" si="50"/>
        <v>255540</v>
      </c>
      <c r="N417" s="34">
        <f t="shared" si="51"/>
        <v>0.5</v>
      </c>
    </row>
    <row r="418" spans="1:17" x14ac:dyDescent="0.2">
      <c r="A418" s="31">
        <v>128</v>
      </c>
      <c r="C418" s="36">
        <v>44615</v>
      </c>
      <c r="D418" s="30" t="s">
        <v>985</v>
      </c>
      <c r="E418" s="31" t="s">
        <v>987</v>
      </c>
      <c r="F418" s="32" t="s">
        <v>988</v>
      </c>
      <c r="G418" s="33" t="s">
        <v>989</v>
      </c>
      <c r="H418" s="32">
        <v>2050</v>
      </c>
      <c r="I418" s="34">
        <v>1</v>
      </c>
      <c r="J418" s="34">
        <v>16490</v>
      </c>
      <c r="K418" s="34">
        <f t="shared" si="50"/>
        <v>47110</v>
      </c>
      <c r="L418" s="35">
        <v>70000</v>
      </c>
      <c r="M418" s="35">
        <v>280</v>
      </c>
      <c r="N418" s="34">
        <f t="shared" si="51"/>
        <v>281</v>
      </c>
    </row>
    <row r="419" spans="1:17" x14ac:dyDescent="0.2">
      <c r="D419" s="30" t="s">
        <v>986</v>
      </c>
      <c r="E419" s="31" t="s">
        <v>987</v>
      </c>
      <c r="F419" s="32" t="s">
        <v>100</v>
      </c>
      <c r="G419" s="33" t="s">
        <v>100</v>
      </c>
      <c r="K419" s="34">
        <f t="shared" si="50"/>
        <v>0</v>
      </c>
      <c r="N419" s="34">
        <f t="shared" si="51"/>
        <v>0</v>
      </c>
    </row>
    <row r="420" spans="1:17" x14ac:dyDescent="0.2">
      <c r="A420" s="31" t="s">
        <v>990</v>
      </c>
      <c r="C420" s="36">
        <v>44615</v>
      </c>
      <c r="D420" s="30" t="s">
        <v>991</v>
      </c>
      <c r="E420" s="31">
        <v>8.8800000000000008</v>
      </c>
      <c r="F420" s="32" t="s">
        <v>992</v>
      </c>
      <c r="G420" s="33" t="s">
        <v>993</v>
      </c>
      <c r="H420" s="32">
        <v>1170</v>
      </c>
      <c r="I420" s="34">
        <v>0.5</v>
      </c>
      <c r="J420" s="34">
        <v>17580</v>
      </c>
      <c r="K420" s="34">
        <f t="shared" si="50"/>
        <v>50230</v>
      </c>
      <c r="N420" s="34">
        <f t="shared" si="51"/>
        <v>0.5</v>
      </c>
    </row>
    <row r="421" spans="1:17" x14ac:dyDescent="0.2">
      <c r="A421" s="31">
        <v>129</v>
      </c>
      <c r="C421" s="36">
        <v>44615</v>
      </c>
      <c r="D421" s="30" t="s">
        <v>995</v>
      </c>
      <c r="E421" s="31">
        <v>9.7000000000000003E-2</v>
      </c>
      <c r="F421" s="32" t="s">
        <v>996</v>
      </c>
      <c r="G421" s="33" t="s">
        <v>997</v>
      </c>
      <c r="H421" s="32">
        <v>3010</v>
      </c>
      <c r="I421" s="34">
        <v>0.5</v>
      </c>
      <c r="J421" s="34">
        <v>20530</v>
      </c>
      <c r="K421" s="34">
        <f t="shared" si="50"/>
        <v>58660</v>
      </c>
      <c r="L421" s="35">
        <v>100000</v>
      </c>
      <c r="M421" s="35">
        <v>400</v>
      </c>
      <c r="N421" s="34">
        <f t="shared" si="51"/>
        <v>400.5</v>
      </c>
    </row>
    <row r="422" spans="1:17" s="80" customFormat="1" x14ac:dyDescent="0.2">
      <c r="A422" s="87" t="s">
        <v>998</v>
      </c>
      <c r="B422" s="86"/>
      <c r="C422" s="81">
        <v>44615</v>
      </c>
      <c r="D422" s="88" t="s">
        <v>999</v>
      </c>
      <c r="E422" s="87" t="s">
        <v>1000</v>
      </c>
      <c r="F422" s="80" t="s">
        <v>1001</v>
      </c>
      <c r="G422" s="89" t="s">
        <v>1002</v>
      </c>
      <c r="H422" s="80">
        <v>3010</v>
      </c>
      <c r="I422" s="82">
        <v>0.5</v>
      </c>
      <c r="J422" s="82">
        <v>20100</v>
      </c>
      <c r="K422" s="82">
        <f t="shared" si="50"/>
        <v>57430</v>
      </c>
      <c r="L422" s="83"/>
      <c r="M422" s="83"/>
      <c r="N422" s="82">
        <f t="shared" si="51"/>
        <v>0.5</v>
      </c>
      <c r="O422" s="84"/>
      <c r="P422" s="85"/>
      <c r="Q422" s="86"/>
    </row>
    <row r="423" spans="1:17" x14ac:dyDescent="0.2">
      <c r="N423" s="34">
        <f>SUM(N394:N422)</f>
        <v>694.5</v>
      </c>
      <c r="O423" s="42">
        <v>83981</v>
      </c>
      <c r="P423" s="37">
        <v>44616</v>
      </c>
      <c r="Q423" s="21" t="s">
        <v>224</v>
      </c>
    </row>
    <row r="425" spans="1:17" x14ac:dyDescent="0.2">
      <c r="A425" s="31" t="s">
        <v>1004</v>
      </c>
      <c r="C425" s="36">
        <v>44616</v>
      </c>
      <c r="D425" s="30" t="s">
        <v>1005</v>
      </c>
      <c r="E425" s="31" t="s">
        <v>1006</v>
      </c>
      <c r="F425" s="32" t="s">
        <v>1007</v>
      </c>
      <c r="G425" s="33" t="s">
        <v>1008</v>
      </c>
      <c r="H425" s="32">
        <v>1190</v>
      </c>
      <c r="I425" s="34">
        <v>0.5</v>
      </c>
      <c r="J425" s="34">
        <v>1990</v>
      </c>
      <c r="K425" s="34">
        <f t="shared" ref="K425:K435" si="52">ROUND(J425/0.35,-1)</f>
        <v>5690</v>
      </c>
      <c r="N425" s="34">
        <f t="shared" ref="N425:N435" si="53">I425+M425</f>
        <v>0.5</v>
      </c>
    </row>
    <row r="426" spans="1:17" x14ac:dyDescent="0.2">
      <c r="A426" s="31" t="s">
        <v>1009</v>
      </c>
      <c r="C426" s="36">
        <v>44616</v>
      </c>
      <c r="D426" s="30" t="s">
        <v>639</v>
      </c>
      <c r="E426" s="31" t="s">
        <v>1010</v>
      </c>
      <c r="F426" s="32" t="s">
        <v>1011</v>
      </c>
      <c r="G426" s="33" t="s">
        <v>1012</v>
      </c>
      <c r="H426" s="32">
        <v>3010</v>
      </c>
      <c r="I426" s="34">
        <v>0.5</v>
      </c>
      <c r="J426" s="34">
        <v>22740</v>
      </c>
      <c r="K426" s="34">
        <f t="shared" si="52"/>
        <v>64970</v>
      </c>
      <c r="N426" s="34">
        <f t="shared" si="53"/>
        <v>0.5</v>
      </c>
    </row>
    <row r="427" spans="1:17" x14ac:dyDescent="0.2">
      <c r="A427" s="31" t="s">
        <v>1013</v>
      </c>
      <c r="C427" s="36">
        <v>44616</v>
      </c>
      <c r="D427" s="30" t="s">
        <v>1014</v>
      </c>
      <c r="E427" s="31">
        <v>13.571</v>
      </c>
      <c r="F427" s="32" t="s">
        <v>1016</v>
      </c>
      <c r="G427" s="33" t="s">
        <v>1017</v>
      </c>
      <c r="H427" s="32">
        <v>1160</v>
      </c>
      <c r="I427" s="34">
        <v>1</v>
      </c>
      <c r="J427" s="34">
        <v>64900</v>
      </c>
      <c r="K427" s="34">
        <f t="shared" si="52"/>
        <v>185430</v>
      </c>
      <c r="N427" s="34">
        <f t="shared" si="53"/>
        <v>1</v>
      </c>
    </row>
    <row r="428" spans="1:17" x14ac:dyDescent="0.2">
      <c r="D428" s="30" t="s">
        <v>1015</v>
      </c>
      <c r="E428" s="31">
        <v>6.86</v>
      </c>
      <c r="F428" s="32" t="s">
        <v>100</v>
      </c>
      <c r="G428" s="33" t="s">
        <v>100</v>
      </c>
      <c r="K428" s="34">
        <f t="shared" si="52"/>
        <v>0</v>
      </c>
      <c r="N428" s="34">
        <f t="shared" si="53"/>
        <v>0</v>
      </c>
    </row>
    <row r="429" spans="1:17" x14ac:dyDescent="0.2">
      <c r="A429" s="31">
        <v>130</v>
      </c>
      <c r="C429" s="36">
        <v>44616</v>
      </c>
      <c r="D429" s="30" t="s">
        <v>1018</v>
      </c>
      <c r="E429" s="31">
        <v>0.13769999999999999</v>
      </c>
      <c r="F429" s="32" t="s">
        <v>1019</v>
      </c>
      <c r="G429" s="33" t="s">
        <v>1020</v>
      </c>
      <c r="H429" s="32">
        <v>3010</v>
      </c>
      <c r="I429" s="34">
        <v>0.5</v>
      </c>
      <c r="J429" s="34">
        <v>26190</v>
      </c>
      <c r="K429" s="34">
        <f t="shared" si="52"/>
        <v>74830</v>
      </c>
      <c r="L429" s="35">
        <v>114500</v>
      </c>
      <c r="M429" s="35">
        <v>458</v>
      </c>
      <c r="N429" s="34">
        <f t="shared" si="53"/>
        <v>458.5</v>
      </c>
    </row>
    <row r="430" spans="1:17" x14ac:dyDescent="0.2">
      <c r="A430" s="31" t="s">
        <v>1021</v>
      </c>
      <c r="C430" s="36">
        <v>44616</v>
      </c>
      <c r="D430" s="30" t="s">
        <v>1022</v>
      </c>
      <c r="E430" s="31">
        <v>2.1709999999999998</v>
      </c>
      <c r="F430" s="32" t="s">
        <v>1025</v>
      </c>
      <c r="G430" s="33" t="s">
        <v>1026</v>
      </c>
      <c r="H430" s="32">
        <v>1070</v>
      </c>
      <c r="I430" s="34">
        <v>1.5</v>
      </c>
      <c r="J430" s="34">
        <v>135930</v>
      </c>
      <c r="K430" s="34">
        <f t="shared" si="52"/>
        <v>388370</v>
      </c>
      <c r="N430" s="34">
        <f t="shared" si="53"/>
        <v>1.5</v>
      </c>
    </row>
    <row r="431" spans="1:17" x14ac:dyDescent="0.2">
      <c r="D431" s="30" t="s">
        <v>1023</v>
      </c>
      <c r="E431" s="31">
        <v>1.5389999999999999</v>
      </c>
      <c r="F431" s="32" t="s">
        <v>100</v>
      </c>
      <c r="G431" s="33" t="s">
        <v>100</v>
      </c>
      <c r="K431" s="34">
        <f t="shared" si="52"/>
        <v>0</v>
      </c>
      <c r="N431" s="34">
        <f t="shared" si="53"/>
        <v>0</v>
      </c>
    </row>
    <row r="432" spans="1:17" x14ac:dyDescent="0.2">
      <c r="D432" s="30" t="s">
        <v>1024</v>
      </c>
      <c r="E432" s="31">
        <v>0.17899999999999999</v>
      </c>
      <c r="F432" s="32" t="s">
        <v>100</v>
      </c>
      <c r="G432" s="33" t="s">
        <v>100</v>
      </c>
      <c r="K432" s="34">
        <f t="shared" si="52"/>
        <v>0</v>
      </c>
      <c r="N432" s="34">
        <f t="shared" si="53"/>
        <v>0</v>
      </c>
    </row>
    <row r="433" spans="1:17" x14ac:dyDescent="0.2">
      <c r="A433" s="31">
        <v>131</v>
      </c>
      <c r="C433" s="36">
        <v>44616</v>
      </c>
      <c r="D433" s="30" t="s">
        <v>1027</v>
      </c>
      <c r="E433" s="31">
        <v>18.427099999999999</v>
      </c>
      <c r="F433" s="32" t="s">
        <v>1029</v>
      </c>
      <c r="G433" s="33" t="s">
        <v>1030</v>
      </c>
      <c r="H433" s="32">
        <v>1020</v>
      </c>
      <c r="I433" s="34">
        <v>1</v>
      </c>
      <c r="J433" s="34">
        <v>69280</v>
      </c>
      <c r="K433" s="34">
        <f t="shared" si="52"/>
        <v>197940</v>
      </c>
      <c r="L433" s="35">
        <v>325000</v>
      </c>
      <c r="M433" s="35">
        <v>1300</v>
      </c>
      <c r="N433" s="34">
        <f t="shared" si="53"/>
        <v>1301</v>
      </c>
    </row>
    <row r="434" spans="1:17" x14ac:dyDescent="0.2">
      <c r="D434" s="30" t="s">
        <v>1028</v>
      </c>
      <c r="E434" s="31">
        <v>1.7097</v>
      </c>
      <c r="F434" s="32" t="s">
        <v>100</v>
      </c>
      <c r="G434" s="33" t="s">
        <v>100</v>
      </c>
      <c r="K434" s="34">
        <f t="shared" si="52"/>
        <v>0</v>
      </c>
      <c r="N434" s="34">
        <f t="shared" si="53"/>
        <v>0</v>
      </c>
    </row>
    <row r="435" spans="1:17" s="80" customFormat="1" x14ac:dyDescent="0.2">
      <c r="A435" s="87">
        <v>132</v>
      </c>
      <c r="B435" s="86"/>
      <c r="C435" s="81">
        <v>44617</v>
      </c>
      <c r="D435" s="88" t="s">
        <v>1031</v>
      </c>
      <c r="E435" s="87" t="s">
        <v>1032</v>
      </c>
      <c r="F435" s="80" t="s">
        <v>1033</v>
      </c>
      <c r="G435" s="89" t="s">
        <v>1034</v>
      </c>
      <c r="H435" s="80">
        <v>3010</v>
      </c>
      <c r="I435" s="82">
        <v>0.5</v>
      </c>
      <c r="J435" s="82">
        <v>11660</v>
      </c>
      <c r="K435" s="82">
        <f t="shared" si="52"/>
        <v>33310</v>
      </c>
      <c r="L435" s="83">
        <v>59000</v>
      </c>
      <c r="M435" s="83">
        <v>236</v>
      </c>
      <c r="N435" s="82">
        <f t="shared" si="53"/>
        <v>236.5</v>
      </c>
      <c r="O435" s="84"/>
      <c r="P435" s="85"/>
      <c r="Q435" s="86"/>
    </row>
    <row r="436" spans="1:17" x14ac:dyDescent="0.2">
      <c r="N436" s="34">
        <f>SUM(N425:N435)</f>
        <v>1999.5</v>
      </c>
      <c r="O436" s="42">
        <v>84007</v>
      </c>
      <c r="P436" s="37">
        <v>44617</v>
      </c>
      <c r="Q436" s="21" t="s">
        <v>224</v>
      </c>
    </row>
    <row r="438" spans="1:17" x14ac:dyDescent="0.2">
      <c r="A438" s="31" t="s">
        <v>1035</v>
      </c>
      <c r="C438" s="36">
        <v>44617</v>
      </c>
      <c r="D438" s="30" t="s">
        <v>1036</v>
      </c>
      <c r="E438" s="31">
        <v>193.3802</v>
      </c>
      <c r="F438" s="32" t="s">
        <v>1037</v>
      </c>
      <c r="G438" s="33" t="s">
        <v>1038</v>
      </c>
      <c r="H438" s="32">
        <v>1020</v>
      </c>
      <c r="I438" s="34">
        <v>0.5</v>
      </c>
      <c r="J438" s="34">
        <v>273610</v>
      </c>
      <c r="K438" s="34">
        <f t="shared" ref="K438:K465" si="54">ROUND(J438/0.35,-1)</f>
        <v>781740</v>
      </c>
      <c r="N438" s="34">
        <f t="shared" ref="N438:N465" si="55">I438+M438</f>
        <v>0.5</v>
      </c>
    </row>
    <row r="439" spans="1:17" x14ac:dyDescent="0.2">
      <c r="A439" s="31">
        <v>133</v>
      </c>
      <c r="C439" s="36">
        <v>44617</v>
      </c>
      <c r="D439" s="30" t="s">
        <v>1039</v>
      </c>
      <c r="E439" s="31">
        <v>0.22</v>
      </c>
      <c r="F439" s="32" t="s">
        <v>1040</v>
      </c>
      <c r="G439" s="33" t="s">
        <v>1041</v>
      </c>
      <c r="H439" s="32">
        <v>3010</v>
      </c>
      <c r="I439" s="34">
        <v>0.5</v>
      </c>
      <c r="J439" s="34">
        <v>17600</v>
      </c>
      <c r="K439" s="34">
        <f t="shared" si="54"/>
        <v>50290</v>
      </c>
      <c r="L439" s="35">
        <v>20200</v>
      </c>
      <c r="M439" s="35">
        <v>80.8</v>
      </c>
      <c r="N439" s="34">
        <f t="shared" si="55"/>
        <v>81.3</v>
      </c>
    </row>
    <row r="440" spans="1:17" x14ac:dyDescent="0.2">
      <c r="A440" s="31">
        <v>134</v>
      </c>
      <c r="C440" s="36">
        <v>44617</v>
      </c>
      <c r="D440" s="30" t="s">
        <v>1042</v>
      </c>
      <c r="E440" s="31">
        <v>0.218</v>
      </c>
      <c r="F440" s="32" t="s">
        <v>1067</v>
      </c>
      <c r="G440" s="33" t="s">
        <v>1068</v>
      </c>
      <c r="H440" s="32">
        <v>2050</v>
      </c>
      <c r="I440" s="34">
        <v>12.5</v>
      </c>
      <c r="J440" s="34">
        <v>318040</v>
      </c>
      <c r="K440" s="34">
        <f t="shared" si="54"/>
        <v>908690</v>
      </c>
      <c r="L440" s="35">
        <v>713160</v>
      </c>
      <c r="M440" s="35">
        <v>2852.64</v>
      </c>
      <c r="N440" s="34">
        <f t="shared" si="55"/>
        <v>2865.14</v>
      </c>
    </row>
    <row r="441" spans="1:17" x14ac:dyDescent="0.2">
      <c r="D441" s="30" t="s">
        <v>1043</v>
      </c>
      <c r="E441" s="31">
        <v>7.3499999999999996E-2</v>
      </c>
      <c r="F441" s="32" t="s">
        <v>100</v>
      </c>
      <c r="G441" s="33" t="s">
        <v>100</v>
      </c>
      <c r="K441" s="34">
        <f t="shared" si="54"/>
        <v>0</v>
      </c>
      <c r="N441" s="34">
        <f t="shared" si="55"/>
        <v>0</v>
      </c>
    </row>
    <row r="442" spans="1:17" x14ac:dyDescent="0.2">
      <c r="D442" s="30" t="s">
        <v>1044</v>
      </c>
      <c r="E442" s="31">
        <v>0.1837</v>
      </c>
      <c r="F442" s="32" t="s">
        <v>100</v>
      </c>
      <c r="G442" s="33" t="s">
        <v>100</v>
      </c>
      <c r="K442" s="34">
        <f t="shared" si="54"/>
        <v>0</v>
      </c>
      <c r="N442" s="34">
        <f t="shared" si="55"/>
        <v>0</v>
      </c>
    </row>
    <row r="443" spans="1:17" x14ac:dyDescent="0.2">
      <c r="D443" s="30" t="s">
        <v>1045</v>
      </c>
      <c r="E443" s="31">
        <v>0.1837</v>
      </c>
      <c r="F443" s="32" t="s">
        <v>100</v>
      </c>
      <c r="G443" s="33" t="s">
        <v>100</v>
      </c>
      <c r="K443" s="34">
        <f t="shared" si="54"/>
        <v>0</v>
      </c>
      <c r="N443" s="34">
        <f t="shared" si="55"/>
        <v>0</v>
      </c>
    </row>
    <row r="444" spans="1:17" x14ac:dyDescent="0.2">
      <c r="D444" s="30" t="s">
        <v>1046</v>
      </c>
      <c r="E444" s="31">
        <v>0.1187</v>
      </c>
      <c r="F444" s="32" t="s">
        <v>100</v>
      </c>
      <c r="G444" s="33" t="s">
        <v>100</v>
      </c>
      <c r="H444" s="32">
        <v>1190</v>
      </c>
      <c r="K444" s="34">
        <f t="shared" si="54"/>
        <v>0</v>
      </c>
      <c r="N444" s="34">
        <f t="shared" si="55"/>
        <v>0</v>
      </c>
    </row>
    <row r="445" spans="1:17" x14ac:dyDescent="0.2">
      <c r="D445" s="30" t="s">
        <v>1047</v>
      </c>
      <c r="E445" s="31">
        <v>0.216</v>
      </c>
      <c r="F445" s="32" t="s">
        <v>100</v>
      </c>
      <c r="G445" s="33" t="s">
        <v>100</v>
      </c>
      <c r="H445" s="32">
        <v>3010</v>
      </c>
      <c r="K445" s="34">
        <f t="shared" si="54"/>
        <v>0</v>
      </c>
      <c r="N445" s="34">
        <f t="shared" si="55"/>
        <v>0</v>
      </c>
    </row>
    <row r="446" spans="1:17" x14ac:dyDescent="0.2">
      <c r="D446" s="30" t="s">
        <v>1048</v>
      </c>
      <c r="E446" s="31">
        <v>0.16669999999999999</v>
      </c>
      <c r="F446" s="32" t="s">
        <v>100</v>
      </c>
      <c r="G446" s="33" t="s">
        <v>100</v>
      </c>
      <c r="K446" s="34">
        <f t="shared" si="54"/>
        <v>0</v>
      </c>
      <c r="N446" s="34">
        <f t="shared" si="55"/>
        <v>0</v>
      </c>
    </row>
    <row r="447" spans="1:17" x14ac:dyDescent="0.2">
      <c r="D447" s="30" t="s">
        <v>1049</v>
      </c>
      <c r="E447" s="31">
        <v>4.2999999999999997E-2</v>
      </c>
      <c r="F447" s="32" t="s">
        <v>100</v>
      </c>
      <c r="G447" s="33" t="s">
        <v>100</v>
      </c>
      <c r="K447" s="34">
        <f t="shared" si="54"/>
        <v>0</v>
      </c>
      <c r="N447" s="34">
        <f t="shared" si="55"/>
        <v>0</v>
      </c>
    </row>
    <row r="448" spans="1:17" x14ac:dyDescent="0.2">
      <c r="D448" s="30" t="s">
        <v>1050</v>
      </c>
      <c r="E448" s="31">
        <v>2.1499999999999998E-2</v>
      </c>
      <c r="F448" s="32" t="s">
        <v>100</v>
      </c>
      <c r="G448" s="33" t="s">
        <v>100</v>
      </c>
      <c r="K448" s="34">
        <f t="shared" si="54"/>
        <v>0</v>
      </c>
      <c r="N448" s="34">
        <f t="shared" si="55"/>
        <v>0</v>
      </c>
    </row>
    <row r="449" spans="4:14" x14ac:dyDescent="0.2">
      <c r="D449" s="30" t="s">
        <v>1051</v>
      </c>
      <c r="E449" s="31">
        <v>9.1800000000000007E-2</v>
      </c>
      <c r="F449" s="32" t="s">
        <v>100</v>
      </c>
      <c r="G449" s="33" t="s">
        <v>100</v>
      </c>
      <c r="K449" s="34">
        <f t="shared" si="54"/>
        <v>0</v>
      </c>
      <c r="N449" s="34">
        <f t="shared" si="55"/>
        <v>0</v>
      </c>
    </row>
    <row r="450" spans="4:14" x14ac:dyDescent="0.2">
      <c r="D450" s="30" t="s">
        <v>1052</v>
      </c>
      <c r="E450" s="31">
        <v>0.11310000000000001</v>
      </c>
      <c r="F450" s="32" t="s">
        <v>100</v>
      </c>
      <c r="G450" s="33" t="s">
        <v>100</v>
      </c>
      <c r="K450" s="34">
        <f t="shared" si="54"/>
        <v>0</v>
      </c>
      <c r="N450" s="34">
        <f t="shared" si="55"/>
        <v>0</v>
      </c>
    </row>
    <row r="451" spans="4:14" x14ac:dyDescent="0.2">
      <c r="D451" s="30" t="s">
        <v>1053</v>
      </c>
      <c r="E451" s="31">
        <v>0.1343</v>
      </c>
      <c r="F451" s="32" t="s">
        <v>100</v>
      </c>
      <c r="G451" s="33" t="s">
        <v>100</v>
      </c>
      <c r="K451" s="34">
        <f t="shared" si="54"/>
        <v>0</v>
      </c>
      <c r="N451" s="34">
        <f t="shared" si="55"/>
        <v>0</v>
      </c>
    </row>
    <row r="452" spans="4:14" x14ac:dyDescent="0.2">
      <c r="D452" s="30" t="s">
        <v>1054</v>
      </c>
      <c r="E452" s="31">
        <v>7.0400000000000004E-2</v>
      </c>
      <c r="F452" s="32" t="s">
        <v>100</v>
      </c>
      <c r="G452" s="33" t="s">
        <v>100</v>
      </c>
      <c r="K452" s="34">
        <f t="shared" si="54"/>
        <v>0</v>
      </c>
      <c r="N452" s="34">
        <f t="shared" si="55"/>
        <v>0</v>
      </c>
    </row>
    <row r="453" spans="4:14" x14ac:dyDescent="0.2">
      <c r="D453" s="30" t="s">
        <v>1055</v>
      </c>
      <c r="E453" s="31">
        <v>8.2600000000000007E-2</v>
      </c>
      <c r="F453" s="32" t="s">
        <v>100</v>
      </c>
      <c r="G453" s="33" t="s">
        <v>100</v>
      </c>
      <c r="K453" s="34">
        <f t="shared" si="54"/>
        <v>0</v>
      </c>
      <c r="N453" s="34">
        <f t="shared" si="55"/>
        <v>0</v>
      </c>
    </row>
    <row r="454" spans="4:14" x14ac:dyDescent="0.2">
      <c r="D454" s="30" t="s">
        <v>1056</v>
      </c>
      <c r="E454" s="31">
        <v>0.1221</v>
      </c>
      <c r="F454" s="32" t="s">
        <v>100</v>
      </c>
      <c r="G454" s="33" t="s">
        <v>100</v>
      </c>
      <c r="K454" s="34">
        <f t="shared" si="54"/>
        <v>0</v>
      </c>
      <c r="N454" s="34">
        <f t="shared" si="55"/>
        <v>0</v>
      </c>
    </row>
    <row r="455" spans="4:14" x14ac:dyDescent="0.2">
      <c r="D455" s="30" t="s">
        <v>1057</v>
      </c>
      <c r="E455" s="31">
        <v>0.191</v>
      </c>
      <c r="F455" s="32" t="s">
        <v>100</v>
      </c>
      <c r="G455" s="33" t="s">
        <v>100</v>
      </c>
      <c r="K455" s="34">
        <f t="shared" si="54"/>
        <v>0</v>
      </c>
      <c r="N455" s="34">
        <f t="shared" si="55"/>
        <v>0</v>
      </c>
    </row>
    <row r="456" spans="4:14" x14ac:dyDescent="0.2">
      <c r="D456" s="30" t="s">
        <v>1058</v>
      </c>
      <c r="E456" s="31">
        <v>0.1343</v>
      </c>
      <c r="F456" s="32" t="s">
        <v>100</v>
      </c>
      <c r="G456" s="33" t="s">
        <v>100</v>
      </c>
      <c r="K456" s="34">
        <f t="shared" si="54"/>
        <v>0</v>
      </c>
      <c r="N456" s="34">
        <f t="shared" si="55"/>
        <v>0</v>
      </c>
    </row>
    <row r="457" spans="4:14" x14ac:dyDescent="0.2">
      <c r="D457" s="30" t="s">
        <v>1059</v>
      </c>
      <c r="E457" s="31">
        <v>6.1800000000000001E-2</v>
      </c>
      <c r="F457" s="32" t="s">
        <v>100</v>
      </c>
      <c r="G457" s="33" t="s">
        <v>100</v>
      </c>
      <c r="K457" s="34">
        <f t="shared" si="54"/>
        <v>0</v>
      </c>
      <c r="N457" s="34">
        <f t="shared" si="55"/>
        <v>0</v>
      </c>
    </row>
    <row r="458" spans="4:14" x14ac:dyDescent="0.2">
      <c r="D458" s="30" t="s">
        <v>1060</v>
      </c>
      <c r="E458" s="31">
        <v>8.72E-2</v>
      </c>
      <c r="F458" s="32" t="s">
        <v>100</v>
      </c>
      <c r="G458" s="33" t="s">
        <v>100</v>
      </c>
      <c r="K458" s="34">
        <f t="shared" si="54"/>
        <v>0</v>
      </c>
      <c r="N458" s="34">
        <f t="shared" si="55"/>
        <v>0</v>
      </c>
    </row>
    <row r="459" spans="4:14" x14ac:dyDescent="0.2">
      <c r="D459" s="30" t="s">
        <v>1061</v>
      </c>
      <c r="E459" s="31">
        <v>0.1152</v>
      </c>
      <c r="F459" s="32" t="s">
        <v>100</v>
      </c>
      <c r="G459" s="33" t="s">
        <v>100</v>
      </c>
      <c r="K459" s="34">
        <f t="shared" si="54"/>
        <v>0</v>
      </c>
      <c r="N459" s="34">
        <f t="shared" si="55"/>
        <v>0</v>
      </c>
    </row>
    <row r="460" spans="4:14" x14ac:dyDescent="0.2">
      <c r="D460" s="30" t="s">
        <v>1062</v>
      </c>
      <c r="E460" s="31">
        <v>0.1242</v>
      </c>
      <c r="F460" s="32" t="s">
        <v>100</v>
      </c>
      <c r="G460" s="33" t="s">
        <v>100</v>
      </c>
      <c r="K460" s="34">
        <f t="shared" si="54"/>
        <v>0</v>
      </c>
      <c r="N460" s="34">
        <f t="shared" si="55"/>
        <v>0</v>
      </c>
    </row>
    <row r="461" spans="4:14" x14ac:dyDescent="0.2">
      <c r="D461" s="30" t="s">
        <v>1063</v>
      </c>
      <c r="E461" s="31">
        <v>0.1343</v>
      </c>
      <c r="F461" s="32" t="s">
        <v>100</v>
      </c>
      <c r="G461" s="33" t="s">
        <v>100</v>
      </c>
      <c r="K461" s="34">
        <f t="shared" si="54"/>
        <v>0</v>
      </c>
      <c r="N461" s="34">
        <f t="shared" si="55"/>
        <v>0</v>
      </c>
    </row>
    <row r="462" spans="4:14" x14ac:dyDescent="0.2">
      <c r="D462" s="30" t="s">
        <v>1064</v>
      </c>
      <c r="E462" s="31">
        <v>6.9199999999999998E-2</v>
      </c>
      <c r="F462" s="32" t="s">
        <v>100</v>
      </c>
      <c r="G462" s="33" t="s">
        <v>100</v>
      </c>
      <c r="K462" s="34">
        <f t="shared" si="54"/>
        <v>0</v>
      </c>
      <c r="N462" s="34">
        <f t="shared" si="55"/>
        <v>0</v>
      </c>
    </row>
    <row r="463" spans="4:14" x14ac:dyDescent="0.2">
      <c r="D463" s="30" t="s">
        <v>1065</v>
      </c>
      <c r="E463" s="31">
        <v>0.13769999999999999</v>
      </c>
      <c r="F463" s="32" t="s">
        <v>100</v>
      </c>
      <c r="G463" s="33" t="s">
        <v>100</v>
      </c>
      <c r="K463" s="34">
        <f t="shared" si="54"/>
        <v>0</v>
      </c>
      <c r="N463" s="34">
        <f t="shared" si="55"/>
        <v>0</v>
      </c>
    </row>
    <row r="464" spans="4:14" x14ac:dyDescent="0.2">
      <c r="D464" s="30" t="s">
        <v>1066</v>
      </c>
      <c r="E464" s="31">
        <v>5.74E-2</v>
      </c>
      <c r="F464" s="32" t="s">
        <v>100</v>
      </c>
      <c r="G464" s="33" t="s">
        <v>100</v>
      </c>
      <c r="K464" s="34">
        <f t="shared" si="54"/>
        <v>0</v>
      </c>
      <c r="N464" s="34">
        <f t="shared" si="55"/>
        <v>0</v>
      </c>
    </row>
    <row r="465" spans="1:17" s="80" customFormat="1" x14ac:dyDescent="0.2">
      <c r="A465" s="87">
        <v>135</v>
      </c>
      <c r="B465" s="86"/>
      <c r="C465" s="81">
        <v>44617</v>
      </c>
      <c r="D465" s="88" t="s">
        <v>1069</v>
      </c>
      <c r="E465" s="87" t="s">
        <v>1070</v>
      </c>
      <c r="F465" s="80" t="s">
        <v>1071</v>
      </c>
      <c r="G465" s="89" t="s">
        <v>1072</v>
      </c>
      <c r="H465" s="80">
        <v>3010</v>
      </c>
      <c r="I465" s="82">
        <v>0.5</v>
      </c>
      <c r="J465" s="82">
        <v>8320</v>
      </c>
      <c r="K465" s="82">
        <f t="shared" si="54"/>
        <v>23770</v>
      </c>
      <c r="L465" s="83">
        <v>2000</v>
      </c>
      <c r="M465" s="83">
        <v>8</v>
      </c>
      <c r="N465" s="82">
        <f t="shared" si="55"/>
        <v>8.5</v>
      </c>
      <c r="O465" s="84"/>
      <c r="P465" s="85"/>
      <c r="Q465" s="86"/>
    </row>
    <row r="466" spans="1:17" x14ac:dyDescent="0.2">
      <c r="G466" s="32"/>
      <c r="N466" s="34">
        <f>SUM(N438:N465)</f>
        <v>2955.44</v>
      </c>
      <c r="O466" s="42">
        <v>84036</v>
      </c>
      <c r="P466" s="37">
        <v>44620</v>
      </c>
      <c r="Q466" s="21" t="s">
        <v>129</v>
      </c>
    </row>
    <row r="468" spans="1:17" x14ac:dyDescent="0.2">
      <c r="A468" s="31">
        <v>136</v>
      </c>
      <c r="B468" s="21" t="s">
        <v>77</v>
      </c>
      <c r="C468" s="36">
        <v>44617</v>
      </c>
      <c r="D468" s="30" t="s">
        <v>1073</v>
      </c>
      <c r="E468" s="31">
        <v>0.24099999999999999</v>
      </c>
      <c r="F468" s="32" t="s">
        <v>1077</v>
      </c>
      <c r="G468" s="33" t="s">
        <v>1078</v>
      </c>
      <c r="H468" s="32">
        <v>1150</v>
      </c>
      <c r="I468" s="34">
        <v>2</v>
      </c>
      <c r="J468" s="34">
        <v>26540</v>
      </c>
      <c r="K468" s="34">
        <f t="shared" ref="K468:K477" si="56">ROUND(J468/0.35,-1)</f>
        <v>75830</v>
      </c>
      <c r="L468" s="35">
        <v>33411</v>
      </c>
      <c r="M468" s="35">
        <v>134</v>
      </c>
      <c r="N468" s="34">
        <f t="shared" ref="N468:N477" si="57">I468+M468</f>
        <v>136</v>
      </c>
    </row>
    <row r="469" spans="1:17" x14ac:dyDescent="0.2">
      <c r="D469" s="30" t="s">
        <v>1074</v>
      </c>
      <c r="E469" s="31">
        <v>0.24099999999999999</v>
      </c>
      <c r="F469" s="32" t="s">
        <v>100</v>
      </c>
      <c r="G469" s="33" t="s">
        <v>100</v>
      </c>
      <c r="K469" s="34">
        <f t="shared" si="56"/>
        <v>0</v>
      </c>
      <c r="N469" s="34">
        <f t="shared" si="57"/>
        <v>0</v>
      </c>
    </row>
    <row r="470" spans="1:17" x14ac:dyDescent="0.2">
      <c r="D470" s="30" t="s">
        <v>1075</v>
      </c>
      <c r="E470" s="31">
        <v>0.24099999999999999</v>
      </c>
      <c r="F470" s="32" t="s">
        <v>100</v>
      </c>
      <c r="G470" s="33" t="s">
        <v>100</v>
      </c>
      <c r="K470" s="34">
        <f t="shared" si="56"/>
        <v>0</v>
      </c>
      <c r="N470" s="34">
        <f t="shared" si="57"/>
        <v>0</v>
      </c>
    </row>
    <row r="471" spans="1:17" x14ac:dyDescent="0.2">
      <c r="D471" s="30" t="s">
        <v>1076</v>
      </c>
      <c r="E471" s="31">
        <v>0.24099999999999999</v>
      </c>
      <c r="F471" s="32" t="s">
        <v>100</v>
      </c>
      <c r="G471" s="33" t="s">
        <v>100</v>
      </c>
      <c r="K471" s="34">
        <f t="shared" si="56"/>
        <v>0</v>
      </c>
      <c r="N471" s="34">
        <f t="shared" si="57"/>
        <v>0</v>
      </c>
    </row>
    <row r="472" spans="1:17" x14ac:dyDescent="0.2">
      <c r="A472" s="31">
        <v>137</v>
      </c>
      <c r="C472" s="36">
        <v>44620</v>
      </c>
      <c r="D472" s="30" t="s">
        <v>1079</v>
      </c>
      <c r="E472" s="31">
        <v>0.28489999999999999</v>
      </c>
      <c r="F472" s="32" t="s">
        <v>1080</v>
      </c>
      <c r="G472" s="33" t="s">
        <v>1081</v>
      </c>
      <c r="H472" s="32">
        <v>3010</v>
      </c>
      <c r="I472" s="34">
        <v>0.5</v>
      </c>
      <c r="J472" s="34">
        <v>31400</v>
      </c>
      <c r="K472" s="34">
        <f t="shared" si="56"/>
        <v>89710</v>
      </c>
      <c r="L472" s="35">
        <v>140000</v>
      </c>
      <c r="M472" s="35">
        <v>560</v>
      </c>
      <c r="N472" s="34">
        <f t="shared" si="57"/>
        <v>560.5</v>
      </c>
    </row>
    <row r="473" spans="1:17" x14ac:dyDescent="0.2">
      <c r="A473" s="31" t="s">
        <v>1082</v>
      </c>
      <c r="C473" s="36">
        <v>44620</v>
      </c>
      <c r="D473" s="30" t="s">
        <v>1083</v>
      </c>
      <c r="E473" s="31">
        <v>0.45900000000000002</v>
      </c>
      <c r="F473" s="32" t="s">
        <v>1084</v>
      </c>
      <c r="G473" s="33" t="s">
        <v>1085</v>
      </c>
      <c r="H473" s="32">
        <v>1100</v>
      </c>
      <c r="I473" s="34">
        <v>0.5</v>
      </c>
      <c r="J473" s="34">
        <v>26490</v>
      </c>
      <c r="K473" s="34">
        <f t="shared" si="56"/>
        <v>75690</v>
      </c>
      <c r="N473" s="34">
        <f t="shared" si="57"/>
        <v>0.5</v>
      </c>
    </row>
    <row r="474" spans="1:17" x14ac:dyDescent="0.2">
      <c r="A474" s="31">
        <v>138</v>
      </c>
      <c r="C474" s="36">
        <v>44620</v>
      </c>
      <c r="D474" s="30" t="s">
        <v>1086</v>
      </c>
      <c r="E474" s="31" t="s">
        <v>1087</v>
      </c>
      <c r="F474" s="32" t="s">
        <v>1088</v>
      </c>
      <c r="G474" s="33" t="s">
        <v>1089</v>
      </c>
      <c r="H474" s="32">
        <v>3010</v>
      </c>
      <c r="I474" s="34">
        <v>0.5</v>
      </c>
      <c r="J474" s="34">
        <v>17850</v>
      </c>
      <c r="K474" s="34">
        <f t="shared" si="56"/>
        <v>51000</v>
      </c>
      <c r="L474" s="35">
        <v>120000</v>
      </c>
      <c r="M474" s="35">
        <v>480</v>
      </c>
      <c r="N474" s="34">
        <f t="shared" si="57"/>
        <v>480.5</v>
      </c>
    </row>
    <row r="475" spans="1:17" x14ac:dyDescent="0.2">
      <c r="A475" s="31">
        <v>140</v>
      </c>
      <c r="C475" s="36">
        <v>44621</v>
      </c>
      <c r="D475" s="30" t="s">
        <v>1090</v>
      </c>
      <c r="E475" s="31">
        <v>10.902699999999999</v>
      </c>
      <c r="F475" s="32" t="s">
        <v>1091</v>
      </c>
      <c r="G475" s="33" t="s">
        <v>1092</v>
      </c>
      <c r="H475" s="32">
        <v>1050</v>
      </c>
      <c r="I475" s="34">
        <v>0.5</v>
      </c>
      <c r="J475" s="34">
        <v>25170</v>
      </c>
      <c r="K475" s="34">
        <f t="shared" si="56"/>
        <v>71910</v>
      </c>
      <c r="L475" s="35">
        <v>85000</v>
      </c>
      <c r="M475" s="35">
        <v>340</v>
      </c>
      <c r="N475" s="34">
        <f t="shared" si="57"/>
        <v>340.5</v>
      </c>
    </row>
    <row r="476" spans="1:17" x14ac:dyDescent="0.2">
      <c r="A476" s="31" t="s">
        <v>1093</v>
      </c>
      <c r="C476" s="36">
        <v>44621</v>
      </c>
      <c r="D476" s="30" t="s">
        <v>1090</v>
      </c>
      <c r="E476" s="31">
        <v>10.902699999999999</v>
      </c>
      <c r="F476" s="32" t="s">
        <v>1094</v>
      </c>
      <c r="G476" s="33" t="s">
        <v>1095</v>
      </c>
      <c r="H476" s="32">
        <v>1050</v>
      </c>
      <c r="I476" s="34">
        <v>0.5</v>
      </c>
      <c r="J476" s="34">
        <v>25170</v>
      </c>
      <c r="K476" s="34">
        <f t="shared" si="56"/>
        <v>71910</v>
      </c>
      <c r="N476" s="34">
        <f t="shared" si="57"/>
        <v>0.5</v>
      </c>
    </row>
    <row r="477" spans="1:17" s="80" customFormat="1" x14ac:dyDescent="0.2">
      <c r="A477" s="87">
        <v>139</v>
      </c>
      <c r="B477" s="86"/>
      <c r="C477" s="81">
        <v>44621</v>
      </c>
      <c r="D477" s="88" t="s">
        <v>1096</v>
      </c>
      <c r="E477" s="87">
        <v>59.780999999999999</v>
      </c>
      <c r="F477" s="80" t="s">
        <v>1097</v>
      </c>
      <c r="G477" s="89" t="s">
        <v>1095</v>
      </c>
      <c r="H477" s="80">
        <v>1220</v>
      </c>
      <c r="I477" s="82">
        <v>0.5</v>
      </c>
      <c r="J477" s="82">
        <v>129050</v>
      </c>
      <c r="K477" s="82">
        <f t="shared" si="56"/>
        <v>368710</v>
      </c>
      <c r="L477" s="83">
        <v>60000</v>
      </c>
      <c r="M477" s="83">
        <v>240</v>
      </c>
      <c r="N477" s="82">
        <f t="shared" si="57"/>
        <v>240.5</v>
      </c>
      <c r="O477" s="84"/>
      <c r="P477" s="85"/>
      <c r="Q477" s="86"/>
    </row>
    <row r="478" spans="1:17" x14ac:dyDescent="0.2">
      <c r="N478" s="34">
        <f>SUM(N468:N477)</f>
        <v>1759</v>
      </c>
      <c r="O478" s="42">
        <v>84046</v>
      </c>
      <c r="P478" s="37">
        <v>44621</v>
      </c>
      <c r="Q478" s="21" t="s">
        <v>129</v>
      </c>
    </row>
    <row r="480" spans="1:17" x14ac:dyDescent="0.2">
      <c r="A480" s="31">
        <v>141</v>
      </c>
      <c r="C480" s="36">
        <v>44621</v>
      </c>
      <c r="D480" s="30" t="s">
        <v>1098</v>
      </c>
      <c r="E480" s="31" t="s">
        <v>1101</v>
      </c>
      <c r="F480" s="32" t="s">
        <v>1104</v>
      </c>
      <c r="G480" s="33" t="s">
        <v>1105</v>
      </c>
      <c r="H480" s="32">
        <v>2050</v>
      </c>
      <c r="I480" s="34">
        <v>1.5</v>
      </c>
      <c r="J480" s="34">
        <v>67060</v>
      </c>
      <c r="K480" s="34">
        <f t="shared" ref="K480:K492" si="58">ROUND(J480/0.35,-1)</f>
        <v>191600</v>
      </c>
      <c r="L480" s="35">
        <v>160000</v>
      </c>
      <c r="M480" s="35">
        <v>640</v>
      </c>
      <c r="N480" s="34">
        <f t="shared" ref="N480:N492" si="59">I480+M480</f>
        <v>641.5</v>
      </c>
    </row>
    <row r="481" spans="1:17" x14ac:dyDescent="0.2">
      <c r="D481" s="30" t="s">
        <v>1099</v>
      </c>
      <c r="E481" s="31" t="s">
        <v>1102</v>
      </c>
      <c r="F481" s="32" t="s">
        <v>100</v>
      </c>
      <c r="G481" s="33" t="s">
        <v>100</v>
      </c>
      <c r="K481" s="34">
        <f t="shared" si="58"/>
        <v>0</v>
      </c>
      <c r="N481" s="34">
        <f t="shared" si="59"/>
        <v>0</v>
      </c>
    </row>
    <row r="482" spans="1:17" x14ac:dyDescent="0.2">
      <c r="D482" s="30" t="s">
        <v>1100</v>
      </c>
      <c r="E482" s="31" t="s">
        <v>1103</v>
      </c>
      <c r="F482" s="32" t="s">
        <v>100</v>
      </c>
      <c r="G482" s="33" t="s">
        <v>100</v>
      </c>
      <c r="K482" s="34">
        <f t="shared" si="58"/>
        <v>0</v>
      </c>
      <c r="N482" s="34">
        <f t="shared" si="59"/>
        <v>0</v>
      </c>
    </row>
    <row r="483" spans="1:17" x14ac:dyDescent="0.2">
      <c r="A483" s="31">
        <v>142</v>
      </c>
      <c r="C483" s="36">
        <v>44621</v>
      </c>
      <c r="D483" s="30" t="s">
        <v>1106</v>
      </c>
      <c r="E483" s="31" t="s">
        <v>1108</v>
      </c>
      <c r="F483" s="32" t="s">
        <v>1109</v>
      </c>
      <c r="G483" s="33" t="s">
        <v>1110</v>
      </c>
      <c r="H483" s="32">
        <v>2050</v>
      </c>
      <c r="I483" s="34">
        <v>1</v>
      </c>
      <c r="J483" s="34">
        <v>37800</v>
      </c>
      <c r="K483" s="34">
        <f t="shared" si="58"/>
        <v>108000</v>
      </c>
      <c r="L483" s="35">
        <v>109900</v>
      </c>
      <c r="M483" s="35">
        <v>439.6</v>
      </c>
      <c r="N483" s="34">
        <f t="shared" si="59"/>
        <v>440.6</v>
      </c>
    </row>
    <row r="484" spans="1:17" x14ac:dyDescent="0.2">
      <c r="D484" s="30" t="s">
        <v>1107</v>
      </c>
      <c r="E484" s="31" t="s">
        <v>1108</v>
      </c>
      <c r="F484" s="32" t="s">
        <v>100</v>
      </c>
      <c r="G484" s="33" t="s">
        <v>100</v>
      </c>
      <c r="K484" s="34">
        <f t="shared" si="58"/>
        <v>0</v>
      </c>
      <c r="N484" s="34">
        <f t="shared" si="59"/>
        <v>0</v>
      </c>
    </row>
    <row r="485" spans="1:17" x14ac:dyDescent="0.2">
      <c r="A485" s="31">
        <v>143</v>
      </c>
      <c r="C485" s="36">
        <v>44621</v>
      </c>
      <c r="D485" s="30" t="s">
        <v>1111</v>
      </c>
      <c r="E485" s="31">
        <v>0.59399999999999997</v>
      </c>
      <c r="F485" s="32" t="s">
        <v>1114</v>
      </c>
      <c r="G485" s="32" t="s">
        <v>1115</v>
      </c>
      <c r="H485" s="32">
        <v>1220</v>
      </c>
      <c r="I485" s="34">
        <v>1.5</v>
      </c>
      <c r="J485" s="34">
        <v>20220</v>
      </c>
      <c r="K485" s="34">
        <f t="shared" si="58"/>
        <v>57770</v>
      </c>
      <c r="L485" s="35">
        <v>102000</v>
      </c>
      <c r="M485" s="35">
        <v>408</v>
      </c>
      <c r="N485" s="34">
        <f t="shared" si="59"/>
        <v>409.5</v>
      </c>
    </row>
    <row r="486" spans="1:17" x14ac:dyDescent="0.2">
      <c r="D486" s="30" t="s">
        <v>1113</v>
      </c>
      <c r="E486" s="31">
        <v>0.45910000000000001</v>
      </c>
      <c r="F486" s="32" t="s">
        <v>100</v>
      </c>
      <c r="G486" s="33" t="s">
        <v>100</v>
      </c>
      <c r="K486" s="34">
        <f t="shared" si="58"/>
        <v>0</v>
      </c>
      <c r="N486" s="34">
        <f t="shared" si="59"/>
        <v>0</v>
      </c>
    </row>
    <row r="487" spans="1:17" x14ac:dyDescent="0.2">
      <c r="D487" s="30" t="s">
        <v>1112</v>
      </c>
      <c r="E487" s="31">
        <v>0.48099999999999998</v>
      </c>
      <c r="F487" s="32" t="s">
        <v>100</v>
      </c>
      <c r="G487" s="33" t="s">
        <v>100</v>
      </c>
      <c r="K487" s="34">
        <f t="shared" si="58"/>
        <v>0</v>
      </c>
      <c r="N487" s="34">
        <f t="shared" si="59"/>
        <v>0</v>
      </c>
    </row>
    <row r="488" spans="1:17" x14ac:dyDescent="0.2">
      <c r="A488" s="31">
        <v>144</v>
      </c>
      <c r="C488" s="36">
        <v>44621</v>
      </c>
      <c r="D488" s="30" t="s">
        <v>1116</v>
      </c>
      <c r="E488" s="31">
        <v>3.8679999999999999</v>
      </c>
      <c r="F488" s="32" t="s">
        <v>1117</v>
      </c>
      <c r="G488" s="33" t="s">
        <v>1118</v>
      </c>
      <c r="H488" s="32">
        <v>2040</v>
      </c>
      <c r="I488" s="34">
        <v>0.5</v>
      </c>
      <c r="J488" s="34">
        <v>17030</v>
      </c>
      <c r="K488" s="34">
        <f t="shared" si="58"/>
        <v>48660</v>
      </c>
      <c r="L488" s="35">
        <v>40000</v>
      </c>
      <c r="M488" s="35">
        <v>160</v>
      </c>
      <c r="N488" s="34">
        <f t="shared" si="59"/>
        <v>160.5</v>
      </c>
    </row>
    <row r="489" spans="1:17" x14ac:dyDescent="0.2">
      <c r="A489" s="31">
        <v>145</v>
      </c>
      <c r="C489" s="36">
        <v>44621</v>
      </c>
      <c r="D489" s="30" t="s">
        <v>1119</v>
      </c>
      <c r="E489" s="31">
        <v>43.697000000000003</v>
      </c>
      <c r="F489" s="32" t="s">
        <v>1120</v>
      </c>
      <c r="G489" s="33" t="s">
        <v>1121</v>
      </c>
      <c r="H489" s="32">
        <v>1070</v>
      </c>
      <c r="I489" s="34">
        <v>0.5</v>
      </c>
      <c r="J489" s="34">
        <v>70610</v>
      </c>
      <c r="K489" s="34">
        <f t="shared" si="58"/>
        <v>201740</v>
      </c>
      <c r="L489" s="35">
        <v>280000</v>
      </c>
      <c r="M489" s="35">
        <v>1120</v>
      </c>
      <c r="N489" s="34">
        <f t="shared" si="59"/>
        <v>1120.5</v>
      </c>
    </row>
    <row r="490" spans="1:17" x14ac:dyDescent="0.2">
      <c r="A490" s="31">
        <v>146</v>
      </c>
      <c r="C490" s="36">
        <v>44622</v>
      </c>
      <c r="D490" s="30" t="s">
        <v>1122</v>
      </c>
      <c r="E490" s="31">
        <v>3.3130000000000002</v>
      </c>
      <c r="F490" s="32" t="s">
        <v>1123</v>
      </c>
      <c r="G490" s="33" t="s">
        <v>1124</v>
      </c>
      <c r="H490" s="32">
        <v>1150</v>
      </c>
      <c r="I490" s="34">
        <v>0.5</v>
      </c>
      <c r="J490" s="34">
        <v>44050</v>
      </c>
      <c r="K490" s="34">
        <f t="shared" si="58"/>
        <v>125860</v>
      </c>
      <c r="L490" s="35">
        <v>125000</v>
      </c>
      <c r="M490" s="35">
        <v>500</v>
      </c>
      <c r="N490" s="34">
        <f t="shared" si="59"/>
        <v>500.5</v>
      </c>
    </row>
    <row r="491" spans="1:17" x14ac:dyDescent="0.2">
      <c r="A491" s="31">
        <v>147</v>
      </c>
      <c r="C491" s="36">
        <v>44622</v>
      </c>
      <c r="D491" s="30" t="s">
        <v>1125</v>
      </c>
      <c r="E491" s="31">
        <v>10.532999999999999</v>
      </c>
      <c r="F491" s="32" t="s">
        <v>1127</v>
      </c>
      <c r="G491" s="33" t="s">
        <v>1128</v>
      </c>
      <c r="H491" s="32">
        <v>1120</v>
      </c>
      <c r="I491" s="34">
        <v>1</v>
      </c>
      <c r="J491" s="34">
        <v>36000</v>
      </c>
      <c r="K491" s="34">
        <f t="shared" si="58"/>
        <v>102860</v>
      </c>
      <c r="L491" s="35">
        <v>225000</v>
      </c>
      <c r="M491" s="35">
        <v>900</v>
      </c>
      <c r="N491" s="34">
        <f t="shared" si="59"/>
        <v>901</v>
      </c>
    </row>
    <row r="492" spans="1:17" s="80" customFormat="1" x14ac:dyDescent="0.2">
      <c r="A492" s="87"/>
      <c r="B492" s="86"/>
      <c r="C492" s="81"/>
      <c r="D492" s="88" t="s">
        <v>1126</v>
      </c>
      <c r="E492" s="87">
        <v>7.218</v>
      </c>
      <c r="F492" s="80" t="s">
        <v>100</v>
      </c>
      <c r="G492" s="89" t="s">
        <v>100</v>
      </c>
      <c r="I492" s="82"/>
      <c r="J492" s="82"/>
      <c r="K492" s="82">
        <f t="shared" si="58"/>
        <v>0</v>
      </c>
      <c r="L492" s="83"/>
      <c r="M492" s="83"/>
      <c r="N492" s="82">
        <f t="shared" si="59"/>
        <v>0</v>
      </c>
      <c r="O492" s="84"/>
      <c r="P492" s="85"/>
      <c r="Q492" s="86"/>
    </row>
    <row r="493" spans="1:17" x14ac:dyDescent="0.2">
      <c r="N493" s="34">
        <f>SUM(N480:N492)</f>
        <v>4174.1000000000004</v>
      </c>
      <c r="O493" s="42">
        <v>84070</v>
      </c>
      <c r="P493" s="37">
        <v>44622</v>
      </c>
      <c r="Q493" s="21" t="s">
        <v>129</v>
      </c>
    </row>
    <row r="495" spans="1:17" x14ac:dyDescent="0.2">
      <c r="A495" s="31" t="s">
        <v>1129</v>
      </c>
      <c r="C495" s="36">
        <v>44622</v>
      </c>
      <c r="D495" s="30" t="s">
        <v>1130</v>
      </c>
      <c r="E495" s="31">
        <v>154.25899999999999</v>
      </c>
      <c r="F495" s="32" t="s">
        <v>1132</v>
      </c>
      <c r="G495" s="32" t="s">
        <v>1133</v>
      </c>
      <c r="H495" s="32">
        <v>1010</v>
      </c>
      <c r="I495" s="34">
        <v>1</v>
      </c>
      <c r="J495" s="34">
        <v>388540</v>
      </c>
      <c r="K495" s="34">
        <f t="shared" ref="K495:K519" si="60">ROUND(J495/0.35,-1)</f>
        <v>1110110</v>
      </c>
      <c r="N495" s="34">
        <f t="shared" ref="N495:N519" si="61">I495+M495</f>
        <v>1</v>
      </c>
    </row>
    <row r="496" spans="1:17" x14ac:dyDescent="0.2">
      <c r="D496" s="30" t="s">
        <v>1131</v>
      </c>
      <c r="E496" s="31">
        <v>1.472</v>
      </c>
      <c r="F496" s="32" t="s">
        <v>100</v>
      </c>
      <c r="G496" s="33" t="s">
        <v>100</v>
      </c>
      <c r="K496" s="34">
        <f t="shared" si="60"/>
        <v>0</v>
      </c>
      <c r="N496" s="34">
        <f t="shared" si="61"/>
        <v>0</v>
      </c>
    </row>
    <row r="497" spans="1:14" x14ac:dyDescent="0.2">
      <c r="A497" s="31">
        <v>148</v>
      </c>
      <c r="C497" s="36">
        <v>44622</v>
      </c>
      <c r="D497" s="30" t="s">
        <v>226</v>
      </c>
      <c r="E497" s="31">
        <v>572.14700000000005</v>
      </c>
      <c r="F497" s="32" t="s">
        <v>954</v>
      </c>
      <c r="G497" s="33" t="s">
        <v>1144</v>
      </c>
      <c r="H497" s="32">
        <v>1170</v>
      </c>
      <c r="I497" s="34">
        <v>6.5</v>
      </c>
      <c r="J497" s="34">
        <v>840770</v>
      </c>
      <c r="K497" s="34">
        <f t="shared" si="60"/>
        <v>2402200</v>
      </c>
      <c r="L497" s="35">
        <v>3063852.4</v>
      </c>
      <c r="M497" s="35">
        <v>12256.7</v>
      </c>
      <c r="N497" s="34">
        <f t="shared" si="61"/>
        <v>12263.2</v>
      </c>
    </row>
    <row r="498" spans="1:14" x14ac:dyDescent="0.2">
      <c r="D498" s="30" t="s">
        <v>1134</v>
      </c>
      <c r="F498" s="32" t="s">
        <v>100</v>
      </c>
      <c r="G498" s="33" t="s">
        <v>100</v>
      </c>
      <c r="K498" s="34">
        <f t="shared" si="60"/>
        <v>0</v>
      </c>
      <c r="N498" s="34">
        <f t="shared" si="61"/>
        <v>0</v>
      </c>
    </row>
    <row r="499" spans="1:14" x14ac:dyDescent="0.2">
      <c r="D499" s="30" t="s">
        <v>1135</v>
      </c>
      <c r="F499" s="32" t="s">
        <v>100</v>
      </c>
      <c r="G499" s="33" t="s">
        <v>100</v>
      </c>
      <c r="K499" s="34">
        <f t="shared" si="60"/>
        <v>0</v>
      </c>
      <c r="N499" s="34">
        <f t="shared" si="61"/>
        <v>0</v>
      </c>
    </row>
    <row r="500" spans="1:14" x14ac:dyDescent="0.2">
      <c r="D500" s="30" t="s">
        <v>1136</v>
      </c>
      <c r="F500" s="32" t="s">
        <v>100</v>
      </c>
      <c r="G500" s="33" t="s">
        <v>100</v>
      </c>
      <c r="K500" s="34">
        <f t="shared" si="60"/>
        <v>0</v>
      </c>
      <c r="N500" s="34">
        <f t="shared" si="61"/>
        <v>0</v>
      </c>
    </row>
    <row r="501" spans="1:14" x14ac:dyDescent="0.2">
      <c r="D501" s="30" t="s">
        <v>1137</v>
      </c>
      <c r="F501" s="32" t="s">
        <v>100</v>
      </c>
      <c r="G501" s="33" t="s">
        <v>100</v>
      </c>
      <c r="K501" s="34">
        <f t="shared" si="60"/>
        <v>0</v>
      </c>
      <c r="N501" s="34">
        <f t="shared" si="61"/>
        <v>0</v>
      </c>
    </row>
    <row r="502" spans="1:14" x14ac:dyDescent="0.2">
      <c r="D502" s="30" t="s">
        <v>1138</v>
      </c>
      <c r="F502" s="32" t="s">
        <v>100</v>
      </c>
      <c r="G502" s="33" t="s">
        <v>100</v>
      </c>
      <c r="K502" s="34">
        <f t="shared" si="60"/>
        <v>0</v>
      </c>
      <c r="N502" s="34">
        <f t="shared" si="61"/>
        <v>0</v>
      </c>
    </row>
    <row r="503" spans="1:14" x14ac:dyDescent="0.2">
      <c r="D503" s="30" t="s">
        <v>1139</v>
      </c>
      <c r="F503" s="32" t="s">
        <v>100</v>
      </c>
      <c r="G503" s="33" t="s">
        <v>100</v>
      </c>
      <c r="K503" s="34">
        <f t="shared" si="60"/>
        <v>0</v>
      </c>
      <c r="N503" s="34">
        <f t="shared" si="61"/>
        <v>0</v>
      </c>
    </row>
    <row r="504" spans="1:14" x14ac:dyDescent="0.2">
      <c r="D504" s="30" t="s">
        <v>1140</v>
      </c>
      <c r="F504" s="32" t="s">
        <v>100</v>
      </c>
      <c r="G504" s="33" t="s">
        <v>100</v>
      </c>
      <c r="K504" s="34">
        <f t="shared" si="60"/>
        <v>0</v>
      </c>
      <c r="N504" s="34">
        <f t="shared" si="61"/>
        <v>0</v>
      </c>
    </row>
    <row r="505" spans="1:14" x14ac:dyDescent="0.2">
      <c r="D505" s="30" t="s">
        <v>1141</v>
      </c>
      <c r="F505" s="32" t="s">
        <v>100</v>
      </c>
      <c r="G505" s="33" t="s">
        <v>100</v>
      </c>
      <c r="K505" s="34">
        <f t="shared" si="60"/>
        <v>0</v>
      </c>
      <c r="N505" s="34">
        <f t="shared" si="61"/>
        <v>0</v>
      </c>
    </row>
    <row r="506" spans="1:14" x14ac:dyDescent="0.2">
      <c r="D506" s="30" t="s">
        <v>953</v>
      </c>
      <c r="F506" s="32" t="s">
        <v>100</v>
      </c>
      <c r="G506" s="33" t="s">
        <v>100</v>
      </c>
      <c r="K506" s="34">
        <f t="shared" si="60"/>
        <v>0</v>
      </c>
      <c r="N506" s="34">
        <f t="shared" si="61"/>
        <v>0</v>
      </c>
    </row>
    <row r="507" spans="1:14" x14ac:dyDescent="0.2">
      <c r="D507" s="30" t="s">
        <v>1142</v>
      </c>
      <c r="F507" s="32" t="s">
        <v>100</v>
      </c>
      <c r="G507" s="33" t="s">
        <v>100</v>
      </c>
      <c r="K507" s="34">
        <f t="shared" si="60"/>
        <v>0</v>
      </c>
      <c r="N507" s="34">
        <f t="shared" si="61"/>
        <v>0</v>
      </c>
    </row>
    <row r="508" spans="1:14" x14ac:dyDescent="0.2">
      <c r="D508" s="30" t="s">
        <v>1143</v>
      </c>
      <c r="F508" s="32" t="s">
        <v>100</v>
      </c>
      <c r="G508" s="33" t="s">
        <v>100</v>
      </c>
      <c r="K508" s="34">
        <f t="shared" si="60"/>
        <v>0</v>
      </c>
      <c r="N508" s="34">
        <f t="shared" si="61"/>
        <v>0</v>
      </c>
    </row>
    <row r="509" spans="1:14" x14ac:dyDescent="0.2">
      <c r="D509" s="30" t="s">
        <v>83</v>
      </c>
      <c r="E509" s="31">
        <v>53.128999999999998</v>
      </c>
      <c r="F509" s="32" t="s">
        <v>100</v>
      </c>
      <c r="G509" s="33" t="s">
        <v>100</v>
      </c>
      <c r="K509" s="34">
        <f t="shared" si="60"/>
        <v>0</v>
      </c>
      <c r="N509" s="34">
        <f t="shared" si="61"/>
        <v>0</v>
      </c>
    </row>
    <row r="510" spans="1:14" x14ac:dyDescent="0.2">
      <c r="A510" s="31">
        <v>149</v>
      </c>
      <c r="C510" s="36">
        <v>44622</v>
      </c>
      <c r="D510" s="30" t="s">
        <v>1145</v>
      </c>
      <c r="E510" s="31">
        <v>0.17799999999999999</v>
      </c>
      <c r="F510" s="32" t="s">
        <v>1146</v>
      </c>
      <c r="G510" s="33" t="s">
        <v>1144</v>
      </c>
      <c r="H510" s="32">
        <v>1170</v>
      </c>
      <c r="I510" s="34">
        <v>0.5</v>
      </c>
      <c r="J510" s="34">
        <v>774660</v>
      </c>
      <c r="K510" s="34">
        <f t="shared" si="60"/>
        <v>2213310</v>
      </c>
      <c r="L510" s="35">
        <v>872.2</v>
      </c>
      <c r="M510" s="35">
        <v>3.5</v>
      </c>
      <c r="N510" s="34">
        <f t="shared" si="61"/>
        <v>4</v>
      </c>
    </row>
    <row r="511" spans="1:14" x14ac:dyDescent="0.2">
      <c r="A511" s="31">
        <v>150</v>
      </c>
      <c r="C511" s="36">
        <v>44623</v>
      </c>
      <c r="D511" s="30" t="s">
        <v>1147</v>
      </c>
      <c r="E511" s="31">
        <v>0.14369999999999999</v>
      </c>
      <c r="F511" s="32" t="s">
        <v>1148</v>
      </c>
      <c r="G511" s="33" t="s">
        <v>1149</v>
      </c>
      <c r="H511" s="32">
        <v>3010</v>
      </c>
      <c r="I511" s="34">
        <v>0.5</v>
      </c>
      <c r="J511" s="34">
        <v>17260</v>
      </c>
      <c r="K511" s="34">
        <f t="shared" si="60"/>
        <v>49310</v>
      </c>
      <c r="L511" s="35">
        <v>123000</v>
      </c>
      <c r="M511" s="35">
        <v>492</v>
      </c>
      <c r="N511" s="34">
        <f t="shared" si="61"/>
        <v>492.5</v>
      </c>
    </row>
    <row r="512" spans="1:14" x14ac:dyDescent="0.2">
      <c r="A512" s="31" t="s">
        <v>1150</v>
      </c>
      <c r="C512" s="36">
        <v>44623</v>
      </c>
      <c r="D512" s="30" t="s">
        <v>1151</v>
      </c>
      <c r="E512" s="31">
        <v>16.149999999999999</v>
      </c>
      <c r="F512" s="32" t="s">
        <v>1155</v>
      </c>
      <c r="G512" s="33" t="s">
        <v>1156</v>
      </c>
      <c r="H512" s="32">
        <v>1160</v>
      </c>
      <c r="I512" s="34">
        <v>2.5</v>
      </c>
      <c r="J512" s="34">
        <v>229270</v>
      </c>
      <c r="K512" s="34">
        <f t="shared" si="60"/>
        <v>655060</v>
      </c>
      <c r="N512" s="34">
        <f t="shared" si="61"/>
        <v>2.5</v>
      </c>
    </row>
    <row r="513" spans="1:17" x14ac:dyDescent="0.2">
      <c r="D513" s="30" t="s">
        <v>1152</v>
      </c>
      <c r="E513" s="31">
        <v>5.0369999999999999</v>
      </c>
      <c r="F513" s="32" t="s">
        <v>100</v>
      </c>
      <c r="G513" s="33" t="s">
        <v>100</v>
      </c>
      <c r="K513" s="34">
        <f t="shared" si="60"/>
        <v>0</v>
      </c>
      <c r="N513" s="34">
        <f t="shared" si="61"/>
        <v>0</v>
      </c>
    </row>
    <row r="514" spans="1:17" x14ac:dyDescent="0.2">
      <c r="D514" s="30" t="s">
        <v>1153</v>
      </c>
      <c r="E514" s="31">
        <v>5.3330000000000002</v>
      </c>
      <c r="F514" s="32" t="s">
        <v>100</v>
      </c>
      <c r="G514" s="33" t="s">
        <v>100</v>
      </c>
      <c r="K514" s="34">
        <f t="shared" si="60"/>
        <v>0</v>
      </c>
      <c r="N514" s="34">
        <f t="shared" si="61"/>
        <v>0</v>
      </c>
    </row>
    <row r="515" spans="1:17" x14ac:dyDescent="0.2">
      <c r="D515" s="30" t="s">
        <v>1154</v>
      </c>
      <c r="E515" s="31">
        <v>5.0279999999999996</v>
      </c>
      <c r="F515" s="32" t="s">
        <v>100</v>
      </c>
      <c r="G515" s="33" t="s">
        <v>100</v>
      </c>
      <c r="K515" s="34">
        <f t="shared" si="60"/>
        <v>0</v>
      </c>
      <c r="N515" s="34">
        <f t="shared" si="61"/>
        <v>0</v>
      </c>
    </row>
    <row r="516" spans="1:17" x14ac:dyDescent="0.2">
      <c r="D516" s="30" t="s">
        <v>1157</v>
      </c>
      <c r="E516" s="31">
        <v>65.284999999999997</v>
      </c>
      <c r="F516" s="32" t="s">
        <v>100</v>
      </c>
      <c r="G516" s="33" t="s">
        <v>100</v>
      </c>
      <c r="K516" s="34">
        <f t="shared" si="60"/>
        <v>0</v>
      </c>
      <c r="N516" s="34">
        <f t="shared" si="61"/>
        <v>0</v>
      </c>
    </row>
    <row r="517" spans="1:17" x14ac:dyDescent="0.2">
      <c r="A517" s="31">
        <v>151</v>
      </c>
      <c r="C517" s="36">
        <v>44623</v>
      </c>
      <c r="D517" s="30" t="s">
        <v>1158</v>
      </c>
      <c r="E517" s="31">
        <v>1.1279999999999999</v>
      </c>
      <c r="F517" s="32" t="s">
        <v>1159</v>
      </c>
      <c r="G517" s="33" t="s">
        <v>1160</v>
      </c>
      <c r="H517" s="32">
        <v>1070</v>
      </c>
      <c r="I517" s="34">
        <v>0.5</v>
      </c>
      <c r="J517" s="34">
        <v>37160</v>
      </c>
      <c r="K517" s="34">
        <f t="shared" si="60"/>
        <v>106170</v>
      </c>
      <c r="L517" s="35">
        <v>110000</v>
      </c>
      <c r="M517" s="35">
        <v>440</v>
      </c>
      <c r="N517" s="34">
        <f t="shared" si="61"/>
        <v>440.5</v>
      </c>
    </row>
    <row r="518" spans="1:17" x14ac:dyDescent="0.2">
      <c r="A518" s="31">
        <v>152</v>
      </c>
      <c r="C518" s="36">
        <v>44623</v>
      </c>
      <c r="D518" s="30" t="s">
        <v>1161</v>
      </c>
      <c r="E518" s="31">
        <v>0.17219999999999999</v>
      </c>
      <c r="F518" s="32" t="s">
        <v>1162</v>
      </c>
      <c r="G518" s="33" t="s">
        <v>1163</v>
      </c>
      <c r="H518" s="32">
        <v>3010</v>
      </c>
      <c r="I518" s="34">
        <v>0.5</v>
      </c>
      <c r="J518" s="34">
        <v>33460</v>
      </c>
      <c r="K518" s="34">
        <f t="shared" si="60"/>
        <v>95600</v>
      </c>
      <c r="L518" s="35">
        <v>189000</v>
      </c>
      <c r="M518" s="35">
        <v>756</v>
      </c>
      <c r="N518" s="34">
        <f t="shared" si="61"/>
        <v>756.5</v>
      </c>
    </row>
    <row r="519" spans="1:17" s="80" customFormat="1" x14ac:dyDescent="0.2">
      <c r="A519" s="87">
        <v>153</v>
      </c>
      <c r="B519" s="86"/>
      <c r="C519" s="81">
        <v>44623</v>
      </c>
      <c r="D519" s="88" t="s">
        <v>1164</v>
      </c>
      <c r="E519" s="87">
        <v>0.14480000000000001</v>
      </c>
      <c r="F519" s="80" t="s">
        <v>1165</v>
      </c>
      <c r="G519" s="89" t="s">
        <v>1160</v>
      </c>
      <c r="H519" s="80">
        <v>3010</v>
      </c>
      <c r="I519" s="82">
        <v>0.5</v>
      </c>
      <c r="J519" s="82">
        <v>17840</v>
      </c>
      <c r="K519" s="82">
        <f t="shared" si="60"/>
        <v>50970</v>
      </c>
      <c r="L519" s="83">
        <v>66500</v>
      </c>
      <c r="M519" s="83">
        <v>266</v>
      </c>
      <c r="N519" s="82">
        <f t="shared" si="61"/>
        <v>266.5</v>
      </c>
      <c r="O519" s="84"/>
      <c r="P519" s="85"/>
      <c r="Q519" s="86"/>
    </row>
    <row r="520" spans="1:17" x14ac:dyDescent="0.2">
      <c r="N520" s="34">
        <f>SUM(N495:N519)</f>
        <v>14226.7</v>
      </c>
      <c r="O520" s="42">
        <v>84089</v>
      </c>
      <c r="P520" s="37">
        <v>44623</v>
      </c>
      <c r="Q520" s="21" t="s">
        <v>129</v>
      </c>
    </row>
    <row r="522" spans="1:17" x14ac:dyDescent="0.2">
      <c r="A522" s="31">
        <v>154</v>
      </c>
      <c r="C522" s="36">
        <v>44623</v>
      </c>
      <c r="D522" s="30" t="s">
        <v>1166</v>
      </c>
      <c r="E522" s="31">
        <v>0.1077</v>
      </c>
      <c r="F522" s="32" t="s">
        <v>1167</v>
      </c>
      <c r="G522" s="33" t="s">
        <v>1168</v>
      </c>
      <c r="H522" s="32">
        <v>3010</v>
      </c>
      <c r="I522" s="34">
        <v>0.5</v>
      </c>
      <c r="J522" s="34">
        <v>14670</v>
      </c>
      <c r="K522" s="34">
        <f t="shared" ref="K522:K541" si="62">ROUND(J522/0.35,-1)</f>
        <v>41910</v>
      </c>
      <c r="L522" s="35">
        <v>30000</v>
      </c>
      <c r="M522" s="35">
        <v>120</v>
      </c>
      <c r="N522" s="34">
        <f t="shared" ref="N522:N541" si="63">I522+M522</f>
        <v>120.5</v>
      </c>
    </row>
    <row r="523" spans="1:17" x14ac:dyDescent="0.2">
      <c r="A523" s="31">
        <v>155</v>
      </c>
      <c r="C523" s="36">
        <v>44623</v>
      </c>
      <c r="D523" s="30" t="s">
        <v>1169</v>
      </c>
      <c r="E523" s="31">
        <v>8.0299999999999996E-2</v>
      </c>
      <c r="F523" s="33" t="s">
        <v>1160</v>
      </c>
      <c r="G523" s="33" t="s">
        <v>1170</v>
      </c>
      <c r="H523" s="32">
        <v>3010</v>
      </c>
      <c r="I523" s="34">
        <v>0.5</v>
      </c>
      <c r="J523" s="34">
        <v>28330</v>
      </c>
      <c r="K523" s="34">
        <f t="shared" si="62"/>
        <v>80940</v>
      </c>
      <c r="L523" s="35">
        <v>150000</v>
      </c>
      <c r="M523" s="35">
        <v>600</v>
      </c>
      <c r="N523" s="34">
        <f t="shared" si="63"/>
        <v>600.5</v>
      </c>
    </row>
    <row r="524" spans="1:17" x14ac:dyDescent="0.2">
      <c r="A524" s="31" t="s">
        <v>1171</v>
      </c>
      <c r="C524" s="36">
        <v>44623</v>
      </c>
      <c r="D524" s="30" t="s">
        <v>1172</v>
      </c>
      <c r="E524" s="31">
        <v>53.671999999999997</v>
      </c>
      <c r="F524" s="32" t="s">
        <v>1173</v>
      </c>
      <c r="G524" s="32" t="s">
        <v>1174</v>
      </c>
      <c r="H524" s="32">
        <v>1170</v>
      </c>
      <c r="I524" s="34">
        <v>0.5</v>
      </c>
      <c r="J524" s="34">
        <v>88730</v>
      </c>
      <c r="K524" s="34">
        <f t="shared" si="62"/>
        <v>253510</v>
      </c>
      <c r="N524" s="34">
        <f t="shared" si="63"/>
        <v>0.5</v>
      </c>
    </row>
    <row r="525" spans="1:17" x14ac:dyDescent="0.2">
      <c r="A525" s="31">
        <v>156</v>
      </c>
      <c r="C525" s="36">
        <v>44623</v>
      </c>
      <c r="D525" s="30" t="s">
        <v>1175</v>
      </c>
      <c r="E525" s="31">
        <v>1.23</v>
      </c>
      <c r="F525" s="32" t="s">
        <v>1176</v>
      </c>
      <c r="G525" s="32" t="s">
        <v>1177</v>
      </c>
      <c r="H525" s="32">
        <v>1080</v>
      </c>
      <c r="I525" s="34">
        <v>0.5</v>
      </c>
      <c r="J525" s="34">
        <v>28560</v>
      </c>
      <c r="K525" s="34">
        <f t="shared" si="62"/>
        <v>81600</v>
      </c>
      <c r="L525" s="35">
        <v>11500</v>
      </c>
      <c r="M525" s="35">
        <v>460</v>
      </c>
      <c r="N525" s="34">
        <f t="shared" si="63"/>
        <v>460.5</v>
      </c>
    </row>
    <row r="526" spans="1:17" x14ac:dyDescent="0.2">
      <c r="A526" s="31">
        <v>157</v>
      </c>
      <c r="C526" s="36">
        <v>44624</v>
      </c>
      <c r="D526" s="30" t="s">
        <v>1178</v>
      </c>
      <c r="E526" s="31">
        <v>3.3099999999999997E-2</v>
      </c>
      <c r="F526" s="32" t="s">
        <v>1180</v>
      </c>
      <c r="G526" s="32" t="s">
        <v>1181</v>
      </c>
      <c r="H526" s="32">
        <v>3010</v>
      </c>
      <c r="I526" s="34">
        <v>1</v>
      </c>
      <c r="J526" s="34">
        <v>36060</v>
      </c>
      <c r="K526" s="34">
        <f t="shared" si="62"/>
        <v>103030</v>
      </c>
      <c r="L526" s="35">
        <v>79000</v>
      </c>
      <c r="M526" s="35">
        <v>316</v>
      </c>
      <c r="N526" s="34">
        <f t="shared" si="63"/>
        <v>317</v>
      </c>
    </row>
    <row r="527" spans="1:17" x14ac:dyDescent="0.2">
      <c r="D527" s="30" t="s">
        <v>1179</v>
      </c>
      <c r="E527" s="31">
        <v>6.6100000000000006E-2</v>
      </c>
      <c r="F527" s="32" t="s">
        <v>100</v>
      </c>
      <c r="G527" s="32" t="s">
        <v>100</v>
      </c>
      <c r="K527" s="34">
        <f t="shared" si="62"/>
        <v>0</v>
      </c>
      <c r="N527" s="34">
        <f t="shared" si="63"/>
        <v>0</v>
      </c>
    </row>
    <row r="528" spans="1:17" x14ac:dyDescent="0.2">
      <c r="A528" s="31" t="s">
        <v>1186</v>
      </c>
      <c r="C528" s="36">
        <v>44624</v>
      </c>
      <c r="D528" s="30" t="s">
        <v>1187</v>
      </c>
      <c r="E528" s="31">
        <v>0.23499999999999999</v>
      </c>
      <c r="F528" s="32" t="s">
        <v>1188</v>
      </c>
      <c r="G528" s="32" t="s">
        <v>1189</v>
      </c>
      <c r="H528" s="32">
        <v>3010</v>
      </c>
      <c r="I528" s="34">
        <v>0.5</v>
      </c>
      <c r="J528" s="34">
        <v>39990</v>
      </c>
      <c r="K528" s="34">
        <f t="shared" si="62"/>
        <v>114260</v>
      </c>
      <c r="N528" s="34">
        <f t="shared" si="63"/>
        <v>0.5</v>
      </c>
    </row>
    <row r="529" spans="1:17" x14ac:dyDescent="0.2">
      <c r="A529" s="31">
        <v>158</v>
      </c>
      <c r="C529" s="36">
        <v>44624</v>
      </c>
      <c r="D529" s="30" t="s">
        <v>1190</v>
      </c>
      <c r="E529" s="31" t="s">
        <v>1191</v>
      </c>
      <c r="F529" s="32" t="s">
        <v>1192</v>
      </c>
      <c r="G529" s="32" t="s">
        <v>1193</v>
      </c>
      <c r="H529" s="32">
        <v>2050</v>
      </c>
      <c r="I529" s="34">
        <v>0.5</v>
      </c>
      <c r="J529" s="34">
        <v>21070</v>
      </c>
      <c r="K529" s="34">
        <f t="shared" si="62"/>
        <v>60200</v>
      </c>
      <c r="L529" s="35">
        <v>150000</v>
      </c>
      <c r="M529" s="35">
        <v>600</v>
      </c>
      <c r="N529" s="34">
        <f t="shared" si="63"/>
        <v>600.5</v>
      </c>
    </row>
    <row r="530" spans="1:17" x14ac:dyDescent="0.2">
      <c r="A530" s="31">
        <v>159</v>
      </c>
      <c r="C530" s="36">
        <v>44624</v>
      </c>
      <c r="D530" s="30" t="s">
        <v>1194</v>
      </c>
      <c r="E530" s="31" t="s">
        <v>1196</v>
      </c>
      <c r="F530" s="32" t="s">
        <v>1197</v>
      </c>
      <c r="G530" s="32" t="s">
        <v>1198</v>
      </c>
      <c r="H530" s="32">
        <v>3010</v>
      </c>
      <c r="I530" s="34">
        <v>1</v>
      </c>
      <c r="J530" s="34">
        <v>9920</v>
      </c>
      <c r="K530" s="34">
        <f t="shared" si="62"/>
        <v>28340</v>
      </c>
      <c r="L530" s="35">
        <v>14165</v>
      </c>
      <c r="M530" s="35">
        <v>56.66</v>
      </c>
      <c r="N530" s="34">
        <f t="shared" si="63"/>
        <v>57.66</v>
      </c>
    </row>
    <row r="531" spans="1:17" x14ac:dyDescent="0.2">
      <c r="D531" s="30" t="s">
        <v>1195</v>
      </c>
      <c r="E531" s="31" t="s">
        <v>1196</v>
      </c>
      <c r="F531" s="32" t="s">
        <v>100</v>
      </c>
      <c r="G531" s="33" t="s">
        <v>100</v>
      </c>
      <c r="K531" s="34">
        <f t="shared" si="62"/>
        <v>0</v>
      </c>
      <c r="N531" s="34">
        <f t="shared" si="63"/>
        <v>0</v>
      </c>
    </row>
    <row r="532" spans="1:17" x14ac:dyDescent="0.2">
      <c r="A532" s="31">
        <v>160</v>
      </c>
      <c r="C532" s="36">
        <v>44624</v>
      </c>
      <c r="D532" s="30" t="s">
        <v>1199</v>
      </c>
      <c r="E532" s="31">
        <v>0.34</v>
      </c>
      <c r="F532" s="32" t="s">
        <v>1200</v>
      </c>
      <c r="G532" s="33" t="s">
        <v>1201</v>
      </c>
      <c r="H532" s="32">
        <v>1150</v>
      </c>
      <c r="I532" s="34">
        <v>0.5</v>
      </c>
      <c r="J532" s="34">
        <v>23210</v>
      </c>
      <c r="K532" s="34">
        <f t="shared" si="62"/>
        <v>66310</v>
      </c>
      <c r="L532" s="35">
        <v>41000</v>
      </c>
      <c r="M532" s="35">
        <v>164</v>
      </c>
      <c r="N532" s="34">
        <f t="shared" si="63"/>
        <v>164.5</v>
      </c>
    </row>
    <row r="533" spans="1:17" x14ac:dyDescent="0.2">
      <c r="A533" s="31">
        <v>161</v>
      </c>
      <c r="C533" s="36">
        <v>44624</v>
      </c>
      <c r="D533" s="30" t="s">
        <v>1052</v>
      </c>
      <c r="E533" s="31">
        <v>0.11310000000000001</v>
      </c>
      <c r="F533" s="32" t="s">
        <v>1068</v>
      </c>
      <c r="G533" s="33" t="s">
        <v>761</v>
      </c>
      <c r="H533" s="32">
        <v>3010</v>
      </c>
      <c r="I533" s="34">
        <v>2.5</v>
      </c>
      <c r="J533" s="34">
        <v>75860</v>
      </c>
      <c r="K533" s="34">
        <f t="shared" si="62"/>
        <v>216740</v>
      </c>
      <c r="L533" s="35">
        <v>195000</v>
      </c>
      <c r="M533" s="35">
        <v>780</v>
      </c>
      <c r="N533" s="34">
        <f t="shared" si="63"/>
        <v>782.5</v>
      </c>
      <c r="O533" s="42" t="s">
        <v>1202</v>
      </c>
    </row>
    <row r="534" spans="1:17" x14ac:dyDescent="0.2">
      <c r="D534" s="30" t="s">
        <v>1053</v>
      </c>
      <c r="E534" s="31">
        <v>0.1343</v>
      </c>
      <c r="F534" s="32" t="s">
        <v>100</v>
      </c>
      <c r="G534" s="33" t="s">
        <v>100</v>
      </c>
      <c r="K534" s="34">
        <f t="shared" si="62"/>
        <v>0</v>
      </c>
      <c r="N534" s="34">
        <f t="shared" si="63"/>
        <v>0</v>
      </c>
    </row>
    <row r="535" spans="1:17" x14ac:dyDescent="0.2">
      <c r="D535" s="30" t="s">
        <v>1058</v>
      </c>
      <c r="E535" s="31">
        <v>0.1343</v>
      </c>
      <c r="F535" s="32" t="s">
        <v>100</v>
      </c>
      <c r="G535" s="33" t="s">
        <v>100</v>
      </c>
      <c r="K535" s="34">
        <f t="shared" si="62"/>
        <v>0</v>
      </c>
      <c r="N535" s="34">
        <f t="shared" si="63"/>
        <v>0</v>
      </c>
    </row>
    <row r="536" spans="1:17" x14ac:dyDescent="0.2">
      <c r="D536" s="30" t="s">
        <v>1061</v>
      </c>
      <c r="E536" s="31">
        <v>0.1152</v>
      </c>
      <c r="F536" s="32" t="s">
        <v>100</v>
      </c>
      <c r="G536" s="33" t="s">
        <v>100</v>
      </c>
      <c r="K536" s="34">
        <f t="shared" si="62"/>
        <v>0</v>
      </c>
      <c r="N536" s="34">
        <f t="shared" si="63"/>
        <v>0</v>
      </c>
    </row>
    <row r="537" spans="1:17" x14ac:dyDescent="0.2">
      <c r="D537" s="30" t="s">
        <v>1063</v>
      </c>
      <c r="E537" s="31">
        <v>0.1343</v>
      </c>
      <c r="F537" s="32" t="s">
        <v>100</v>
      </c>
      <c r="G537" s="33" t="s">
        <v>100</v>
      </c>
      <c r="K537" s="34">
        <f t="shared" si="62"/>
        <v>0</v>
      </c>
      <c r="N537" s="34">
        <f t="shared" si="63"/>
        <v>0</v>
      </c>
    </row>
    <row r="538" spans="1:17" x14ac:dyDescent="0.2">
      <c r="A538" s="31">
        <v>162</v>
      </c>
      <c r="C538" s="36">
        <v>44624</v>
      </c>
      <c r="D538" s="30" t="s">
        <v>1203</v>
      </c>
      <c r="E538" s="31">
        <v>11.136200000000001</v>
      </c>
      <c r="F538" s="32" t="s">
        <v>1204</v>
      </c>
      <c r="G538" s="33" t="s">
        <v>1205</v>
      </c>
      <c r="H538" s="32">
        <v>2040</v>
      </c>
      <c r="I538" s="34">
        <v>0.5</v>
      </c>
      <c r="J538" s="34">
        <v>70500</v>
      </c>
      <c r="K538" s="34">
        <f t="shared" si="62"/>
        <v>201430</v>
      </c>
      <c r="L538" s="35">
        <v>400000</v>
      </c>
      <c r="M538" s="35">
        <v>1600</v>
      </c>
      <c r="N538" s="34">
        <f t="shared" si="63"/>
        <v>1600.5</v>
      </c>
    </row>
    <row r="539" spans="1:17" ht="15" customHeight="1" x14ac:dyDescent="0.2">
      <c r="A539" s="31" t="s">
        <v>1206</v>
      </c>
      <c r="C539" s="36">
        <v>44624</v>
      </c>
      <c r="D539" s="30" t="s">
        <v>1207</v>
      </c>
      <c r="E539" s="31">
        <v>0.16769999999999999</v>
      </c>
      <c r="F539" s="32" t="s">
        <v>1208</v>
      </c>
      <c r="G539" s="33" t="s">
        <v>1209</v>
      </c>
      <c r="H539" s="32">
        <v>3010</v>
      </c>
      <c r="I539" s="34">
        <v>0.5</v>
      </c>
      <c r="J539" s="34">
        <v>21410</v>
      </c>
      <c r="K539" s="34">
        <f t="shared" si="62"/>
        <v>61170</v>
      </c>
      <c r="N539" s="34">
        <f t="shared" si="63"/>
        <v>0.5</v>
      </c>
    </row>
    <row r="540" spans="1:17" x14ac:dyDescent="0.2">
      <c r="A540" s="31" t="s">
        <v>1210</v>
      </c>
      <c r="C540" s="36">
        <v>44627</v>
      </c>
      <c r="D540" s="30" t="s">
        <v>1211</v>
      </c>
      <c r="E540" s="31" t="s">
        <v>1213</v>
      </c>
      <c r="F540" s="32" t="s">
        <v>1215</v>
      </c>
      <c r="G540" s="32" t="s">
        <v>1216</v>
      </c>
      <c r="H540" s="32">
        <v>3010</v>
      </c>
      <c r="I540" s="34">
        <v>1</v>
      </c>
      <c r="J540" s="34">
        <v>15630</v>
      </c>
      <c r="K540" s="34">
        <f t="shared" si="62"/>
        <v>44660</v>
      </c>
      <c r="N540" s="34">
        <f t="shared" si="63"/>
        <v>1</v>
      </c>
    </row>
    <row r="541" spans="1:17" s="80" customFormat="1" x14ac:dyDescent="0.2">
      <c r="A541" s="87"/>
      <c r="B541" s="86"/>
      <c r="C541" s="81"/>
      <c r="D541" s="88" t="s">
        <v>1212</v>
      </c>
      <c r="E541" s="87" t="s">
        <v>1214</v>
      </c>
      <c r="F541" s="80" t="s">
        <v>100</v>
      </c>
      <c r="G541" s="89" t="s">
        <v>100</v>
      </c>
      <c r="I541" s="82"/>
      <c r="J541" s="82"/>
      <c r="K541" s="82">
        <f t="shared" si="62"/>
        <v>0</v>
      </c>
      <c r="L541" s="83"/>
      <c r="M541" s="83"/>
      <c r="N541" s="82">
        <f t="shared" si="63"/>
        <v>0</v>
      </c>
      <c r="O541" s="84"/>
      <c r="P541" s="85"/>
      <c r="Q541" s="86"/>
    </row>
    <row r="542" spans="1:17" x14ac:dyDescent="0.2">
      <c r="N542" s="34">
        <f>SUM(N522:N541)</f>
        <v>4706.66</v>
      </c>
      <c r="O542" s="42">
        <v>84130</v>
      </c>
      <c r="P542" s="37">
        <v>44627</v>
      </c>
      <c r="Q542" s="21" t="s">
        <v>224</v>
      </c>
    </row>
    <row r="544" spans="1:17" x14ac:dyDescent="0.2">
      <c r="A544" s="31">
        <v>163</v>
      </c>
      <c r="C544" s="36">
        <v>44627</v>
      </c>
      <c r="D544" s="30" t="s">
        <v>1217</v>
      </c>
      <c r="E544" s="31">
        <v>41.840600000000002</v>
      </c>
      <c r="F544" s="32" t="s">
        <v>1219</v>
      </c>
      <c r="G544" s="33" t="s">
        <v>1220</v>
      </c>
      <c r="H544" s="32">
        <v>1060</v>
      </c>
      <c r="I544" s="34">
        <v>1</v>
      </c>
      <c r="J544" s="34">
        <v>89860</v>
      </c>
      <c r="K544" s="34">
        <f t="shared" ref="K544:K562" si="64">ROUND(J544/0.35,-1)</f>
        <v>256740</v>
      </c>
      <c r="L544" s="35">
        <v>147431.29</v>
      </c>
      <c r="M544" s="35">
        <v>589.6</v>
      </c>
      <c r="N544" s="34">
        <f t="shared" ref="N544:N562" si="65">I544+M544</f>
        <v>590.6</v>
      </c>
    </row>
    <row r="545" spans="1:15" x14ac:dyDescent="0.2">
      <c r="D545" s="30" t="s">
        <v>1218</v>
      </c>
      <c r="E545" s="31">
        <v>0.32300000000000001</v>
      </c>
      <c r="F545" s="32" t="s">
        <v>100</v>
      </c>
      <c r="G545" s="33" t="s">
        <v>100</v>
      </c>
      <c r="K545" s="34">
        <f t="shared" si="64"/>
        <v>0</v>
      </c>
      <c r="N545" s="34">
        <f t="shared" si="65"/>
        <v>0</v>
      </c>
    </row>
    <row r="546" spans="1:15" x14ac:dyDescent="0.2">
      <c r="A546" s="31">
        <v>164</v>
      </c>
      <c r="C546" s="36">
        <v>44628</v>
      </c>
      <c r="D546" s="30" t="s">
        <v>1223</v>
      </c>
      <c r="E546" s="31">
        <v>10.085000000000001</v>
      </c>
      <c r="F546" s="32" t="s">
        <v>1224</v>
      </c>
      <c r="G546" s="33" t="s">
        <v>1225</v>
      </c>
      <c r="H546" s="32">
        <v>1220</v>
      </c>
      <c r="I546" s="34">
        <v>0.5</v>
      </c>
      <c r="J546" s="34">
        <v>18680</v>
      </c>
      <c r="K546" s="34">
        <f t="shared" si="64"/>
        <v>53370</v>
      </c>
      <c r="L546" s="35">
        <v>136000</v>
      </c>
      <c r="M546" s="35">
        <v>544</v>
      </c>
      <c r="N546" s="34">
        <f t="shared" si="65"/>
        <v>544.5</v>
      </c>
    </row>
    <row r="547" spans="1:15" x14ac:dyDescent="0.2">
      <c r="A547" s="31">
        <v>165</v>
      </c>
      <c r="C547" s="36">
        <v>44628</v>
      </c>
      <c r="D547" s="30" t="s">
        <v>1226</v>
      </c>
      <c r="E547" s="31">
        <v>0.1905</v>
      </c>
      <c r="F547" s="32" t="s">
        <v>1230</v>
      </c>
      <c r="G547" s="33" t="s">
        <v>1231</v>
      </c>
      <c r="H547" s="32">
        <v>1150</v>
      </c>
      <c r="I547" s="34">
        <v>2</v>
      </c>
      <c r="J547" s="34">
        <v>13510</v>
      </c>
      <c r="K547" s="34">
        <f t="shared" si="64"/>
        <v>38600</v>
      </c>
      <c r="L547" s="35">
        <v>23065.01</v>
      </c>
      <c r="M547" s="35">
        <v>92.26</v>
      </c>
      <c r="N547" s="34">
        <f t="shared" si="65"/>
        <v>94.26</v>
      </c>
    </row>
    <row r="548" spans="1:15" x14ac:dyDescent="0.2">
      <c r="D548" s="30" t="s">
        <v>1227</v>
      </c>
      <c r="E548" s="31">
        <v>0.19470000000000001</v>
      </c>
      <c r="F548" s="32" t="s">
        <v>100</v>
      </c>
      <c r="G548" s="33" t="s">
        <v>100</v>
      </c>
      <c r="K548" s="34">
        <f t="shared" si="64"/>
        <v>0</v>
      </c>
      <c r="N548" s="34">
        <f t="shared" si="65"/>
        <v>0</v>
      </c>
    </row>
    <row r="549" spans="1:15" x14ac:dyDescent="0.2">
      <c r="D549" s="30" t="s">
        <v>1228</v>
      </c>
      <c r="F549" s="32" t="s">
        <v>100</v>
      </c>
      <c r="G549" s="32" t="s">
        <v>100</v>
      </c>
      <c r="K549" s="34">
        <f t="shared" si="64"/>
        <v>0</v>
      </c>
      <c r="N549" s="34">
        <f t="shared" si="65"/>
        <v>0</v>
      </c>
    </row>
    <row r="550" spans="1:15" x14ac:dyDescent="0.2">
      <c r="D550" s="30" t="s">
        <v>1229</v>
      </c>
      <c r="F550" s="32" t="s">
        <v>100</v>
      </c>
      <c r="G550" s="33" t="s">
        <v>100</v>
      </c>
      <c r="K550" s="34">
        <f t="shared" si="64"/>
        <v>0</v>
      </c>
      <c r="N550" s="34">
        <f t="shared" si="65"/>
        <v>0</v>
      </c>
    </row>
    <row r="551" spans="1:15" x14ac:dyDescent="0.2">
      <c r="A551" s="31">
        <v>167</v>
      </c>
      <c r="C551" s="36">
        <v>44628</v>
      </c>
      <c r="D551" s="30" t="s">
        <v>1232</v>
      </c>
      <c r="E551" s="31">
        <v>3.5</v>
      </c>
      <c r="F551" s="32" t="s">
        <v>1233</v>
      </c>
      <c r="G551" s="33" t="s">
        <v>1234</v>
      </c>
      <c r="H551" s="32">
        <v>1080</v>
      </c>
      <c r="I551" s="34">
        <v>0.5</v>
      </c>
      <c r="J551" s="34">
        <v>5690</v>
      </c>
      <c r="K551" s="34">
        <f t="shared" si="64"/>
        <v>16260</v>
      </c>
      <c r="L551" s="35">
        <v>17500</v>
      </c>
      <c r="M551" s="35">
        <v>70</v>
      </c>
      <c r="N551" s="34">
        <f t="shared" si="65"/>
        <v>70.5</v>
      </c>
      <c r="O551" s="42" t="s">
        <v>1236</v>
      </c>
    </row>
    <row r="552" spans="1:15" x14ac:dyDescent="0.2">
      <c r="A552" s="31" t="s">
        <v>1235</v>
      </c>
      <c r="C552" s="36">
        <v>44628</v>
      </c>
      <c r="D552" s="30" t="s">
        <v>1232</v>
      </c>
      <c r="E552" s="31">
        <v>2.056</v>
      </c>
      <c r="F552" s="32" t="s">
        <v>1233</v>
      </c>
      <c r="G552" s="32" t="s">
        <v>1233</v>
      </c>
      <c r="H552" s="32">
        <v>1080</v>
      </c>
      <c r="I552" s="34">
        <v>0.5</v>
      </c>
      <c r="J552" s="34">
        <v>2540</v>
      </c>
      <c r="K552" s="34">
        <f t="shared" si="64"/>
        <v>7260</v>
      </c>
      <c r="N552" s="34">
        <f t="shared" si="65"/>
        <v>0.5</v>
      </c>
      <c r="O552" s="42" t="s">
        <v>1236</v>
      </c>
    </row>
    <row r="553" spans="1:15" x14ac:dyDescent="0.2">
      <c r="A553" s="31">
        <v>168</v>
      </c>
      <c r="C553" s="36">
        <v>44628</v>
      </c>
      <c r="D553" s="30" t="s">
        <v>1237</v>
      </c>
      <c r="E553" s="31">
        <v>40.601999999999997</v>
      </c>
      <c r="F553" s="32" t="s">
        <v>1238</v>
      </c>
      <c r="G553" s="33" t="s">
        <v>1239</v>
      </c>
      <c r="H553" s="32">
        <v>1210</v>
      </c>
      <c r="I553" s="34">
        <v>0.5</v>
      </c>
      <c r="J553" s="34">
        <v>47020</v>
      </c>
      <c r="K553" s="34">
        <f t="shared" si="64"/>
        <v>134340</v>
      </c>
      <c r="L553" s="35">
        <v>220032.64000000001</v>
      </c>
      <c r="M553" s="35">
        <v>880.4</v>
      </c>
      <c r="N553" s="34">
        <f t="shared" si="65"/>
        <v>880.9</v>
      </c>
      <c r="O553" s="42" t="s">
        <v>1244</v>
      </c>
    </row>
    <row r="554" spans="1:15" x14ac:dyDescent="0.2">
      <c r="A554" s="31">
        <v>169</v>
      </c>
      <c r="C554" s="36">
        <v>44628</v>
      </c>
      <c r="D554" s="30" t="s">
        <v>1240</v>
      </c>
      <c r="E554" s="31">
        <v>80.807000000000002</v>
      </c>
      <c r="F554" s="32" t="s">
        <v>1238</v>
      </c>
      <c r="G554" s="33" t="s">
        <v>1241</v>
      </c>
      <c r="H554" s="32">
        <v>1210</v>
      </c>
      <c r="I554" s="34">
        <v>0.5</v>
      </c>
      <c r="J554" s="34">
        <v>100520</v>
      </c>
      <c r="K554" s="34">
        <f t="shared" si="64"/>
        <v>287200</v>
      </c>
      <c r="L554" s="35">
        <v>347228</v>
      </c>
      <c r="M554" s="35">
        <v>1389.2</v>
      </c>
      <c r="N554" s="34">
        <f t="shared" si="65"/>
        <v>1389.7</v>
      </c>
    </row>
    <row r="555" spans="1:15" x14ac:dyDescent="0.2">
      <c r="A555" s="31">
        <v>170</v>
      </c>
      <c r="C555" s="36">
        <v>44628</v>
      </c>
      <c r="D555" s="30" t="s">
        <v>1242</v>
      </c>
      <c r="E555" s="31">
        <v>5.883</v>
      </c>
      <c r="F555" s="32" t="s">
        <v>1238</v>
      </c>
      <c r="G555" s="33" t="s">
        <v>1243</v>
      </c>
      <c r="H555" s="32">
        <v>1210</v>
      </c>
      <c r="I555" s="34">
        <v>0.5</v>
      </c>
      <c r="J555" s="34">
        <v>76010</v>
      </c>
      <c r="K555" s="34">
        <f t="shared" si="64"/>
        <v>217170</v>
      </c>
      <c r="L555" s="35">
        <v>150000</v>
      </c>
      <c r="M555" s="35">
        <v>600</v>
      </c>
      <c r="N555" s="34">
        <f t="shared" si="65"/>
        <v>600.5</v>
      </c>
      <c r="O555" s="42" t="s">
        <v>1244</v>
      </c>
    </row>
    <row r="556" spans="1:15" x14ac:dyDescent="0.2">
      <c r="A556" s="31" t="s">
        <v>1245</v>
      </c>
      <c r="C556" s="36">
        <v>44628</v>
      </c>
      <c r="D556" s="30" t="s">
        <v>1246</v>
      </c>
      <c r="E556" s="31">
        <v>7.2089999999999996</v>
      </c>
      <c r="F556" s="32" t="s">
        <v>1248</v>
      </c>
      <c r="G556" s="33" t="s">
        <v>1249</v>
      </c>
      <c r="H556" s="32">
        <v>1170</v>
      </c>
      <c r="I556" s="34">
        <v>1</v>
      </c>
      <c r="J556" s="34">
        <v>46050</v>
      </c>
      <c r="K556" s="34">
        <f t="shared" si="64"/>
        <v>131570</v>
      </c>
      <c r="N556" s="34">
        <f t="shared" si="65"/>
        <v>1</v>
      </c>
    </row>
    <row r="557" spans="1:15" x14ac:dyDescent="0.2">
      <c r="D557" s="30" t="s">
        <v>1247</v>
      </c>
      <c r="E557" s="31">
        <v>2.7429999999999999</v>
      </c>
      <c r="F557" s="32" t="s">
        <v>100</v>
      </c>
      <c r="G557" s="33" t="s">
        <v>100</v>
      </c>
      <c r="K557" s="34">
        <f t="shared" si="64"/>
        <v>0</v>
      </c>
      <c r="N557" s="34">
        <f t="shared" si="65"/>
        <v>0</v>
      </c>
    </row>
    <row r="558" spans="1:15" x14ac:dyDescent="0.2">
      <c r="A558" s="31" t="s">
        <v>1250</v>
      </c>
      <c r="C558" s="36">
        <v>44628</v>
      </c>
      <c r="D558" s="30" t="s">
        <v>1145</v>
      </c>
      <c r="E558" s="31">
        <v>4.6369999999999996</v>
      </c>
      <c r="F558" s="32" t="s">
        <v>1248</v>
      </c>
      <c r="G558" s="33" t="s">
        <v>1249</v>
      </c>
      <c r="H558" s="32">
        <v>1170</v>
      </c>
      <c r="I558" s="34">
        <v>0.5</v>
      </c>
      <c r="J558" s="34">
        <v>43820</v>
      </c>
      <c r="K558" s="34">
        <f t="shared" si="64"/>
        <v>125200</v>
      </c>
      <c r="N558" s="34">
        <f t="shared" si="65"/>
        <v>0.5</v>
      </c>
    </row>
    <row r="559" spans="1:15" x14ac:dyDescent="0.2">
      <c r="A559" s="31">
        <v>171</v>
      </c>
      <c r="C559" s="36">
        <v>44628</v>
      </c>
      <c r="D559" s="30" t="s">
        <v>1251</v>
      </c>
      <c r="E559" s="31">
        <v>7.806</v>
      </c>
      <c r="F559" s="32" t="s">
        <v>1252</v>
      </c>
      <c r="G559" s="33" t="s">
        <v>1253</v>
      </c>
      <c r="H559" s="32">
        <v>1120</v>
      </c>
      <c r="I559" s="34">
        <v>0.5</v>
      </c>
      <c r="J559" s="34">
        <v>13000</v>
      </c>
      <c r="K559" s="34">
        <f t="shared" si="64"/>
        <v>37140</v>
      </c>
      <c r="L559" s="35">
        <v>78000</v>
      </c>
      <c r="M559" s="35">
        <v>312</v>
      </c>
      <c r="N559" s="34">
        <f t="shared" si="65"/>
        <v>312.5</v>
      </c>
    </row>
    <row r="560" spans="1:15" x14ac:dyDescent="0.2">
      <c r="A560" s="31">
        <v>173</v>
      </c>
      <c r="C560" s="36">
        <v>44628</v>
      </c>
      <c r="D560" s="30" t="s">
        <v>1254</v>
      </c>
      <c r="E560" s="31">
        <v>8.3699999999999997E-2</v>
      </c>
      <c r="F560" s="32" t="s">
        <v>1255</v>
      </c>
      <c r="G560" s="33" t="s">
        <v>1256</v>
      </c>
      <c r="H560" s="32">
        <v>2050</v>
      </c>
      <c r="I560" s="34">
        <v>0.5</v>
      </c>
      <c r="J560" s="34">
        <v>14710</v>
      </c>
      <c r="K560" s="34">
        <f t="shared" si="64"/>
        <v>42030</v>
      </c>
      <c r="L560" s="35">
        <v>90000</v>
      </c>
      <c r="M560" s="35">
        <v>360</v>
      </c>
      <c r="N560" s="34">
        <f t="shared" si="65"/>
        <v>360.5</v>
      </c>
    </row>
    <row r="561" spans="1:17" x14ac:dyDescent="0.2">
      <c r="A561" s="31">
        <v>172</v>
      </c>
      <c r="C561" s="36">
        <v>44628</v>
      </c>
      <c r="D561" s="30" t="s">
        <v>1257</v>
      </c>
      <c r="E561" s="31">
        <v>1.9079999999999999</v>
      </c>
      <c r="F561" s="32" t="s">
        <v>1258</v>
      </c>
      <c r="G561" s="33" t="s">
        <v>1259</v>
      </c>
      <c r="H561" s="32">
        <v>2040</v>
      </c>
      <c r="I561" s="34">
        <v>0.5</v>
      </c>
      <c r="J561" s="34">
        <v>30240</v>
      </c>
      <c r="K561" s="34">
        <f t="shared" si="64"/>
        <v>86400</v>
      </c>
      <c r="L561" s="35">
        <v>113000</v>
      </c>
      <c r="M561" s="35">
        <v>452</v>
      </c>
      <c r="N561" s="34">
        <f t="shared" si="65"/>
        <v>452.5</v>
      </c>
    </row>
    <row r="562" spans="1:17" s="80" customFormat="1" x14ac:dyDescent="0.2">
      <c r="A562" s="87" t="s">
        <v>1260</v>
      </c>
      <c r="B562" s="86"/>
      <c r="C562" s="81">
        <v>44628</v>
      </c>
      <c r="D562" s="88" t="s">
        <v>1261</v>
      </c>
      <c r="E562" s="87">
        <v>0.1157</v>
      </c>
      <c r="F562" s="80" t="s">
        <v>1262</v>
      </c>
      <c r="G562" s="89" t="s">
        <v>1263</v>
      </c>
      <c r="H562" s="80">
        <v>3010</v>
      </c>
      <c r="I562" s="82">
        <v>0.5</v>
      </c>
      <c r="J562" s="82">
        <v>26920</v>
      </c>
      <c r="K562" s="82">
        <f t="shared" si="64"/>
        <v>76910</v>
      </c>
      <c r="L562" s="83"/>
      <c r="M562" s="83"/>
      <c r="N562" s="82">
        <f t="shared" si="65"/>
        <v>0.5</v>
      </c>
      <c r="O562" s="84"/>
      <c r="P562" s="85"/>
      <c r="Q562" s="86"/>
    </row>
    <row r="563" spans="1:17" x14ac:dyDescent="0.2">
      <c r="N563" s="34">
        <f>SUM(N544:N562)</f>
        <v>5298.96</v>
      </c>
      <c r="O563" s="42">
        <v>84154</v>
      </c>
      <c r="P563" s="37">
        <v>44629</v>
      </c>
      <c r="Q563" s="21" t="s">
        <v>224</v>
      </c>
    </row>
    <row r="565" spans="1:17" x14ac:dyDescent="0.2">
      <c r="A565" s="31">
        <v>174</v>
      </c>
      <c r="C565" s="36">
        <v>44629</v>
      </c>
      <c r="D565" s="30" t="s">
        <v>1268</v>
      </c>
      <c r="E565" s="31">
        <v>0.16020000000000001</v>
      </c>
      <c r="F565" s="32" t="s">
        <v>1270</v>
      </c>
      <c r="G565" s="33" t="s">
        <v>1271</v>
      </c>
      <c r="H565" s="32">
        <v>3010</v>
      </c>
      <c r="I565" s="34">
        <v>1</v>
      </c>
      <c r="J565" s="34">
        <v>7270</v>
      </c>
      <c r="K565" s="34">
        <f t="shared" ref="K565:K577" si="66">ROUND(J565/0.35,-1)</f>
        <v>20770</v>
      </c>
      <c r="L565" s="35">
        <v>10000</v>
      </c>
      <c r="M565" s="35">
        <v>40</v>
      </c>
      <c r="N565" s="34">
        <f t="shared" ref="N565:N577" si="67">I565+M565</f>
        <v>41</v>
      </c>
    </row>
    <row r="566" spans="1:17" x14ac:dyDescent="0.2">
      <c r="D566" s="30" t="s">
        <v>1269</v>
      </c>
      <c r="E566" s="31">
        <v>0.1492</v>
      </c>
      <c r="F566" s="32" t="s">
        <v>100</v>
      </c>
      <c r="G566" s="33" t="s">
        <v>100</v>
      </c>
      <c r="K566" s="34">
        <f t="shared" si="66"/>
        <v>0</v>
      </c>
      <c r="N566" s="34">
        <f t="shared" si="67"/>
        <v>0</v>
      </c>
    </row>
    <row r="567" spans="1:17" x14ac:dyDescent="0.2">
      <c r="A567" s="31">
        <v>175</v>
      </c>
      <c r="C567" s="36">
        <v>44629</v>
      </c>
      <c r="D567" s="30" t="s">
        <v>1272</v>
      </c>
      <c r="E567" s="31">
        <v>0.12889999999999999</v>
      </c>
      <c r="F567" s="32" t="s">
        <v>1273</v>
      </c>
      <c r="G567" s="33" t="s">
        <v>1274</v>
      </c>
      <c r="H567" s="32">
        <v>3010</v>
      </c>
      <c r="I567" s="34">
        <v>0.5</v>
      </c>
      <c r="J567" s="34">
        <v>24110</v>
      </c>
      <c r="K567" s="34">
        <f t="shared" si="66"/>
        <v>68890</v>
      </c>
      <c r="L567" s="35">
        <v>70000</v>
      </c>
      <c r="M567" s="35">
        <v>280</v>
      </c>
      <c r="N567" s="34">
        <f t="shared" si="67"/>
        <v>280.5</v>
      </c>
    </row>
    <row r="568" spans="1:17" x14ac:dyDescent="0.2">
      <c r="A568" s="31" t="s">
        <v>1275</v>
      </c>
      <c r="C568" s="36">
        <v>44629</v>
      </c>
      <c r="D568" s="30" t="s">
        <v>1276</v>
      </c>
      <c r="E568" s="31">
        <v>5.7830000000000004</v>
      </c>
      <c r="F568" s="32" t="s">
        <v>1277</v>
      </c>
      <c r="G568" s="33" t="s">
        <v>1278</v>
      </c>
      <c r="H568" s="32">
        <v>1060</v>
      </c>
      <c r="I568" s="34">
        <v>0.5</v>
      </c>
      <c r="J568" s="34">
        <v>49540</v>
      </c>
      <c r="K568" s="34">
        <f t="shared" si="66"/>
        <v>141540</v>
      </c>
      <c r="N568" s="34">
        <f t="shared" si="67"/>
        <v>0.5</v>
      </c>
    </row>
    <row r="569" spans="1:17" x14ac:dyDescent="0.2">
      <c r="A569" s="31" t="s">
        <v>1279</v>
      </c>
      <c r="C569" s="36">
        <v>44629</v>
      </c>
      <c r="D569" s="30" t="s">
        <v>1280</v>
      </c>
      <c r="E569" s="31">
        <v>22.423400000000001</v>
      </c>
      <c r="F569" s="32" t="s">
        <v>1281</v>
      </c>
      <c r="G569" s="33" t="s">
        <v>1282</v>
      </c>
      <c r="H569" s="32">
        <v>1110</v>
      </c>
      <c r="I569" s="34">
        <v>1</v>
      </c>
      <c r="J569" s="34">
        <v>42440</v>
      </c>
      <c r="K569" s="34">
        <f t="shared" si="66"/>
        <v>121260</v>
      </c>
      <c r="N569" s="34">
        <f t="shared" si="67"/>
        <v>1</v>
      </c>
    </row>
    <row r="570" spans="1:17" x14ac:dyDescent="0.2">
      <c r="A570" s="31" t="s">
        <v>1283</v>
      </c>
      <c r="C570" s="36">
        <v>44629</v>
      </c>
      <c r="D570" s="30" t="s">
        <v>1284</v>
      </c>
      <c r="E570" s="31">
        <v>0.14269999999999999</v>
      </c>
      <c r="F570" s="32" t="s">
        <v>1285</v>
      </c>
      <c r="G570" s="33" t="s">
        <v>1286</v>
      </c>
      <c r="H570" s="32">
        <v>3010</v>
      </c>
      <c r="I570" s="34">
        <v>0.5</v>
      </c>
      <c r="J570" s="34">
        <v>23430</v>
      </c>
      <c r="K570" s="34">
        <f t="shared" si="66"/>
        <v>66940</v>
      </c>
      <c r="N570" s="34">
        <f t="shared" si="67"/>
        <v>0.5</v>
      </c>
    </row>
    <row r="571" spans="1:17" x14ac:dyDescent="0.2">
      <c r="A571" s="31" t="s">
        <v>1287</v>
      </c>
      <c r="C571" s="36">
        <v>44629</v>
      </c>
      <c r="D571" s="30" t="s">
        <v>1288</v>
      </c>
      <c r="E571" s="31" t="s">
        <v>1289</v>
      </c>
      <c r="F571" s="32" t="s">
        <v>1290</v>
      </c>
      <c r="G571" s="33" t="s">
        <v>1291</v>
      </c>
      <c r="H571" s="32">
        <v>3010</v>
      </c>
      <c r="I571" s="34">
        <v>0.5</v>
      </c>
      <c r="J571" s="34">
        <v>1490</v>
      </c>
      <c r="K571" s="34">
        <f t="shared" si="66"/>
        <v>4260</v>
      </c>
      <c r="N571" s="34">
        <f t="shared" si="67"/>
        <v>0.5</v>
      </c>
    </row>
    <row r="572" spans="1:17" x14ac:dyDescent="0.2">
      <c r="A572" s="31">
        <v>176</v>
      </c>
      <c r="C572" s="36">
        <v>44629</v>
      </c>
      <c r="D572" s="30" t="s">
        <v>1293</v>
      </c>
      <c r="E572" s="31">
        <v>5.0500000000000003E-2</v>
      </c>
      <c r="F572" s="32" t="s">
        <v>1294</v>
      </c>
      <c r="G572" s="33" t="s">
        <v>1295</v>
      </c>
      <c r="H572" s="32">
        <v>3010</v>
      </c>
      <c r="I572" s="34">
        <v>1</v>
      </c>
      <c r="J572" s="34">
        <v>14840</v>
      </c>
      <c r="K572" s="34">
        <f t="shared" si="66"/>
        <v>42400</v>
      </c>
      <c r="L572" s="35">
        <v>38000</v>
      </c>
      <c r="M572" s="35">
        <v>152</v>
      </c>
      <c r="N572" s="34">
        <f t="shared" si="67"/>
        <v>153</v>
      </c>
    </row>
    <row r="573" spans="1:17" x14ac:dyDescent="0.2">
      <c r="D573" s="30" t="s">
        <v>1292</v>
      </c>
      <c r="E573" s="31">
        <v>2.0199999999999999E-2</v>
      </c>
      <c r="F573" s="32" t="s">
        <v>100</v>
      </c>
      <c r="G573" s="33" t="s">
        <v>100</v>
      </c>
      <c r="K573" s="34">
        <f t="shared" si="66"/>
        <v>0</v>
      </c>
      <c r="N573" s="34">
        <f t="shared" si="67"/>
        <v>0</v>
      </c>
    </row>
    <row r="574" spans="1:17" x14ac:dyDescent="0.2">
      <c r="A574" s="31">
        <v>177</v>
      </c>
      <c r="C574" s="36">
        <v>44629</v>
      </c>
      <c r="D574" s="30" t="s">
        <v>1296</v>
      </c>
      <c r="E574" s="31">
        <v>0.17219999999999999</v>
      </c>
      <c r="F574" s="32" t="s">
        <v>1297</v>
      </c>
      <c r="G574" s="33" t="s">
        <v>1298</v>
      </c>
      <c r="H574" s="32">
        <v>2010</v>
      </c>
      <c r="I574" s="34">
        <v>0.5</v>
      </c>
      <c r="J574" s="34">
        <v>1350</v>
      </c>
      <c r="K574" s="34">
        <f t="shared" si="66"/>
        <v>3860</v>
      </c>
      <c r="L574" s="35">
        <v>5000</v>
      </c>
      <c r="M574" s="35">
        <v>20</v>
      </c>
      <c r="N574" s="34">
        <f t="shared" si="67"/>
        <v>20.5</v>
      </c>
    </row>
    <row r="575" spans="1:17" x14ac:dyDescent="0.2">
      <c r="A575" s="31">
        <v>178</v>
      </c>
      <c r="C575" s="36">
        <v>44630</v>
      </c>
      <c r="D575" s="30" t="s">
        <v>1301</v>
      </c>
      <c r="E575" s="31">
        <v>5</v>
      </c>
      <c r="F575" s="32" t="s">
        <v>1302</v>
      </c>
      <c r="G575" s="33" t="s">
        <v>1303</v>
      </c>
      <c r="H575" s="32">
        <v>1060</v>
      </c>
      <c r="I575" s="34">
        <v>0.5</v>
      </c>
      <c r="J575" s="34">
        <v>304740</v>
      </c>
      <c r="K575" s="34">
        <f t="shared" si="66"/>
        <v>870690</v>
      </c>
      <c r="L575" s="35">
        <v>89000</v>
      </c>
      <c r="M575" s="35">
        <v>356</v>
      </c>
      <c r="N575" s="34">
        <f t="shared" si="67"/>
        <v>356.5</v>
      </c>
    </row>
    <row r="576" spans="1:17" x14ac:dyDescent="0.2">
      <c r="A576" s="31" t="s">
        <v>1304</v>
      </c>
      <c r="C576" s="36">
        <v>44630</v>
      </c>
      <c r="D576" s="30" t="s">
        <v>1305</v>
      </c>
      <c r="E576" s="31">
        <v>0.18179999999999999</v>
      </c>
      <c r="F576" s="32" t="s">
        <v>1307</v>
      </c>
      <c r="G576" s="33" t="s">
        <v>1308</v>
      </c>
      <c r="H576" s="32">
        <v>2010</v>
      </c>
      <c r="I576" s="34">
        <v>1</v>
      </c>
      <c r="J576" s="34">
        <v>32800</v>
      </c>
      <c r="K576" s="34">
        <f t="shared" si="66"/>
        <v>93710</v>
      </c>
      <c r="N576" s="34">
        <f t="shared" si="67"/>
        <v>1</v>
      </c>
    </row>
    <row r="577" spans="1:17" s="80" customFormat="1" x14ac:dyDescent="0.2">
      <c r="A577" s="87"/>
      <c r="B577" s="86"/>
      <c r="C577" s="81"/>
      <c r="D577" s="88" t="s">
        <v>1306</v>
      </c>
      <c r="E577" s="87">
        <v>0.18179999999999999</v>
      </c>
      <c r="F577" s="80" t="s">
        <v>100</v>
      </c>
      <c r="G577" s="89" t="s">
        <v>100</v>
      </c>
      <c r="I577" s="82"/>
      <c r="J577" s="82"/>
      <c r="K577" s="82">
        <f t="shared" si="66"/>
        <v>0</v>
      </c>
      <c r="L577" s="83"/>
      <c r="M577" s="83"/>
      <c r="N577" s="82">
        <f t="shared" si="67"/>
        <v>0</v>
      </c>
      <c r="O577" s="84"/>
      <c r="P577" s="85"/>
      <c r="Q577" s="86"/>
    </row>
    <row r="578" spans="1:17" x14ac:dyDescent="0.2">
      <c r="N578" s="34">
        <f>SUM(N565:N577)</f>
        <v>855</v>
      </c>
      <c r="O578" s="42">
        <v>84188</v>
      </c>
      <c r="P578" s="37">
        <v>44630</v>
      </c>
      <c r="Q578" s="21" t="s">
        <v>224</v>
      </c>
    </row>
    <row r="580" spans="1:17" x14ac:dyDescent="0.2">
      <c r="A580" s="31">
        <v>166</v>
      </c>
      <c r="C580" s="36">
        <v>44628</v>
      </c>
      <c r="D580" s="30" t="s">
        <v>1335</v>
      </c>
      <c r="E580" s="31">
        <v>5.9</v>
      </c>
      <c r="F580" s="32" t="s">
        <v>1336</v>
      </c>
      <c r="G580" s="33" t="s">
        <v>1337</v>
      </c>
      <c r="H580" s="32">
        <v>1050</v>
      </c>
      <c r="I580" s="34">
        <v>0.5</v>
      </c>
      <c r="J580" s="34">
        <v>15710</v>
      </c>
      <c r="K580" s="34">
        <f t="shared" ref="K580:K589" si="68">ROUND(J580/0.35,-1)</f>
        <v>44890</v>
      </c>
      <c r="L580" s="35">
        <v>108000</v>
      </c>
      <c r="M580" s="35">
        <v>482</v>
      </c>
      <c r="N580" s="34">
        <v>432.5</v>
      </c>
    </row>
    <row r="581" spans="1:17" x14ac:dyDescent="0.2">
      <c r="A581" s="31" t="s">
        <v>1309</v>
      </c>
      <c r="C581" s="36">
        <v>44630</v>
      </c>
      <c r="D581" s="30" t="s">
        <v>1310</v>
      </c>
      <c r="E581" s="31">
        <v>18.753</v>
      </c>
      <c r="F581" s="32" t="s">
        <v>1311</v>
      </c>
      <c r="G581" s="33" t="s">
        <v>1312</v>
      </c>
      <c r="H581" s="32">
        <v>1170</v>
      </c>
      <c r="I581" s="34">
        <v>0.5</v>
      </c>
      <c r="J581" s="34">
        <v>20260</v>
      </c>
      <c r="K581" s="34">
        <f t="shared" si="68"/>
        <v>57890</v>
      </c>
      <c r="N581" s="34">
        <f t="shared" ref="N581:N589" si="69">I581+M581</f>
        <v>0.5</v>
      </c>
    </row>
    <row r="582" spans="1:17" x14ac:dyDescent="0.2">
      <c r="A582" s="31" t="s">
        <v>1313</v>
      </c>
      <c r="C582" s="36">
        <v>44630</v>
      </c>
      <c r="D582" s="30" t="s">
        <v>1314</v>
      </c>
      <c r="E582" s="31">
        <v>1</v>
      </c>
      <c r="F582" s="32" t="s">
        <v>1318</v>
      </c>
      <c r="G582" s="33" t="s">
        <v>1319</v>
      </c>
      <c r="H582" s="32">
        <v>1130</v>
      </c>
      <c r="I582" s="34">
        <v>2</v>
      </c>
      <c r="J582" s="34">
        <v>40290</v>
      </c>
      <c r="K582" s="34">
        <f t="shared" si="68"/>
        <v>115110</v>
      </c>
      <c r="N582" s="34">
        <f t="shared" si="69"/>
        <v>2</v>
      </c>
    </row>
    <row r="583" spans="1:17" x14ac:dyDescent="0.2">
      <c r="D583" s="30" t="s">
        <v>1315</v>
      </c>
      <c r="E583" s="31">
        <v>1</v>
      </c>
      <c r="F583" s="33" t="s">
        <v>100</v>
      </c>
      <c r="G583" s="33" t="s">
        <v>100</v>
      </c>
      <c r="K583" s="34">
        <f t="shared" si="68"/>
        <v>0</v>
      </c>
      <c r="N583" s="34">
        <f t="shared" si="69"/>
        <v>0</v>
      </c>
    </row>
    <row r="584" spans="1:17" x14ac:dyDescent="0.2">
      <c r="D584" s="30" t="s">
        <v>1316</v>
      </c>
      <c r="E584" s="31">
        <v>1</v>
      </c>
      <c r="F584" s="33" t="s">
        <v>100</v>
      </c>
      <c r="G584" s="33" t="s">
        <v>100</v>
      </c>
      <c r="K584" s="34">
        <f t="shared" si="68"/>
        <v>0</v>
      </c>
      <c r="N584" s="34">
        <f t="shared" si="69"/>
        <v>0</v>
      </c>
    </row>
    <row r="585" spans="1:17" x14ac:dyDescent="0.2">
      <c r="D585" s="30" t="s">
        <v>1317</v>
      </c>
      <c r="E585" s="31">
        <v>1</v>
      </c>
      <c r="F585" s="33" t="s">
        <v>100</v>
      </c>
      <c r="G585" s="33" t="s">
        <v>100</v>
      </c>
      <c r="K585" s="34">
        <f t="shared" si="68"/>
        <v>0</v>
      </c>
      <c r="N585" s="34">
        <f t="shared" si="69"/>
        <v>0</v>
      </c>
    </row>
    <row r="586" spans="1:17" x14ac:dyDescent="0.2">
      <c r="A586" s="31">
        <v>179</v>
      </c>
      <c r="C586" s="36">
        <v>44631</v>
      </c>
      <c r="D586" s="30" t="s">
        <v>1320</v>
      </c>
      <c r="E586" s="31">
        <v>0.29099999999999998</v>
      </c>
      <c r="F586" s="32" t="s">
        <v>1321</v>
      </c>
      <c r="G586" s="33" t="s">
        <v>1322</v>
      </c>
      <c r="H586" s="32">
        <v>3010</v>
      </c>
      <c r="I586" s="34">
        <v>0.5</v>
      </c>
      <c r="J586" s="34">
        <v>22600</v>
      </c>
      <c r="K586" s="34">
        <f t="shared" si="68"/>
        <v>64570</v>
      </c>
      <c r="L586" s="35">
        <v>140000</v>
      </c>
      <c r="M586" s="35">
        <v>560</v>
      </c>
      <c r="N586" s="34">
        <f t="shared" si="69"/>
        <v>560.5</v>
      </c>
    </row>
    <row r="587" spans="1:17" x14ac:dyDescent="0.2">
      <c r="A587" s="31" t="s">
        <v>1323</v>
      </c>
      <c r="C587" s="36">
        <v>44631</v>
      </c>
      <c r="D587" s="30" t="s">
        <v>1324</v>
      </c>
      <c r="E587" s="31">
        <v>9.1270000000000007</v>
      </c>
      <c r="F587" s="32" t="s">
        <v>1325</v>
      </c>
      <c r="G587" s="33" t="s">
        <v>1326</v>
      </c>
      <c r="H587" s="32">
        <v>1120</v>
      </c>
      <c r="I587" s="34">
        <v>0.5</v>
      </c>
      <c r="J587" s="34">
        <v>95750</v>
      </c>
      <c r="K587" s="34">
        <f t="shared" si="68"/>
        <v>273570</v>
      </c>
      <c r="N587" s="34">
        <f t="shared" si="69"/>
        <v>0.5</v>
      </c>
    </row>
    <row r="588" spans="1:17" x14ac:dyDescent="0.2">
      <c r="A588" s="31" t="s">
        <v>1327</v>
      </c>
      <c r="C588" s="36">
        <v>44631</v>
      </c>
      <c r="D588" s="30" t="s">
        <v>1328</v>
      </c>
      <c r="E588" s="31">
        <v>0.16869999999999999</v>
      </c>
      <c r="F588" s="32" t="s">
        <v>1329</v>
      </c>
      <c r="G588" s="32" t="s">
        <v>1330</v>
      </c>
      <c r="H588" s="32">
        <v>3010</v>
      </c>
      <c r="I588" s="34">
        <v>0.5</v>
      </c>
      <c r="J588" s="34">
        <v>15920</v>
      </c>
      <c r="K588" s="34">
        <f t="shared" si="68"/>
        <v>45490</v>
      </c>
      <c r="N588" s="34">
        <f t="shared" si="69"/>
        <v>0.5</v>
      </c>
    </row>
    <row r="589" spans="1:17" s="80" customFormat="1" x14ac:dyDescent="0.2">
      <c r="A589" s="87" t="s">
        <v>1331</v>
      </c>
      <c r="B589" s="86"/>
      <c r="C589" s="81">
        <v>44631</v>
      </c>
      <c r="D589" s="88" t="s">
        <v>1332</v>
      </c>
      <c r="E589" s="87">
        <v>2.0659999999999998</v>
      </c>
      <c r="F589" s="80" t="s">
        <v>1333</v>
      </c>
      <c r="G589" s="89" t="s">
        <v>1334</v>
      </c>
      <c r="H589" s="80">
        <v>1160</v>
      </c>
      <c r="I589" s="82">
        <v>0.5</v>
      </c>
      <c r="J589" s="82">
        <v>25340</v>
      </c>
      <c r="K589" s="82">
        <f t="shared" si="68"/>
        <v>72400</v>
      </c>
      <c r="L589" s="83"/>
      <c r="M589" s="83"/>
      <c r="N589" s="82">
        <f t="shared" si="69"/>
        <v>0.5</v>
      </c>
      <c r="O589" s="84"/>
      <c r="P589" s="85"/>
      <c r="Q589" s="86"/>
    </row>
    <row r="590" spans="1:17" x14ac:dyDescent="0.2">
      <c r="G590" s="32"/>
      <c r="N590" s="34">
        <f>SUM(N580:N589)</f>
        <v>997</v>
      </c>
      <c r="O590" s="42">
        <v>84210</v>
      </c>
      <c r="P590" s="37">
        <v>44631</v>
      </c>
      <c r="Q590" s="21" t="s">
        <v>224</v>
      </c>
    </row>
    <row r="592" spans="1:17" x14ac:dyDescent="0.2">
      <c r="A592" s="31">
        <v>180</v>
      </c>
      <c r="C592" s="36">
        <v>44631</v>
      </c>
      <c r="D592" s="30" t="s">
        <v>1338</v>
      </c>
      <c r="E592" s="31">
        <v>25.468</v>
      </c>
      <c r="F592" s="32" t="s">
        <v>1339</v>
      </c>
      <c r="G592" s="33" t="s">
        <v>1340</v>
      </c>
      <c r="H592" s="32">
        <v>1090</v>
      </c>
      <c r="I592" s="34">
        <v>0.5</v>
      </c>
      <c r="J592" s="34">
        <v>48740</v>
      </c>
      <c r="K592" s="34">
        <f>ROUND(J592/0.35,-1)</f>
        <v>139260</v>
      </c>
      <c r="L592" s="35">
        <v>101872</v>
      </c>
      <c r="M592" s="35">
        <v>407.6</v>
      </c>
      <c r="N592" s="34">
        <f>I592+M592</f>
        <v>408.1</v>
      </c>
    </row>
    <row r="593" spans="1:17" s="80" customFormat="1" x14ac:dyDescent="0.2">
      <c r="A593" s="87" t="s">
        <v>1341</v>
      </c>
      <c r="B593" s="86"/>
      <c r="C593" s="81">
        <v>44631</v>
      </c>
      <c r="D593" s="88" t="s">
        <v>1351</v>
      </c>
      <c r="E593" s="87">
        <v>6.1050000000000004</v>
      </c>
      <c r="F593" s="80" t="s">
        <v>1342</v>
      </c>
      <c r="G593" s="89" t="s">
        <v>1343</v>
      </c>
      <c r="H593" s="80">
        <v>1220</v>
      </c>
      <c r="I593" s="82">
        <v>0.5</v>
      </c>
      <c r="J593" s="82">
        <v>14800</v>
      </c>
      <c r="K593" s="82">
        <f>ROUND(J593/0.35,-1)</f>
        <v>42290</v>
      </c>
      <c r="L593" s="83"/>
      <c r="M593" s="83"/>
      <c r="N593" s="82">
        <f>I593+M593</f>
        <v>0.5</v>
      </c>
      <c r="O593" s="84"/>
      <c r="P593" s="85"/>
      <c r="Q593" s="86"/>
    </row>
    <row r="594" spans="1:17" x14ac:dyDescent="0.2">
      <c r="N594" s="34">
        <f>SUM(N592:N593)</f>
        <v>408.6</v>
      </c>
      <c r="O594" s="42">
        <v>84237</v>
      </c>
      <c r="P594" s="37">
        <v>44634</v>
      </c>
      <c r="Q594" s="21" t="s">
        <v>224</v>
      </c>
    </row>
    <row r="596" spans="1:17" x14ac:dyDescent="0.2">
      <c r="A596" s="31" t="s">
        <v>1182</v>
      </c>
      <c r="C596" s="36">
        <v>44624</v>
      </c>
      <c r="D596" s="30" t="s">
        <v>1183</v>
      </c>
      <c r="E596" s="31">
        <v>0.53110000000000002</v>
      </c>
      <c r="F596" s="32" t="s">
        <v>1185</v>
      </c>
      <c r="G596" s="32" t="s">
        <v>1184</v>
      </c>
      <c r="H596" s="32">
        <v>1100</v>
      </c>
      <c r="I596" s="34">
        <v>0.5</v>
      </c>
      <c r="J596" s="34">
        <v>46620</v>
      </c>
      <c r="K596" s="34">
        <f t="shared" ref="K596:K606" si="70">ROUND(J596/0.35,-1)</f>
        <v>133200</v>
      </c>
      <c r="N596" s="34">
        <f t="shared" ref="N596:N606" si="71">I596+M596</f>
        <v>0.5</v>
      </c>
    </row>
    <row r="597" spans="1:17" x14ac:dyDescent="0.2">
      <c r="A597" s="31">
        <v>181</v>
      </c>
      <c r="C597" s="36">
        <v>44631</v>
      </c>
      <c r="D597" s="30" t="s">
        <v>1344</v>
      </c>
      <c r="E597" s="31">
        <v>27.2</v>
      </c>
      <c r="F597" s="32" t="s">
        <v>1345</v>
      </c>
      <c r="G597" s="33" t="s">
        <v>1346</v>
      </c>
      <c r="H597" s="32">
        <v>1140</v>
      </c>
      <c r="I597" s="34">
        <v>0.5</v>
      </c>
      <c r="J597" s="34">
        <v>113160</v>
      </c>
      <c r="K597" s="34">
        <f t="shared" si="70"/>
        <v>323310</v>
      </c>
      <c r="N597" s="34">
        <f t="shared" si="71"/>
        <v>0.5</v>
      </c>
    </row>
    <row r="598" spans="1:17" x14ac:dyDescent="0.2">
      <c r="A598" s="31" t="s">
        <v>1347</v>
      </c>
      <c r="C598" s="36">
        <v>44634</v>
      </c>
      <c r="D598" s="30" t="s">
        <v>1348</v>
      </c>
      <c r="E598" s="31">
        <v>3.59</v>
      </c>
      <c r="F598" s="32" t="s">
        <v>1349</v>
      </c>
      <c r="G598" s="33" t="s">
        <v>1350</v>
      </c>
      <c r="H598" s="32">
        <v>3010</v>
      </c>
      <c r="I598" s="34">
        <v>0.5</v>
      </c>
      <c r="J598" s="34">
        <v>67700</v>
      </c>
      <c r="K598" s="34">
        <f t="shared" si="70"/>
        <v>193430</v>
      </c>
      <c r="N598" s="34">
        <f t="shared" si="71"/>
        <v>0.5</v>
      </c>
    </row>
    <row r="599" spans="1:17" x14ac:dyDescent="0.2">
      <c r="A599" s="31" t="s">
        <v>1353</v>
      </c>
      <c r="C599" s="36">
        <v>44635</v>
      </c>
      <c r="D599" s="30" t="s">
        <v>1354</v>
      </c>
      <c r="E599" s="31" t="s">
        <v>1355</v>
      </c>
      <c r="F599" s="32" t="s">
        <v>1356</v>
      </c>
      <c r="G599" s="33" t="s">
        <v>1357</v>
      </c>
      <c r="H599" s="32">
        <v>3010</v>
      </c>
      <c r="I599" s="34">
        <v>0.5</v>
      </c>
      <c r="J599" s="34">
        <v>18440</v>
      </c>
      <c r="K599" s="34">
        <f t="shared" si="70"/>
        <v>52690</v>
      </c>
      <c r="N599" s="34">
        <f t="shared" si="71"/>
        <v>0.5</v>
      </c>
    </row>
    <row r="600" spans="1:17" x14ac:dyDescent="0.2">
      <c r="A600" s="31" t="s">
        <v>1358</v>
      </c>
      <c r="C600" s="36">
        <v>44635</v>
      </c>
      <c r="D600" s="30" t="s">
        <v>1359</v>
      </c>
      <c r="E600" s="31">
        <v>93.198999999999998</v>
      </c>
      <c r="F600" s="32" t="s">
        <v>1360</v>
      </c>
      <c r="G600" s="33" t="s">
        <v>1361</v>
      </c>
      <c r="H600" s="32">
        <v>1040</v>
      </c>
      <c r="I600" s="34">
        <v>0.5</v>
      </c>
      <c r="J600" s="34">
        <v>154890</v>
      </c>
      <c r="K600" s="34">
        <f t="shared" si="70"/>
        <v>442540</v>
      </c>
      <c r="N600" s="34">
        <f t="shared" si="71"/>
        <v>0.5</v>
      </c>
    </row>
    <row r="601" spans="1:17" x14ac:dyDescent="0.2">
      <c r="A601" s="31">
        <v>183</v>
      </c>
      <c r="C601" s="36">
        <v>44635</v>
      </c>
      <c r="D601" s="30" t="s">
        <v>1362</v>
      </c>
      <c r="E601" s="31">
        <v>20.196000000000002</v>
      </c>
      <c r="F601" s="32" t="s">
        <v>1363</v>
      </c>
      <c r="G601" s="33" t="s">
        <v>1364</v>
      </c>
      <c r="H601" s="32">
        <v>1070</v>
      </c>
      <c r="I601" s="34">
        <v>0.5</v>
      </c>
      <c r="J601" s="34">
        <v>27030</v>
      </c>
      <c r="K601" s="34">
        <f t="shared" si="70"/>
        <v>77230</v>
      </c>
      <c r="L601" s="35">
        <v>175000</v>
      </c>
      <c r="M601" s="35">
        <v>700</v>
      </c>
      <c r="N601" s="34">
        <f t="shared" si="71"/>
        <v>700.5</v>
      </c>
    </row>
    <row r="602" spans="1:17" x14ac:dyDescent="0.2">
      <c r="A602" s="31" t="s">
        <v>1365</v>
      </c>
      <c r="C602" s="36">
        <v>44635</v>
      </c>
      <c r="D602" s="30" t="s">
        <v>1366</v>
      </c>
      <c r="E602" s="31">
        <v>1.052</v>
      </c>
      <c r="F602" s="32" t="s">
        <v>1367</v>
      </c>
      <c r="G602" s="33" t="s">
        <v>1368</v>
      </c>
      <c r="H602" s="32">
        <v>1210</v>
      </c>
      <c r="I602" s="34">
        <v>0.5</v>
      </c>
      <c r="J602" s="34">
        <v>2610</v>
      </c>
      <c r="K602" s="34">
        <f t="shared" si="70"/>
        <v>7460</v>
      </c>
      <c r="N602" s="34">
        <f t="shared" si="71"/>
        <v>0.5</v>
      </c>
    </row>
    <row r="603" spans="1:17" x14ac:dyDescent="0.2">
      <c r="A603" s="31" t="s">
        <v>1369</v>
      </c>
      <c r="C603" s="36">
        <v>44635</v>
      </c>
      <c r="D603" s="30" t="s">
        <v>1370</v>
      </c>
      <c r="E603" s="31">
        <v>0.94310000000000005</v>
      </c>
      <c r="F603" s="32" t="s">
        <v>1371</v>
      </c>
      <c r="G603" s="33" t="s">
        <v>1372</v>
      </c>
      <c r="H603" s="32">
        <v>3010</v>
      </c>
      <c r="I603" s="34">
        <v>0.5</v>
      </c>
      <c r="J603" s="34">
        <v>18360</v>
      </c>
      <c r="K603" s="34">
        <f t="shared" si="70"/>
        <v>52460</v>
      </c>
      <c r="N603" s="34">
        <f t="shared" si="71"/>
        <v>0.5</v>
      </c>
    </row>
    <row r="604" spans="1:17" x14ac:dyDescent="0.2">
      <c r="A604" s="31">
        <v>184</v>
      </c>
      <c r="C604" s="36">
        <v>44636</v>
      </c>
      <c r="D604" s="30" t="s">
        <v>1377</v>
      </c>
      <c r="E604" s="31">
        <v>0.34160000000000001</v>
      </c>
      <c r="F604" s="32" t="s">
        <v>1380</v>
      </c>
      <c r="G604" s="33" t="s">
        <v>579</v>
      </c>
      <c r="H604" s="32">
        <v>1090</v>
      </c>
      <c r="I604" s="34">
        <v>1.5</v>
      </c>
      <c r="J604" s="34">
        <v>28300</v>
      </c>
      <c r="K604" s="34">
        <f t="shared" si="70"/>
        <v>80860</v>
      </c>
      <c r="L604" s="35">
        <v>72374.789999999994</v>
      </c>
      <c r="M604" s="35">
        <v>289.5</v>
      </c>
      <c r="N604" s="34">
        <f t="shared" si="71"/>
        <v>291</v>
      </c>
    </row>
    <row r="605" spans="1:17" x14ac:dyDescent="0.2">
      <c r="D605" s="30" t="s">
        <v>1378</v>
      </c>
      <c r="E605" s="31">
        <v>0.28470000000000001</v>
      </c>
      <c r="F605" s="32" t="s">
        <v>100</v>
      </c>
      <c r="G605" s="33" t="s">
        <v>100</v>
      </c>
      <c r="K605" s="34">
        <f t="shared" si="70"/>
        <v>0</v>
      </c>
      <c r="N605" s="34">
        <f t="shared" si="71"/>
        <v>0</v>
      </c>
    </row>
    <row r="606" spans="1:17" s="80" customFormat="1" x14ac:dyDescent="0.2">
      <c r="A606" s="87"/>
      <c r="B606" s="86"/>
      <c r="C606" s="81"/>
      <c r="D606" s="88" t="s">
        <v>1379</v>
      </c>
      <c r="E606" s="87">
        <v>0.28470000000000001</v>
      </c>
      <c r="F606" s="89" t="s">
        <v>100</v>
      </c>
      <c r="G606" s="80" t="s">
        <v>100</v>
      </c>
      <c r="I606" s="82"/>
      <c r="J606" s="82"/>
      <c r="K606" s="82">
        <f t="shared" si="70"/>
        <v>0</v>
      </c>
      <c r="L606" s="83"/>
      <c r="M606" s="83"/>
      <c r="N606" s="82">
        <f t="shared" si="71"/>
        <v>0</v>
      </c>
      <c r="O606" s="84"/>
      <c r="P606" s="85"/>
      <c r="Q606" s="86"/>
    </row>
    <row r="607" spans="1:17" x14ac:dyDescent="0.2">
      <c r="F607" s="33"/>
      <c r="G607" s="32"/>
      <c r="N607" s="34">
        <f>SUM(N596:N606)</f>
        <v>995</v>
      </c>
      <c r="O607" s="42">
        <v>84284</v>
      </c>
      <c r="P607" s="37">
        <v>44636</v>
      </c>
      <c r="Q607" s="21" t="s">
        <v>129</v>
      </c>
    </row>
    <row r="608" spans="1:17" x14ac:dyDescent="0.2">
      <c r="F608" s="33"/>
      <c r="G608" s="32"/>
    </row>
    <row r="609" spans="1:14" x14ac:dyDescent="0.2">
      <c r="A609" s="31">
        <v>182</v>
      </c>
      <c r="C609" s="36">
        <v>44634</v>
      </c>
      <c r="D609" s="30" t="s">
        <v>1388</v>
      </c>
      <c r="E609" s="31">
        <v>23.369</v>
      </c>
      <c r="F609" s="33" t="s">
        <v>1381</v>
      </c>
      <c r="G609" s="32" t="s">
        <v>1382</v>
      </c>
      <c r="H609" s="32">
        <v>1150</v>
      </c>
      <c r="I609" s="34">
        <v>0.5</v>
      </c>
      <c r="J609" s="34">
        <v>38850</v>
      </c>
      <c r="K609" s="34">
        <f t="shared" ref="K609:K628" si="72">ROUND(J609/0.35,-1)</f>
        <v>111000</v>
      </c>
      <c r="L609" s="35">
        <v>37003</v>
      </c>
      <c r="M609" s="35">
        <v>148</v>
      </c>
      <c r="N609" s="34">
        <f t="shared" ref="N609:N628" si="73">I609+M609</f>
        <v>148.5</v>
      </c>
    </row>
    <row r="610" spans="1:14" x14ac:dyDescent="0.2">
      <c r="A610" s="31">
        <v>185</v>
      </c>
      <c r="C610" s="36">
        <v>44636</v>
      </c>
      <c r="D610" s="30" t="s">
        <v>1383</v>
      </c>
      <c r="E610" s="31" t="s">
        <v>1384</v>
      </c>
      <c r="F610" s="32" t="s">
        <v>1385</v>
      </c>
      <c r="G610" s="33" t="s">
        <v>1386</v>
      </c>
      <c r="H610" s="32">
        <v>3010</v>
      </c>
      <c r="I610" s="34">
        <v>0.5</v>
      </c>
      <c r="J610" s="34">
        <v>33030</v>
      </c>
      <c r="K610" s="34">
        <f t="shared" si="72"/>
        <v>94370</v>
      </c>
      <c r="L610" s="35">
        <v>162000</v>
      </c>
      <c r="M610" s="35">
        <v>648</v>
      </c>
      <c r="N610" s="34">
        <f t="shared" si="73"/>
        <v>648.5</v>
      </c>
    </row>
    <row r="611" spans="1:14" x14ac:dyDescent="0.2">
      <c r="A611" s="31">
        <v>186</v>
      </c>
      <c r="C611" s="36">
        <v>44636</v>
      </c>
      <c r="D611" s="30" t="s">
        <v>1387</v>
      </c>
      <c r="E611" s="31" t="s">
        <v>78</v>
      </c>
      <c r="F611" s="32" t="s">
        <v>1389</v>
      </c>
      <c r="G611" s="33" t="s">
        <v>1390</v>
      </c>
      <c r="H611" s="32">
        <v>2050</v>
      </c>
      <c r="I611" s="34">
        <v>0.5</v>
      </c>
      <c r="J611" s="34">
        <v>13320</v>
      </c>
      <c r="K611" s="34">
        <f t="shared" si="72"/>
        <v>38060</v>
      </c>
      <c r="L611" s="35">
        <v>24000</v>
      </c>
      <c r="M611" s="35">
        <v>96</v>
      </c>
      <c r="N611" s="34">
        <f t="shared" si="73"/>
        <v>96.5</v>
      </c>
    </row>
    <row r="612" spans="1:14" x14ac:dyDescent="0.2">
      <c r="A612" s="31">
        <v>187</v>
      </c>
      <c r="C612" s="36">
        <v>44637</v>
      </c>
      <c r="D612" s="30" t="s">
        <v>1391</v>
      </c>
      <c r="E612" s="31">
        <v>0.27550000000000002</v>
      </c>
      <c r="F612" s="32" t="s">
        <v>1392</v>
      </c>
      <c r="G612" s="32" t="s">
        <v>1393</v>
      </c>
      <c r="H612" s="32">
        <v>2040</v>
      </c>
      <c r="I612" s="34">
        <v>0.5</v>
      </c>
      <c r="J612" s="34">
        <v>41240</v>
      </c>
      <c r="K612" s="34">
        <f t="shared" si="72"/>
        <v>117830</v>
      </c>
      <c r="L612" s="35">
        <v>170000</v>
      </c>
      <c r="M612" s="35">
        <v>680</v>
      </c>
      <c r="N612" s="34">
        <f t="shared" si="73"/>
        <v>680.5</v>
      </c>
    </row>
    <row r="613" spans="1:14" x14ac:dyDescent="0.2">
      <c r="A613" s="31" t="s">
        <v>1394</v>
      </c>
      <c r="C613" s="36">
        <v>44637</v>
      </c>
      <c r="D613" s="30" t="s">
        <v>1395</v>
      </c>
      <c r="E613" s="31">
        <v>2.4</v>
      </c>
      <c r="F613" s="32" t="s">
        <v>1397</v>
      </c>
      <c r="G613" s="33" t="s">
        <v>1398</v>
      </c>
      <c r="H613" s="32">
        <v>1060</v>
      </c>
      <c r="I613" s="34">
        <v>1</v>
      </c>
      <c r="J613" s="34">
        <v>33880</v>
      </c>
      <c r="K613" s="34">
        <f t="shared" si="72"/>
        <v>96800</v>
      </c>
      <c r="N613" s="34">
        <f t="shared" si="73"/>
        <v>1</v>
      </c>
    </row>
    <row r="614" spans="1:14" x14ac:dyDescent="0.2">
      <c r="D614" s="30" t="s">
        <v>1396</v>
      </c>
      <c r="E614" s="31">
        <v>2.2999999999999998</v>
      </c>
      <c r="F614" s="32" t="s">
        <v>100</v>
      </c>
      <c r="G614" s="33" t="s">
        <v>100</v>
      </c>
      <c r="K614" s="34">
        <f t="shared" si="72"/>
        <v>0</v>
      </c>
      <c r="N614" s="34">
        <f t="shared" si="73"/>
        <v>0</v>
      </c>
    </row>
    <row r="615" spans="1:14" x14ac:dyDescent="0.2">
      <c r="A615" s="31">
        <v>188</v>
      </c>
      <c r="C615" s="36">
        <v>44637</v>
      </c>
      <c r="D615" s="30" t="s">
        <v>1399</v>
      </c>
      <c r="E615" s="31">
        <v>0.54410000000000003</v>
      </c>
      <c r="F615" s="32" t="s">
        <v>1400</v>
      </c>
      <c r="G615" s="32" t="s">
        <v>1401</v>
      </c>
      <c r="H615" s="32">
        <v>1090</v>
      </c>
      <c r="I615" s="34">
        <v>0.5</v>
      </c>
      <c r="J615" s="34">
        <v>33950</v>
      </c>
      <c r="K615" s="34">
        <f t="shared" si="72"/>
        <v>97000</v>
      </c>
      <c r="L615" s="35">
        <v>157000</v>
      </c>
      <c r="M615" s="35">
        <v>628</v>
      </c>
      <c r="N615" s="34">
        <f t="shared" si="73"/>
        <v>628.5</v>
      </c>
    </row>
    <row r="616" spans="1:14" x14ac:dyDescent="0.2">
      <c r="A616" s="31">
        <v>189</v>
      </c>
      <c r="C616" s="36">
        <v>44637</v>
      </c>
      <c r="D616" s="30" t="s">
        <v>1402</v>
      </c>
      <c r="E616" s="31">
        <v>0.40200000000000002</v>
      </c>
      <c r="F616" s="32" t="s">
        <v>1403</v>
      </c>
      <c r="G616" s="33" t="s">
        <v>1404</v>
      </c>
      <c r="H616" s="32">
        <v>3010</v>
      </c>
      <c r="I616" s="34">
        <v>0.5</v>
      </c>
      <c r="J616" s="34">
        <v>34030</v>
      </c>
      <c r="K616" s="34">
        <f t="shared" si="72"/>
        <v>97230</v>
      </c>
      <c r="L616" s="35">
        <v>172000</v>
      </c>
      <c r="M616" s="35">
        <v>688</v>
      </c>
      <c r="N616" s="34">
        <f t="shared" si="73"/>
        <v>688.5</v>
      </c>
    </row>
    <row r="617" spans="1:14" x14ac:dyDescent="0.2">
      <c r="A617" s="31">
        <v>190</v>
      </c>
      <c r="C617" s="36">
        <v>44637</v>
      </c>
      <c r="D617" s="30" t="s">
        <v>1062</v>
      </c>
      <c r="E617" s="31" t="s">
        <v>1409</v>
      </c>
      <c r="F617" s="32" t="s">
        <v>1068</v>
      </c>
      <c r="G617" s="33" t="s">
        <v>1410</v>
      </c>
      <c r="H617" s="32">
        <v>3010</v>
      </c>
      <c r="I617" s="34">
        <v>0.5</v>
      </c>
      <c r="J617" s="34">
        <v>10920</v>
      </c>
      <c r="K617" s="34">
        <f t="shared" si="72"/>
        <v>31200</v>
      </c>
      <c r="L617" s="35">
        <v>41000</v>
      </c>
      <c r="M617" s="35">
        <v>164</v>
      </c>
      <c r="N617" s="34">
        <f t="shared" si="73"/>
        <v>164.5</v>
      </c>
    </row>
    <row r="618" spans="1:14" x14ac:dyDescent="0.2">
      <c r="A618" s="31">
        <v>191</v>
      </c>
      <c r="C618" s="36">
        <v>44637</v>
      </c>
      <c r="D618" s="30" t="s">
        <v>1411</v>
      </c>
      <c r="E618" s="31">
        <v>0.1177</v>
      </c>
      <c r="F618" s="32" t="s">
        <v>1412</v>
      </c>
      <c r="G618" s="33" t="s">
        <v>1413</v>
      </c>
      <c r="H618" s="32">
        <v>3010</v>
      </c>
      <c r="I618" s="34">
        <v>0.5</v>
      </c>
      <c r="J618" s="34">
        <v>16610</v>
      </c>
      <c r="K618" s="34">
        <f t="shared" si="72"/>
        <v>47460</v>
      </c>
      <c r="L618" s="35">
        <v>34615</v>
      </c>
      <c r="M618" s="35">
        <v>138.46</v>
      </c>
      <c r="N618" s="34">
        <f t="shared" si="73"/>
        <v>138.96</v>
      </c>
    </row>
    <row r="619" spans="1:14" x14ac:dyDescent="0.2">
      <c r="A619" s="31" t="s">
        <v>1414</v>
      </c>
      <c r="C619" s="36">
        <v>44637</v>
      </c>
      <c r="D619" s="43" t="s">
        <v>1415</v>
      </c>
      <c r="E619" s="31">
        <v>0.2</v>
      </c>
      <c r="F619" s="32" t="s">
        <v>1416</v>
      </c>
      <c r="G619" s="32" t="s">
        <v>1417</v>
      </c>
      <c r="H619" s="32">
        <v>2040</v>
      </c>
      <c r="I619" s="34">
        <v>0.5</v>
      </c>
      <c r="J619" s="34">
        <v>25760</v>
      </c>
      <c r="K619" s="34">
        <f t="shared" si="72"/>
        <v>73600</v>
      </c>
      <c r="N619" s="34">
        <f t="shared" si="73"/>
        <v>0.5</v>
      </c>
    </row>
    <row r="620" spans="1:14" x14ac:dyDescent="0.2">
      <c r="A620" s="31">
        <v>192</v>
      </c>
      <c r="C620" s="36">
        <v>44637</v>
      </c>
      <c r="D620" s="30" t="s">
        <v>1418</v>
      </c>
      <c r="E620" s="31">
        <v>0.13569999999999999</v>
      </c>
      <c r="F620" s="32" t="s">
        <v>860</v>
      </c>
      <c r="G620" s="32" t="s">
        <v>1420</v>
      </c>
      <c r="H620" s="32">
        <v>3010</v>
      </c>
      <c r="I620" s="34">
        <v>1</v>
      </c>
      <c r="J620" s="34">
        <v>34420</v>
      </c>
      <c r="K620" s="34">
        <f t="shared" si="72"/>
        <v>98340</v>
      </c>
      <c r="L620" s="35">
        <v>75000</v>
      </c>
      <c r="M620" s="35">
        <v>300</v>
      </c>
      <c r="N620" s="34">
        <f t="shared" si="73"/>
        <v>301</v>
      </c>
    </row>
    <row r="621" spans="1:14" x14ac:dyDescent="0.2">
      <c r="D621" s="30" t="s">
        <v>1419</v>
      </c>
      <c r="E621" s="31">
        <v>0.1113</v>
      </c>
      <c r="F621" s="32" t="s">
        <v>100</v>
      </c>
      <c r="G621" s="33" t="s">
        <v>100</v>
      </c>
      <c r="K621" s="34">
        <f t="shared" si="72"/>
        <v>0</v>
      </c>
      <c r="N621" s="34">
        <f t="shared" si="73"/>
        <v>0</v>
      </c>
    </row>
    <row r="622" spans="1:14" x14ac:dyDescent="0.2">
      <c r="A622" s="31">
        <v>193</v>
      </c>
      <c r="C622" s="36">
        <v>44637</v>
      </c>
      <c r="D622" s="30" t="s">
        <v>1421</v>
      </c>
      <c r="E622" s="31" t="s">
        <v>1422</v>
      </c>
      <c r="F622" s="32" t="s">
        <v>1423</v>
      </c>
      <c r="G622" s="33" t="s">
        <v>1424</v>
      </c>
      <c r="H622" s="32">
        <v>2040</v>
      </c>
      <c r="I622" s="34">
        <v>0.5</v>
      </c>
      <c r="J622" s="34">
        <v>24990</v>
      </c>
      <c r="K622" s="34">
        <f t="shared" si="72"/>
        <v>71400</v>
      </c>
      <c r="L622" s="35">
        <v>116000</v>
      </c>
      <c r="M622" s="35">
        <v>464</v>
      </c>
      <c r="N622" s="34">
        <f t="shared" si="73"/>
        <v>464.5</v>
      </c>
    </row>
    <row r="623" spans="1:14" x14ac:dyDescent="0.2">
      <c r="A623" s="31">
        <v>194</v>
      </c>
      <c r="C623" s="36">
        <v>44637</v>
      </c>
      <c r="D623" s="30" t="s">
        <v>841</v>
      </c>
      <c r="E623" s="31">
        <v>6.67</v>
      </c>
      <c r="F623" s="32" t="s">
        <v>843</v>
      </c>
      <c r="G623" s="33" t="s">
        <v>1425</v>
      </c>
      <c r="H623" s="32">
        <v>1120</v>
      </c>
      <c r="I623" s="34">
        <v>0.5</v>
      </c>
      <c r="J623" s="34">
        <v>18670</v>
      </c>
      <c r="K623" s="34">
        <f t="shared" si="72"/>
        <v>53340</v>
      </c>
      <c r="L623" s="35">
        <v>105000</v>
      </c>
      <c r="M623" s="35">
        <v>420</v>
      </c>
      <c r="N623" s="34">
        <f t="shared" si="73"/>
        <v>420.5</v>
      </c>
    </row>
    <row r="624" spans="1:14" x14ac:dyDescent="0.2">
      <c r="A624" s="31">
        <v>195</v>
      </c>
      <c r="C624" s="36">
        <v>44637</v>
      </c>
      <c r="D624" s="30" t="s">
        <v>1426</v>
      </c>
      <c r="E624" s="31">
        <v>10</v>
      </c>
      <c r="F624" s="32" t="s">
        <v>1427</v>
      </c>
      <c r="G624" s="33" t="s">
        <v>1428</v>
      </c>
      <c r="H624" s="32">
        <v>1010</v>
      </c>
      <c r="I624" s="34">
        <v>0.5</v>
      </c>
      <c r="J624" s="34">
        <v>42900</v>
      </c>
      <c r="K624" s="34">
        <f t="shared" si="72"/>
        <v>122570</v>
      </c>
      <c r="L624" s="35">
        <v>187000</v>
      </c>
      <c r="M624" s="35">
        <v>748</v>
      </c>
      <c r="N624" s="34">
        <f t="shared" si="73"/>
        <v>748.5</v>
      </c>
    </row>
    <row r="625" spans="1:17" x14ac:dyDescent="0.2">
      <c r="A625" s="31">
        <v>196</v>
      </c>
      <c r="C625" s="36">
        <v>44637</v>
      </c>
      <c r="D625" s="30" t="s">
        <v>1437</v>
      </c>
      <c r="E625" s="31">
        <v>1</v>
      </c>
      <c r="F625" s="32" t="s">
        <v>1438</v>
      </c>
      <c r="G625" s="33" t="s">
        <v>1439</v>
      </c>
      <c r="H625" s="32">
        <v>1120</v>
      </c>
      <c r="I625" s="34">
        <v>0.5</v>
      </c>
      <c r="J625" s="34">
        <v>33940</v>
      </c>
      <c r="K625" s="34">
        <f t="shared" si="72"/>
        <v>96970</v>
      </c>
      <c r="L625" s="35">
        <v>135000</v>
      </c>
      <c r="M625" s="35">
        <v>540</v>
      </c>
      <c r="N625" s="34">
        <f t="shared" si="73"/>
        <v>540.5</v>
      </c>
    </row>
    <row r="626" spans="1:17" x14ac:dyDescent="0.2">
      <c r="A626" s="31" t="s">
        <v>1433</v>
      </c>
      <c r="C626" s="36">
        <v>44637</v>
      </c>
      <c r="D626" s="30" t="s">
        <v>1434</v>
      </c>
      <c r="E626" s="31">
        <v>0.53800000000000003</v>
      </c>
      <c r="F626" s="32" t="s">
        <v>1435</v>
      </c>
      <c r="G626" s="33" t="s">
        <v>1436</v>
      </c>
      <c r="H626" s="32">
        <v>1020</v>
      </c>
      <c r="I626" s="34">
        <v>0.5</v>
      </c>
      <c r="J626" s="34">
        <v>36040</v>
      </c>
      <c r="K626" s="34">
        <f t="shared" si="72"/>
        <v>102970</v>
      </c>
      <c r="N626" s="34">
        <f t="shared" si="73"/>
        <v>0.5</v>
      </c>
    </row>
    <row r="627" spans="1:17" ht="13.5" customHeight="1" x14ac:dyDescent="0.2">
      <c r="A627" s="31">
        <v>197</v>
      </c>
      <c r="C627" s="36">
        <v>44637</v>
      </c>
      <c r="D627" s="30" t="s">
        <v>1447</v>
      </c>
      <c r="E627" s="31">
        <v>7</v>
      </c>
      <c r="F627" s="32" t="s">
        <v>1449</v>
      </c>
      <c r="G627" s="33" t="s">
        <v>1450</v>
      </c>
      <c r="H627" s="32">
        <v>1170</v>
      </c>
      <c r="I627" s="34">
        <v>1</v>
      </c>
      <c r="J627" s="34">
        <v>20490</v>
      </c>
      <c r="K627" s="34">
        <f t="shared" si="72"/>
        <v>58540</v>
      </c>
      <c r="L627" s="35">
        <v>153450</v>
      </c>
      <c r="M627" s="35">
        <v>614</v>
      </c>
      <c r="N627" s="34">
        <f t="shared" si="73"/>
        <v>615</v>
      </c>
    </row>
    <row r="628" spans="1:17" s="80" customFormat="1" x14ac:dyDescent="0.2">
      <c r="A628" s="87"/>
      <c r="B628" s="86"/>
      <c r="C628" s="81"/>
      <c r="D628" s="88" t="s">
        <v>1448</v>
      </c>
      <c r="E628" s="87">
        <v>9.5</v>
      </c>
      <c r="F628" s="80" t="s">
        <v>100</v>
      </c>
      <c r="G628" s="89" t="s">
        <v>100</v>
      </c>
      <c r="I628" s="82"/>
      <c r="J628" s="82"/>
      <c r="K628" s="82">
        <f t="shared" si="72"/>
        <v>0</v>
      </c>
      <c r="L628" s="83"/>
      <c r="M628" s="83"/>
      <c r="N628" s="82">
        <f t="shared" si="73"/>
        <v>0</v>
      </c>
      <c r="O628" s="84"/>
      <c r="P628" s="85"/>
      <c r="Q628" s="86"/>
    </row>
    <row r="629" spans="1:17" x14ac:dyDescent="0.2">
      <c r="N629" s="34">
        <f>SUM(N609:N628)</f>
        <v>6286.46</v>
      </c>
      <c r="O629" s="42">
        <v>84307</v>
      </c>
      <c r="P629" s="37">
        <v>44638</v>
      </c>
      <c r="Q629" s="21" t="s">
        <v>129</v>
      </c>
    </row>
    <row r="632" spans="1:17" x14ac:dyDescent="0.2">
      <c r="A632" s="31" t="s">
        <v>1373</v>
      </c>
      <c r="C632" s="36">
        <v>44636</v>
      </c>
      <c r="D632" s="30" t="s">
        <v>1374</v>
      </c>
      <c r="E632" s="31">
        <v>0.1227</v>
      </c>
      <c r="F632" s="32" t="s">
        <v>1375</v>
      </c>
      <c r="G632" s="33" t="s">
        <v>1376</v>
      </c>
      <c r="H632" s="32">
        <v>3010</v>
      </c>
      <c r="I632" s="34">
        <v>0.5</v>
      </c>
      <c r="J632" s="34">
        <v>20640</v>
      </c>
      <c r="K632" s="34">
        <f t="shared" ref="K632:K651" si="74">ROUND(J632/0.35,-1)</f>
        <v>58970</v>
      </c>
      <c r="N632" s="34">
        <f t="shared" ref="N632:N651" si="75">I632+M632</f>
        <v>0.5</v>
      </c>
    </row>
    <row r="633" spans="1:17" x14ac:dyDescent="0.2">
      <c r="A633" s="31" t="s">
        <v>1405</v>
      </c>
      <c r="C633" s="36">
        <v>44637</v>
      </c>
      <c r="D633" s="30" t="s">
        <v>1406</v>
      </c>
      <c r="E633" s="31">
        <v>2.2709999999999999</v>
      </c>
      <c r="F633" s="32" t="s">
        <v>1407</v>
      </c>
      <c r="G633" s="33" t="s">
        <v>1408</v>
      </c>
      <c r="H633" s="32">
        <v>1200</v>
      </c>
      <c r="I633" s="34">
        <v>0.5</v>
      </c>
      <c r="J633" s="34">
        <v>7990</v>
      </c>
      <c r="K633" s="34">
        <f t="shared" si="74"/>
        <v>22830</v>
      </c>
      <c r="N633" s="34">
        <f t="shared" si="75"/>
        <v>0.5</v>
      </c>
    </row>
    <row r="634" spans="1:17" x14ac:dyDescent="0.2">
      <c r="A634" s="31" t="s">
        <v>1429</v>
      </c>
      <c r="C634" s="36">
        <v>44637</v>
      </c>
      <c r="D634" s="30" t="s">
        <v>1430</v>
      </c>
      <c r="E634" s="31">
        <v>0.47399999999999998</v>
      </c>
      <c r="F634" s="32" t="s">
        <v>1431</v>
      </c>
      <c r="G634" s="33" t="s">
        <v>1432</v>
      </c>
      <c r="H634" s="32">
        <v>2050</v>
      </c>
      <c r="I634" s="34">
        <v>0.5</v>
      </c>
      <c r="J634" s="34">
        <v>33610</v>
      </c>
      <c r="K634" s="34">
        <f t="shared" si="74"/>
        <v>96030</v>
      </c>
      <c r="N634" s="34">
        <f t="shared" si="75"/>
        <v>0.5</v>
      </c>
    </row>
    <row r="635" spans="1:17" x14ac:dyDescent="0.2">
      <c r="A635" s="31" t="s">
        <v>1444</v>
      </c>
      <c r="C635" s="36">
        <v>44637</v>
      </c>
      <c r="D635" s="30" t="s">
        <v>1179</v>
      </c>
      <c r="E635" s="31">
        <v>6.6100000000000006E-2</v>
      </c>
      <c r="F635" s="32" t="s">
        <v>1445</v>
      </c>
      <c r="G635" s="33" t="s">
        <v>1446</v>
      </c>
      <c r="H635" s="32">
        <v>3010</v>
      </c>
      <c r="I635" s="34">
        <v>1</v>
      </c>
      <c r="J635" s="34">
        <v>15760</v>
      </c>
      <c r="K635" s="34">
        <f t="shared" si="74"/>
        <v>45030</v>
      </c>
      <c r="N635" s="34">
        <f t="shared" si="75"/>
        <v>1</v>
      </c>
    </row>
    <row r="636" spans="1:17" x14ac:dyDescent="0.2">
      <c r="D636" s="30" t="s">
        <v>1178</v>
      </c>
      <c r="E636" s="31">
        <v>3.3099999999999997E-2</v>
      </c>
      <c r="F636" s="32" t="s">
        <v>100</v>
      </c>
      <c r="G636" s="33" t="s">
        <v>100</v>
      </c>
      <c r="K636" s="34">
        <f t="shared" si="74"/>
        <v>0</v>
      </c>
      <c r="N636" s="34">
        <f t="shared" si="75"/>
        <v>0</v>
      </c>
    </row>
    <row r="637" spans="1:17" x14ac:dyDescent="0.2">
      <c r="A637" s="31" t="s">
        <v>1451</v>
      </c>
      <c r="C637" s="36">
        <v>44638</v>
      </c>
      <c r="D637" s="30" t="s">
        <v>244</v>
      </c>
      <c r="E637" s="31">
        <v>23.965</v>
      </c>
      <c r="F637" s="32" t="s">
        <v>1452</v>
      </c>
      <c r="G637" s="33" t="s">
        <v>1453</v>
      </c>
      <c r="H637" s="32">
        <v>1170</v>
      </c>
      <c r="I637" s="34">
        <v>0.5</v>
      </c>
      <c r="J637" s="34">
        <v>28590</v>
      </c>
      <c r="K637" s="34">
        <f t="shared" si="74"/>
        <v>81690</v>
      </c>
      <c r="N637" s="34">
        <f t="shared" si="75"/>
        <v>0.5</v>
      </c>
    </row>
    <row r="638" spans="1:17" x14ac:dyDescent="0.2">
      <c r="A638" s="31">
        <v>198</v>
      </c>
      <c r="C638" s="36">
        <v>44638</v>
      </c>
      <c r="D638" s="30" t="s">
        <v>1454</v>
      </c>
      <c r="E638" s="31">
        <v>0.15379999999999999</v>
      </c>
      <c r="F638" s="32" t="s">
        <v>1456</v>
      </c>
      <c r="G638" s="33" t="s">
        <v>1457</v>
      </c>
      <c r="H638" s="32">
        <v>2050</v>
      </c>
      <c r="I638" s="34">
        <v>1</v>
      </c>
      <c r="J638" s="34">
        <v>35500</v>
      </c>
      <c r="K638" s="34">
        <f t="shared" si="74"/>
        <v>101430</v>
      </c>
      <c r="L638" s="35">
        <v>6000</v>
      </c>
      <c r="M638" s="35">
        <v>24</v>
      </c>
      <c r="N638" s="34">
        <f t="shared" si="75"/>
        <v>25</v>
      </c>
    </row>
    <row r="639" spans="1:17" x14ac:dyDescent="0.2">
      <c r="D639" s="30" t="s">
        <v>1455</v>
      </c>
      <c r="E639" s="31">
        <v>0.155</v>
      </c>
      <c r="F639" s="32" t="s">
        <v>100</v>
      </c>
      <c r="G639" s="33" t="s">
        <v>100</v>
      </c>
      <c r="K639" s="34">
        <f t="shared" si="74"/>
        <v>0</v>
      </c>
      <c r="N639" s="34">
        <f t="shared" si="75"/>
        <v>0</v>
      </c>
    </row>
    <row r="640" spans="1:17" x14ac:dyDescent="0.2">
      <c r="A640" s="31" t="s">
        <v>1460</v>
      </c>
      <c r="C640" s="36">
        <v>44641</v>
      </c>
      <c r="D640" s="30" t="s">
        <v>1461</v>
      </c>
      <c r="E640" s="31">
        <v>0.12709999999999999</v>
      </c>
      <c r="F640" s="32" t="s">
        <v>1462</v>
      </c>
      <c r="G640" s="33" t="s">
        <v>1463</v>
      </c>
      <c r="H640" s="32">
        <v>3010</v>
      </c>
      <c r="I640" s="34">
        <v>0.5</v>
      </c>
      <c r="J640" s="34">
        <v>10400</v>
      </c>
      <c r="K640" s="34">
        <f t="shared" si="74"/>
        <v>29710</v>
      </c>
      <c r="N640" s="34">
        <f t="shared" si="75"/>
        <v>0.5</v>
      </c>
    </row>
    <row r="641" spans="1:17" x14ac:dyDescent="0.2">
      <c r="A641" s="31" t="s">
        <v>1464</v>
      </c>
      <c r="C641" s="36">
        <v>44641</v>
      </c>
      <c r="D641" s="30" t="s">
        <v>1465</v>
      </c>
      <c r="E641" s="31">
        <v>19.715</v>
      </c>
      <c r="F641" s="32" t="s">
        <v>1466</v>
      </c>
      <c r="G641" s="33" t="s">
        <v>1467</v>
      </c>
      <c r="H641" s="32">
        <v>1050</v>
      </c>
      <c r="I641" s="34">
        <v>0.5</v>
      </c>
      <c r="J641" s="34">
        <v>47070</v>
      </c>
      <c r="K641" s="34">
        <f t="shared" si="74"/>
        <v>134490</v>
      </c>
      <c r="N641" s="34">
        <f t="shared" si="75"/>
        <v>0.5</v>
      </c>
    </row>
    <row r="642" spans="1:17" x14ac:dyDescent="0.2">
      <c r="A642" s="31">
        <v>199</v>
      </c>
      <c r="C642" s="36">
        <v>44641</v>
      </c>
      <c r="D642" s="30" t="s">
        <v>1468</v>
      </c>
      <c r="E642" s="31">
        <v>0.1512</v>
      </c>
      <c r="F642" s="32" t="s">
        <v>1469</v>
      </c>
      <c r="G642" s="33" t="s">
        <v>1470</v>
      </c>
      <c r="H642" s="32">
        <v>2050</v>
      </c>
      <c r="I642" s="34">
        <v>0.5</v>
      </c>
      <c r="J642" s="34">
        <v>23540</v>
      </c>
      <c r="K642" s="34">
        <f t="shared" si="74"/>
        <v>67260</v>
      </c>
      <c r="L642" s="35">
        <v>145000</v>
      </c>
      <c r="M642" s="35">
        <v>580</v>
      </c>
      <c r="N642" s="34">
        <f t="shared" si="75"/>
        <v>580.5</v>
      </c>
    </row>
    <row r="643" spans="1:17" x14ac:dyDescent="0.2">
      <c r="A643" s="31">
        <v>200</v>
      </c>
      <c r="C643" s="36">
        <v>44641</v>
      </c>
      <c r="D643" s="30" t="s">
        <v>1471</v>
      </c>
      <c r="E643" s="31">
        <v>1.0387999999999999</v>
      </c>
      <c r="F643" s="32" t="s">
        <v>1472</v>
      </c>
      <c r="G643" s="33" t="s">
        <v>1473</v>
      </c>
      <c r="H643" s="32">
        <v>3010</v>
      </c>
      <c r="I643" s="34">
        <v>0.5</v>
      </c>
      <c r="J643" s="34">
        <v>94740</v>
      </c>
      <c r="K643" s="34">
        <f t="shared" si="74"/>
        <v>270690</v>
      </c>
      <c r="L643" s="35">
        <v>370000</v>
      </c>
      <c r="M643" s="35">
        <v>1480</v>
      </c>
      <c r="N643" s="34">
        <f t="shared" si="75"/>
        <v>1480.5</v>
      </c>
    </row>
    <row r="644" spans="1:17" x14ac:dyDescent="0.2">
      <c r="A644" s="31">
        <v>201</v>
      </c>
      <c r="C644" s="36">
        <v>44641</v>
      </c>
      <c r="D644" s="30" t="s">
        <v>1474</v>
      </c>
      <c r="E644" s="31" t="s">
        <v>78</v>
      </c>
      <c r="F644" s="32" t="s">
        <v>1475</v>
      </c>
      <c r="G644" s="33" t="s">
        <v>1476</v>
      </c>
      <c r="H644" s="32">
        <v>3010</v>
      </c>
      <c r="I644" s="34">
        <v>0.5</v>
      </c>
      <c r="J644" s="34">
        <v>21670</v>
      </c>
      <c r="K644" s="34">
        <f t="shared" si="74"/>
        <v>61910</v>
      </c>
      <c r="L644" s="35">
        <v>4420</v>
      </c>
      <c r="M644" s="35">
        <v>17.68</v>
      </c>
      <c r="N644" s="34">
        <f t="shared" si="75"/>
        <v>18.18</v>
      </c>
    </row>
    <row r="645" spans="1:17" x14ac:dyDescent="0.2">
      <c r="A645" s="31" t="s">
        <v>1477</v>
      </c>
      <c r="C645" s="36">
        <v>44641</v>
      </c>
      <c r="D645" s="30" t="s">
        <v>1478</v>
      </c>
      <c r="E645" s="31">
        <v>1.2848999999999999</v>
      </c>
      <c r="F645" s="32" t="s">
        <v>1485</v>
      </c>
      <c r="G645" s="33" t="s">
        <v>1486</v>
      </c>
      <c r="H645" s="32">
        <v>1220</v>
      </c>
      <c r="I645" s="34">
        <v>3.5</v>
      </c>
      <c r="J645" s="34">
        <v>185500</v>
      </c>
      <c r="K645" s="34">
        <f t="shared" si="74"/>
        <v>530000</v>
      </c>
      <c r="N645" s="34">
        <f t="shared" si="75"/>
        <v>3.5</v>
      </c>
    </row>
    <row r="646" spans="1:17" x14ac:dyDescent="0.2">
      <c r="D646" s="30" t="s">
        <v>1479</v>
      </c>
      <c r="E646" s="31">
        <v>19.1356</v>
      </c>
      <c r="F646" s="32" t="s">
        <v>100</v>
      </c>
      <c r="G646" s="33" t="s">
        <v>100</v>
      </c>
      <c r="K646" s="34">
        <f t="shared" si="74"/>
        <v>0</v>
      </c>
      <c r="N646" s="34">
        <f t="shared" si="75"/>
        <v>0</v>
      </c>
    </row>
    <row r="647" spans="1:17" x14ac:dyDescent="0.2">
      <c r="D647" s="30" t="s">
        <v>1480</v>
      </c>
      <c r="E647" s="31">
        <v>3.0728</v>
      </c>
      <c r="F647" s="32" t="s">
        <v>100</v>
      </c>
      <c r="G647" s="33" t="s">
        <v>100</v>
      </c>
      <c r="K647" s="34">
        <f t="shared" si="74"/>
        <v>0</v>
      </c>
      <c r="N647" s="34">
        <f t="shared" si="75"/>
        <v>0</v>
      </c>
    </row>
    <row r="648" spans="1:17" x14ac:dyDescent="0.2">
      <c r="D648" s="30" t="s">
        <v>1481</v>
      </c>
      <c r="E648" s="31">
        <v>9.4223999999999997</v>
      </c>
      <c r="F648" s="32" t="s">
        <v>100</v>
      </c>
      <c r="G648" s="33" t="s">
        <v>100</v>
      </c>
      <c r="K648" s="34">
        <f t="shared" si="74"/>
        <v>0</v>
      </c>
      <c r="N648" s="34">
        <f t="shared" si="75"/>
        <v>0</v>
      </c>
    </row>
    <row r="649" spans="1:17" x14ac:dyDescent="0.2">
      <c r="D649" s="30" t="s">
        <v>1482</v>
      </c>
      <c r="E649" s="31">
        <v>0.29360000000000003</v>
      </c>
      <c r="F649" s="32" t="s">
        <v>100</v>
      </c>
      <c r="G649" s="33" t="s">
        <v>100</v>
      </c>
      <c r="K649" s="34">
        <f t="shared" si="74"/>
        <v>0</v>
      </c>
      <c r="N649" s="34">
        <f t="shared" si="75"/>
        <v>0</v>
      </c>
    </row>
    <row r="650" spans="1:17" x14ac:dyDescent="0.2">
      <c r="D650" s="30" t="s">
        <v>1483</v>
      </c>
      <c r="E650" s="31">
        <v>5.0034000000000001</v>
      </c>
      <c r="F650" s="32" t="s">
        <v>100</v>
      </c>
      <c r="G650" s="33" t="s">
        <v>100</v>
      </c>
      <c r="K650" s="34">
        <f t="shared" si="74"/>
        <v>0</v>
      </c>
      <c r="N650" s="34">
        <f t="shared" si="75"/>
        <v>0</v>
      </c>
    </row>
    <row r="651" spans="1:17" s="80" customFormat="1" x14ac:dyDescent="0.2">
      <c r="A651" s="87"/>
      <c r="B651" s="86"/>
      <c r="C651" s="81"/>
      <c r="D651" s="88" t="s">
        <v>1484</v>
      </c>
      <c r="E651" s="87">
        <v>22.536999999999999</v>
      </c>
      <c r="F651" s="80" t="s">
        <v>100</v>
      </c>
      <c r="G651" s="89" t="s">
        <v>100</v>
      </c>
      <c r="I651" s="82"/>
      <c r="J651" s="82"/>
      <c r="K651" s="82">
        <f t="shared" si="74"/>
        <v>0</v>
      </c>
      <c r="L651" s="83"/>
      <c r="M651" s="83"/>
      <c r="N651" s="82">
        <f t="shared" si="75"/>
        <v>0</v>
      </c>
      <c r="O651" s="84"/>
      <c r="P651" s="85"/>
      <c r="Q651" s="86"/>
    </row>
    <row r="652" spans="1:17" x14ac:dyDescent="0.2">
      <c r="N652" s="34">
        <f>SUM(N631:N651)</f>
        <v>2111.6799999999998</v>
      </c>
      <c r="O652" s="42">
        <v>84335</v>
      </c>
      <c r="P652" s="37">
        <v>44642</v>
      </c>
      <c r="Q652" s="21" t="s">
        <v>224</v>
      </c>
    </row>
    <row r="654" spans="1:17" x14ac:dyDescent="0.2">
      <c r="A654" s="31" t="s">
        <v>1440</v>
      </c>
      <c r="C654" s="36">
        <v>44637</v>
      </c>
      <c r="D654" s="30" t="s">
        <v>1441</v>
      </c>
      <c r="E654" s="31">
        <v>6.17</v>
      </c>
      <c r="F654" s="32" t="s">
        <v>1442</v>
      </c>
      <c r="G654" s="33" t="s">
        <v>1443</v>
      </c>
      <c r="H654" s="32">
        <v>1070</v>
      </c>
      <c r="I654" s="34">
        <v>0.5</v>
      </c>
      <c r="J654" s="34">
        <v>10290</v>
      </c>
      <c r="K654" s="34">
        <f t="shared" ref="K654:K659" si="76">ROUND(J654/0.35,-1)</f>
        <v>29400</v>
      </c>
      <c r="N654" s="34">
        <f>I654+M654</f>
        <v>0.5</v>
      </c>
    </row>
    <row r="655" spans="1:17" x14ac:dyDescent="0.2">
      <c r="A655" s="31">
        <v>202</v>
      </c>
      <c r="C655" s="36">
        <v>44642</v>
      </c>
      <c r="D655" s="30" t="s">
        <v>1488</v>
      </c>
      <c r="E655" s="31">
        <v>0.1167</v>
      </c>
      <c r="F655" s="32" t="s">
        <v>1019</v>
      </c>
      <c r="G655" s="33" t="s">
        <v>1489</v>
      </c>
      <c r="H655" s="32">
        <v>3010</v>
      </c>
      <c r="I655" s="34">
        <v>0.5</v>
      </c>
      <c r="J655" s="34">
        <v>17530</v>
      </c>
      <c r="K655" s="34">
        <f t="shared" si="76"/>
        <v>50090</v>
      </c>
      <c r="L655" s="35">
        <v>60000</v>
      </c>
      <c r="M655" s="35">
        <v>240</v>
      </c>
      <c r="N655" s="34">
        <f>I655+M655</f>
        <v>240.5</v>
      </c>
    </row>
    <row r="656" spans="1:17" x14ac:dyDescent="0.2">
      <c r="A656" s="31">
        <v>203</v>
      </c>
      <c r="C656" s="36">
        <v>44642</v>
      </c>
      <c r="D656" s="30" t="s">
        <v>1490</v>
      </c>
      <c r="E656" s="31">
        <v>1.24</v>
      </c>
      <c r="F656" s="32" t="s">
        <v>1491</v>
      </c>
      <c r="G656" s="33" t="s">
        <v>1492</v>
      </c>
      <c r="H656" s="32">
        <v>1100</v>
      </c>
      <c r="I656" s="34">
        <v>0.5</v>
      </c>
      <c r="J656" s="34">
        <v>46590</v>
      </c>
      <c r="K656" s="34">
        <f t="shared" si="76"/>
        <v>133110</v>
      </c>
      <c r="L656" s="35">
        <v>425000</v>
      </c>
      <c r="M656" s="35">
        <v>1700</v>
      </c>
      <c r="N656" s="34">
        <f>I656+M656</f>
        <v>1700.5</v>
      </c>
    </row>
    <row r="657" spans="1:17" x14ac:dyDescent="0.2">
      <c r="A657" s="31">
        <v>204</v>
      </c>
      <c r="C657" s="36">
        <v>44642</v>
      </c>
      <c r="D657" s="30" t="s">
        <v>1493</v>
      </c>
      <c r="E657" s="31">
        <v>4.1260000000000003</v>
      </c>
      <c r="F657" s="32" t="s">
        <v>1494</v>
      </c>
      <c r="G657" s="33" t="s">
        <v>1495</v>
      </c>
      <c r="H657" s="32">
        <v>1090</v>
      </c>
      <c r="I657" s="34">
        <v>0.5</v>
      </c>
      <c r="J657" s="34">
        <v>79550</v>
      </c>
      <c r="K657" s="34">
        <f t="shared" si="76"/>
        <v>227290</v>
      </c>
      <c r="L657" s="35">
        <v>30000</v>
      </c>
      <c r="M657" s="35">
        <v>1200</v>
      </c>
      <c r="N657" s="34">
        <f>I657+M657</f>
        <v>1200.5</v>
      </c>
    </row>
    <row r="658" spans="1:17" x14ac:dyDescent="0.2">
      <c r="A658" s="31">
        <v>205</v>
      </c>
      <c r="C658" s="36">
        <v>44642</v>
      </c>
      <c r="D658" s="30" t="s">
        <v>1500</v>
      </c>
      <c r="E658" s="31" t="s">
        <v>1501</v>
      </c>
      <c r="F658" s="32" t="s">
        <v>1502</v>
      </c>
      <c r="G658" s="33" t="s">
        <v>1503</v>
      </c>
      <c r="H658" s="32">
        <v>2050</v>
      </c>
      <c r="I658" s="34">
        <v>0.5</v>
      </c>
      <c r="J658" s="34">
        <v>24710</v>
      </c>
      <c r="K658" s="34">
        <f t="shared" si="76"/>
        <v>70600</v>
      </c>
      <c r="L658" s="35">
        <v>143000</v>
      </c>
      <c r="M658" s="35">
        <v>570</v>
      </c>
      <c r="N658" s="34">
        <v>572.5</v>
      </c>
    </row>
    <row r="659" spans="1:17" s="80" customFormat="1" x14ac:dyDescent="0.2">
      <c r="A659" s="87" t="s">
        <v>1504</v>
      </c>
      <c r="B659" s="86"/>
      <c r="C659" s="81">
        <v>44643</v>
      </c>
      <c r="D659" s="88" t="s">
        <v>1406</v>
      </c>
      <c r="E659" s="87">
        <v>2.2709999999999999</v>
      </c>
      <c r="F659" s="88" t="s">
        <v>1505</v>
      </c>
      <c r="G659" s="89" t="s">
        <v>1506</v>
      </c>
      <c r="H659" s="80">
        <v>1200</v>
      </c>
      <c r="I659" s="82">
        <v>0.5</v>
      </c>
      <c r="J659" s="82">
        <v>7990</v>
      </c>
      <c r="K659" s="82">
        <f t="shared" si="76"/>
        <v>22830</v>
      </c>
      <c r="L659" s="83"/>
      <c r="M659" s="83"/>
      <c r="N659" s="82">
        <f>I659+M659</f>
        <v>0.5</v>
      </c>
      <c r="O659" s="84"/>
      <c r="P659" s="85"/>
      <c r="Q659" s="86"/>
    </row>
    <row r="660" spans="1:17" x14ac:dyDescent="0.2">
      <c r="N660" s="34">
        <f>SUM(N654:N659)</f>
        <v>3715</v>
      </c>
      <c r="O660" s="42">
        <v>84363</v>
      </c>
      <c r="P660" s="37">
        <v>44643</v>
      </c>
      <c r="Q660" s="21" t="s">
        <v>224</v>
      </c>
    </row>
    <row r="662" spans="1:17" x14ac:dyDescent="0.2">
      <c r="A662" s="31" t="s">
        <v>1496</v>
      </c>
      <c r="C662" s="36">
        <v>44642</v>
      </c>
      <c r="D662" s="30" t="s">
        <v>1497</v>
      </c>
      <c r="E662" s="31">
        <v>1.0640000000000001</v>
      </c>
      <c r="F662" s="32" t="s">
        <v>1498</v>
      </c>
      <c r="G662" s="32" t="s">
        <v>1499</v>
      </c>
      <c r="H662" s="32">
        <v>1030</v>
      </c>
      <c r="I662" s="34">
        <v>0.5</v>
      </c>
      <c r="J662" s="34">
        <v>65330</v>
      </c>
      <c r="K662" s="34">
        <f t="shared" ref="K662:K670" si="77">ROUND(J662/0.35,-1)</f>
        <v>186660</v>
      </c>
      <c r="N662" s="34">
        <f t="shared" ref="N662:N670" si="78">I662+M662</f>
        <v>0.5</v>
      </c>
    </row>
    <row r="663" spans="1:17" x14ac:dyDescent="0.2">
      <c r="A663" s="31">
        <v>206</v>
      </c>
      <c r="C663" s="36">
        <v>44643</v>
      </c>
      <c r="D663" s="30" t="s">
        <v>1507</v>
      </c>
      <c r="E663" s="31">
        <v>0.82189999999999996</v>
      </c>
      <c r="F663" s="32" t="s">
        <v>1508</v>
      </c>
      <c r="G663" s="33" t="s">
        <v>1509</v>
      </c>
      <c r="H663" s="32">
        <v>1060</v>
      </c>
      <c r="I663" s="34">
        <v>0.5</v>
      </c>
      <c r="J663" s="34">
        <v>41810</v>
      </c>
      <c r="K663" s="34">
        <f t="shared" si="77"/>
        <v>119460</v>
      </c>
      <c r="L663" s="35">
        <v>310000</v>
      </c>
      <c r="M663" s="35">
        <v>1240</v>
      </c>
      <c r="N663" s="34">
        <f t="shared" si="78"/>
        <v>1240.5</v>
      </c>
    </row>
    <row r="664" spans="1:17" x14ac:dyDescent="0.2">
      <c r="A664" s="31">
        <v>207</v>
      </c>
      <c r="B664" s="21" t="s">
        <v>79</v>
      </c>
      <c r="C664" s="36">
        <v>44643</v>
      </c>
      <c r="D664" s="30" t="s">
        <v>1510</v>
      </c>
      <c r="E664" s="31">
        <v>9.1820000000000004</v>
      </c>
      <c r="F664" s="32" t="s">
        <v>1511</v>
      </c>
      <c r="G664" s="32" t="s">
        <v>1512</v>
      </c>
      <c r="H664" s="32">
        <v>1170</v>
      </c>
      <c r="I664" s="34">
        <v>0.5</v>
      </c>
      <c r="J664" s="34">
        <v>7640</v>
      </c>
      <c r="K664" s="34">
        <f t="shared" si="77"/>
        <v>21830</v>
      </c>
      <c r="L664" s="35">
        <v>25100</v>
      </c>
      <c r="M664" s="35">
        <v>100.4</v>
      </c>
      <c r="N664" s="34">
        <f t="shared" si="78"/>
        <v>100.9</v>
      </c>
    </row>
    <row r="665" spans="1:17" x14ac:dyDescent="0.2">
      <c r="A665" s="31">
        <v>208</v>
      </c>
      <c r="B665" s="21" t="s">
        <v>79</v>
      </c>
      <c r="C665" s="36">
        <v>44643</v>
      </c>
      <c r="D665" s="30" t="s">
        <v>1515</v>
      </c>
      <c r="E665" s="31">
        <v>0.316</v>
      </c>
      <c r="F665" s="32" t="s">
        <v>1513</v>
      </c>
      <c r="G665" s="32" t="s">
        <v>1514</v>
      </c>
      <c r="H665" s="32">
        <v>1070</v>
      </c>
      <c r="I665" s="34">
        <v>0.5</v>
      </c>
      <c r="J665" s="34">
        <v>2560</v>
      </c>
      <c r="K665" s="34">
        <f t="shared" si="77"/>
        <v>7310</v>
      </c>
      <c r="L665" s="35">
        <v>2774.36</v>
      </c>
      <c r="M665" s="35">
        <v>11.1</v>
      </c>
      <c r="N665" s="34">
        <f t="shared" si="78"/>
        <v>11.6</v>
      </c>
    </row>
    <row r="666" spans="1:17" x14ac:dyDescent="0.2">
      <c r="A666" s="31">
        <v>209</v>
      </c>
      <c r="B666" s="21" t="s">
        <v>79</v>
      </c>
      <c r="C666" s="36">
        <v>44643</v>
      </c>
      <c r="D666" s="30" t="s">
        <v>1516</v>
      </c>
      <c r="E666" s="31">
        <v>0.36199999999999999</v>
      </c>
      <c r="F666" s="32" t="s">
        <v>1513</v>
      </c>
      <c r="G666" s="32" t="s">
        <v>1514</v>
      </c>
      <c r="H666" s="32">
        <v>1070</v>
      </c>
      <c r="I666" s="34">
        <v>0.5</v>
      </c>
      <c r="J666" s="34">
        <v>1650</v>
      </c>
      <c r="K666" s="34">
        <f t="shared" si="77"/>
        <v>4710</v>
      </c>
      <c r="L666" s="35">
        <v>2687.12</v>
      </c>
      <c r="M666" s="35">
        <v>10.75</v>
      </c>
      <c r="N666" s="34">
        <f t="shared" si="78"/>
        <v>11.25</v>
      </c>
    </row>
    <row r="667" spans="1:17" x14ac:dyDescent="0.2">
      <c r="A667" s="31">
        <v>210</v>
      </c>
      <c r="C667" s="36">
        <v>44643</v>
      </c>
      <c r="D667" s="30" t="s">
        <v>1517</v>
      </c>
      <c r="E667" s="31">
        <v>22.689</v>
      </c>
      <c r="F667" s="32" t="s">
        <v>1518</v>
      </c>
      <c r="G667" s="33" t="s">
        <v>1519</v>
      </c>
      <c r="H667" s="32">
        <v>1090</v>
      </c>
      <c r="I667" s="34">
        <v>0.5</v>
      </c>
      <c r="J667" s="34">
        <v>81700</v>
      </c>
      <c r="K667" s="34">
        <f t="shared" si="77"/>
        <v>233430</v>
      </c>
      <c r="L667" s="35">
        <v>380000</v>
      </c>
      <c r="M667" s="35">
        <v>1520</v>
      </c>
      <c r="N667" s="34">
        <f t="shared" si="78"/>
        <v>1520.5</v>
      </c>
    </row>
    <row r="668" spans="1:17" x14ac:dyDescent="0.2">
      <c r="A668" s="31" t="s">
        <v>1520</v>
      </c>
      <c r="C668" s="36">
        <v>44643</v>
      </c>
      <c r="D668" s="30" t="s">
        <v>1521</v>
      </c>
      <c r="E668" s="31" t="s">
        <v>1523</v>
      </c>
      <c r="F668" s="32" t="s">
        <v>1525</v>
      </c>
      <c r="G668" s="33" t="s">
        <v>1526</v>
      </c>
      <c r="H668" s="32">
        <v>3010</v>
      </c>
      <c r="I668" s="34">
        <v>1</v>
      </c>
      <c r="J668" s="34">
        <v>24700</v>
      </c>
      <c r="K668" s="34">
        <f t="shared" si="77"/>
        <v>70570</v>
      </c>
      <c r="N668" s="34">
        <f t="shared" si="78"/>
        <v>1</v>
      </c>
    </row>
    <row r="669" spans="1:17" x14ac:dyDescent="0.2">
      <c r="D669" s="30" t="s">
        <v>1522</v>
      </c>
      <c r="E669" s="31" t="s">
        <v>1524</v>
      </c>
      <c r="F669" s="32" t="s">
        <v>100</v>
      </c>
      <c r="G669" s="32" t="s">
        <v>100</v>
      </c>
      <c r="K669" s="34">
        <f t="shared" si="77"/>
        <v>0</v>
      </c>
      <c r="N669" s="34">
        <f t="shared" si="78"/>
        <v>0</v>
      </c>
    </row>
    <row r="670" spans="1:17" s="80" customFormat="1" x14ac:dyDescent="0.2">
      <c r="A670" s="87" t="s">
        <v>1527</v>
      </c>
      <c r="B670" s="86"/>
      <c r="C670" s="81">
        <v>44644</v>
      </c>
      <c r="D670" s="88" t="s">
        <v>1528</v>
      </c>
      <c r="E670" s="87">
        <v>0.26340000000000002</v>
      </c>
      <c r="F670" s="80" t="s">
        <v>1529</v>
      </c>
      <c r="G670" s="89" t="s">
        <v>1530</v>
      </c>
      <c r="H670" s="80">
        <v>3010</v>
      </c>
      <c r="I670" s="82">
        <v>0.5</v>
      </c>
      <c r="J670" s="82">
        <v>55690</v>
      </c>
      <c r="K670" s="82">
        <f t="shared" si="77"/>
        <v>159110</v>
      </c>
      <c r="L670" s="83"/>
      <c r="M670" s="83"/>
      <c r="N670" s="82">
        <f t="shared" si="78"/>
        <v>0.5</v>
      </c>
      <c r="O670" s="84"/>
      <c r="P670" s="85"/>
      <c r="Q670" s="86"/>
    </row>
    <row r="671" spans="1:17" x14ac:dyDescent="0.2">
      <c r="N671" s="34">
        <f>SUM(N662:N670)</f>
        <v>2886.75</v>
      </c>
      <c r="O671" s="42">
        <v>84391</v>
      </c>
      <c r="P671" s="37">
        <v>44644</v>
      </c>
      <c r="Q671" s="21" t="s">
        <v>224</v>
      </c>
    </row>
    <row r="674" spans="1:14" x14ac:dyDescent="0.2">
      <c r="A674" s="31" t="s">
        <v>1531</v>
      </c>
      <c r="C674" s="36">
        <v>44645</v>
      </c>
      <c r="D674" s="30" t="s">
        <v>1532</v>
      </c>
      <c r="E674" s="31">
        <v>10.579000000000001</v>
      </c>
      <c r="F674" s="32" t="s">
        <v>1533</v>
      </c>
      <c r="G674" s="33" t="s">
        <v>1534</v>
      </c>
      <c r="H674" s="32">
        <v>1130</v>
      </c>
      <c r="I674" s="34">
        <v>0.5</v>
      </c>
      <c r="J674" s="34">
        <v>14840</v>
      </c>
      <c r="K674" s="34">
        <f t="shared" ref="K674:K704" si="79">ROUND(J674/0.35,-1)</f>
        <v>42400</v>
      </c>
      <c r="N674" s="34">
        <f t="shared" ref="N674:N704" si="80">I674+M674</f>
        <v>0.5</v>
      </c>
    </row>
    <row r="675" spans="1:14" x14ac:dyDescent="0.2">
      <c r="A675" s="31" t="s">
        <v>1535</v>
      </c>
      <c r="C675" s="36">
        <v>44645</v>
      </c>
      <c r="D675" s="30" t="s">
        <v>1536</v>
      </c>
      <c r="E675" s="31">
        <v>0.2</v>
      </c>
      <c r="F675" s="32" t="s">
        <v>1543</v>
      </c>
      <c r="G675" s="32" t="s">
        <v>1544</v>
      </c>
      <c r="H675" s="32">
        <v>1140</v>
      </c>
      <c r="I675" s="34">
        <v>3.5</v>
      </c>
      <c r="J675" s="34">
        <v>4850</v>
      </c>
      <c r="K675" s="34">
        <f t="shared" si="79"/>
        <v>13860</v>
      </c>
      <c r="N675" s="34">
        <f t="shared" si="80"/>
        <v>3.5</v>
      </c>
    </row>
    <row r="676" spans="1:14" x14ac:dyDescent="0.2">
      <c r="D676" s="30" t="s">
        <v>1537</v>
      </c>
      <c r="E676" s="31">
        <v>0.2</v>
      </c>
      <c r="F676" s="32" t="s">
        <v>100</v>
      </c>
      <c r="G676" s="32" t="s">
        <v>100</v>
      </c>
      <c r="K676" s="34">
        <f t="shared" si="79"/>
        <v>0</v>
      </c>
      <c r="N676" s="34">
        <f t="shared" si="80"/>
        <v>0</v>
      </c>
    </row>
    <row r="677" spans="1:14" x14ac:dyDescent="0.2">
      <c r="D677" s="30" t="s">
        <v>1538</v>
      </c>
      <c r="E677" s="31">
        <v>0.2515</v>
      </c>
      <c r="F677" s="32" t="s">
        <v>100</v>
      </c>
      <c r="G677" s="32" t="s">
        <v>100</v>
      </c>
      <c r="K677" s="34">
        <f t="shared" si="79"/>
        <v>0</v>
      </c>
      <c r="N677" s="34">
        <f t="shared" si="80"/>
        <v>0</v>
      </c>
    </row>
    <row r="678" spans="1:14" x14ac:dyDescent="0.2">
      <c r="D678" s="30" t="s">
        <v>1539</v>
      </c>
      <c r="E678" s="31">
        <v>0.3</v>
      </c>
      <c r="F678" s="32" t="s">
        <v>100</v>
      </c>
      <c r="G678" s="32" t="s">
        <v>100</v>
      </c>
      <c r="K678" s="34">
        <f t="shared" si="79"/>
        <v>0</v>
      </c>
      <c r="N678" s="34">
        <f t="shared" si="80"/>
        <v>0</v>
      </c>
    </row>
    <row r="679" spans="1:14" x14ac:dyDescent="0.2">
      <c r="D679" s="30" t="s">
        <v>1540</v>
      </c>
      <c r="E679" s="31">
        <v>0.2</v>
      </c>
      <c r="F679" s="32" t="s">
        <v>100</v>
      </c>
      <c r="G679" s="32" t="s">
        <v>100</v>
      </c>
      <c r="K679" s="34">
        <f t="shared" si="79"/>
        <v>0</v>
      </c>
      <c r="N679" s="34">
        <f t="shared" si="80"/>
        <v>0</v>
      </c>
    </row>
    <row r="680" spans="1:14" x14ac:dyDescent="0.2">
      <c r="D680" s="30" t="s">
        <v>1541</v>
      </c>
      <c r="E680" s="31">
        <v>6.6699999999999995E-2</v>
      </c>
      <c r="F680" s="32" t="s">
        <v>100</v>
      </c>
      <c r="G680" s="32" t="s">
        <v>100</v>
      </c>
      <c r="K680" s="34">
        <f t="shared" si="79"/>
        <v>0</v>
      </c>
      <c r="N680" s="34">
        <f t="shared" si="80"/>
        <v>0</v>
      </c>
    </row>
    <row r="681" spans="1:14" x14ac:dyDescent="0.2">
      <c r="D681" s="30" t="s">
        <v>1542</v>
      </c>
      <c r="E681" s="31">
        <v>8.2799999999999999E-2</v>
      </c>
      <c r="F681" s="32" t="s">
        <v>100</v>
      </c>
      <c r="G681" s="32" t="s">
        <v>100</v>
      </c>
      <c r="K681" s="34">
        <f t="shared" si="79"/>
        <v>0</v>
      </c>
      <c r="N681" s="34">
        <f t="shared" si="80"/>
        <v>0</v>
      </c>
    </row>
    <row r="682" spans="1:14" x14ac:dyDescent="0.2">
      <c r="A682" s="31">
        <v>211</v>
      </c>
      <c r="C682" s="36">
        <v>44645</v>
      </c>
      <c r="D682" s="30" t="s">
        <v>1545</v>
      </c>
      <c r="E682" s="31" t="s">
        <v>1546</v>
      </c>
      <c r="F682" s="32" t="s">
        <v>1547</v>
      </c>
      <c r="G682" s="33" t="s">
        <v>1548</v>
      </c>
      <c r="H682" s="32">
        <v>3010</v>
      </c>
      <c r="I682" s="34">
        <v>0.5</v>
      </c>
      <c r="J682" s="34">
        <v>16980</v>
      </c>
      <c r="K682" s="34">
        <f t="shared" si="79"/>
        <v>48510</v>
      </c>
      <c r="L682" s="35">
        <v>9995</v>
      </c>
      <c r="M682" s="35">
        <v>39.979999999999997</v>
      </c>
      <c r="N682" s="34">
        <f t="shared" si="80"/>
        <v>40.479999999999997</v>
      </c>
    </row>
    <row r="683" spans="1:14" x14ac:dyDescent="0.2">
      <c r="A683" s="31" t="s">
        <v>1549</v>
      </c>
      <c r="C683" s="36">
        <v>44645</v>
      </c>
      <c r="D683" s="30" t="s">
        <v>1550</v>
      </c>
      <c r="E683" s="31">
        <v>0.34439999999999998</v>
      </c>
      <c r="F683" s="32" t="s">
        <v>1551</v>
      </c>
      <c r="G683" s="33" t="s">
        <v>1552</v>
      </c>
      <c r="H683" s="32">
        <v>3010</v>
      </c>
      <c r="I683" s="34">
        <v>0.5</v>
      </c>
      <c r="J683" s="34">
        <v>44130</v>
      </c>
      <c r="K683" s="34">
        <f t="shared" si="79"/>
        <v>126090</v>
      </c>
      <c r="N683" s="34">
        <f t="shared" si="80"/>
        <v>0.5</v>
      </c>
    </row>
    <row r="684" spans="1:14" x14ac:dyDescent="0.2">
      <c r="A684" s="31" t="s">
        <v>1553</v>
      </c>
      <c r="C684" s="36">
        <v>44645</v>
      </c>
      <c r="D684" s="30" t="s">
        <v>1554</v>
      </c>
      <c r="E684" s="31">
        <v>16.5</v>
      </c>
      <c r="F684" s="32" t="s">
        <v>1555</v>
      </c>
      <c r="G684" s="32" t="s">
        <v>1556</v>
      </c>
      <c r="H684" s="32">
        <v>1100</v>
      </c>
      <c r="I684" s="34">
        <v>0.5</v>
      </c>
      <c r="J684" s="34">
        <v>20780</v>
      </c>
      <c r="K684" s="34">
        <f t="shared" si="79"/>
        <v>59370</v>
      </c>
      <c r="N684" s="34">
        <f t="shared" si="80"/>
        <v>0.5</v>
      </c>
    </row>
    <row r="685" spans="1:14" x14ac:dyDescent="0.2">
      <c r="A685" s="31">
        <v>212</v>
      </c>
      <c r="B685" s="21" t="s">
        <v>77</v>
      </c>
      <c r="C685" s="36">
        <v>44645</v>
      </c>
      <c r="D685" s="30" t="s">
        <v>1559</v>
      </c>
      <c r="E685" s="31">
        <v>0.1618</v>
      </c>
      <c r="F685" s="32" t="s">
        <v>4777</v>
      </c>
      <c r="G685" s="33" t="s">
        <v>1558</v>
      </c>
      <c r="H685" s="32">
        <v>3010</v>
      </c>
      <c r="I685" s="34">
        <v>0.5</v>
      </c>
      <c r="J685" s="34">
        <v>4590</v>
      </c>
      <c r="K685" s="34">
        <f t="shared" si="79"/>
        <v>13110</v>
      </c>
      <c r="L685" s="35">
        <v>8700</v>
      </c>
      <c r="M685" s="35">
        <v>34.799999999999997</v>
      </c>
      <c r="N685" s="34">
        <f t="shared" si="80"/>
        <v>35.299999999999997</v>
      </c>
    </row>
    <row r="686" spans="1:14" x14ac:dyDescent="0.2">
      <c r="A686" s="31">
        <v>213</v>
      </c>
      <c r="C686" s="36">
        <v>44645</v>
      </c>
      <c r="D686" s="30" t="s">
        <v>1560</v>
      </c>
      <c r="E686" s="31">
        <v>0.17979999999999999</v>
      </c>
      <c r="F686" s="32" t="s">
        <v>1561</v>
      </c>
      <c r="G686" s="33" t="s">
        <v>1562</v>
      </c>
      <c r="H686" s="32">
        <v>3010</v>
      </c>
      <c r="I686" s="34">
        <v>0.5</v>
      </c>
      <c r="J686" s="34">
        <v>2250</v>
      </c>
      <c r="K686" s="34">
        <f t="shared" si="79"/>
        <v>6430</v>
      </c>
      <c r="L686" s="35">
        <v>500</v>
      </c>
      <c r="M686" s="35">
        <v>2</v>
      </c>
      <c r="N686" s="34">
        <f t="shared" si="80"/>
        <v>2.5</v>
      </c>
    </row>
    <row r="687" spans="1:14" x14ac:dyDescent="0.2">
      <c r="A687" s="31" t="s">
        <v>1563</v>
      </c>
      <c r="C687" s="36">
        <v>44645</v>
      </c>
      <c r="D687" s="30" t="s">
        <v>1564</v>
      </c>
      <c r="E687" s="31">
        <v>10.045999999999999</v>
      </c>
      <c r="F687" s="32" t="s">
        <v>1565</v>
      </c>
      <c r="G687" s="33" t="s">
        <v>1566</v>
      </c>
      <c r="H687" s="32">
        <v>1120</v>
      </c>
      <c r="I687" s="34">
        <v>0.5</v>
      </c>
      <c r="J687" s="34">
        <v>35800</v>
      </c>
      <c r="K687" s="34">
        <f t="shared" si="79"/>
        <v>102290</v>
      </c>
      <c r="N687" s="34">
        <f t="shared" si="80"/>
        <v>0.5</v>
      </c>
    </row>
    <row r="688" spans="1:14" x14ac:dyDescent="0.2">
      <c r="A688" s="31">
        <v>215</v>
      </c>
      <c r="C688" s="36">
        <v>44645</v>
      </c>
      <c r="D688" s="30" t="s">
        <v>1567</v>
      </c>
      <c r="E688" s="31" t="s">
        <v>1568</v>
      </c>
      <c r="F688" s="32" t="s">
        <v>1569</v>
      </c>
      <c r="G688" s="33" t="s">
        <v>1570</v>
      </c>
      <c r="H688" s="32">
        <v>3010</v>
      </c>
      <c r="I688" s="34">
        <v>0.5</v>
      </c>
      <c r="J688" s="34">
        <v>8000</v>
      </c>
      <c r="K688" s="34">
        <f t="shared" si="79"/>
        <v>22860</v>
      </c>
      <c r="L688" s="35">
        <v>33000</v>
      </c>
      <c r="M688" s="35">
        <v>132</v>
      </c>
      <c r="N688" s="34">
        <f t="shared" si="80"/>
        <v>132.5</v>
      </c>
    </row>
    <row r="689" spans="1:17" x14ac:dyDescent="0.2">
      <c r="A689" s="31">
        <v>216</v>
      </c>
      <c r="C689" s="36">
        <v>44645</v>
      </c>
      <c r="D689" s="30" t="s">
        <v>1571</v>
      </c>
      <c r="E689" s="31">
        <v>3.0630000000000002</v>
      </c>
      <c r="F689" s="32" t="s">
        <v>1573</v>
      </c>
      <c r="G689" s="33" t="s">
        <v>1574</v>
      </c>
      <c r="H689" s="32">
        <v>1070</v>
      </c>
      <c r="I689" s="34">
        <v>1</v>
      </c>
      <c r="J689" s="34">
        <v>38790</v>
      </c>
      <c r="K689" s="34">
        <f t="shared" si="79"/>
        <v>110830</v>
      </c>
      <c r="L689" s="35">
        <v>140000</v>
      </c>
      <c r="M689" s="35">
        <v>560</v>
      </c>
      <c r="N689" s="34">
        <f t="shared" si="80"/>
        <v>561</v>
      </c>
    </row>
    <row r="690" spans="1:17" x14ac:dyDescent="0.2">
      <c r="D690" s="30" t="s">
        <v>1572</v>
      </c>
      <c r="E690" s="31">
        <v>5.1999999999999998E-3</v>
      </c>
      <c r="F690" s="32" t="s">
        <v>100</v>
      </c>
      <c r="G690" s="32" t="s">
        <v>100</v>
      </c>
      <c r="K690" s="34">
        <f t="shared" si="79"/>
        <v>0</v>
      </c>
      <c r="N690" s="34">
        <f t="shared" si="80"/>
        <v>0</v>
      </c>
    </row>
    <row r="691" spans="1:17" x14ac:dyDescent="0.2">
      <c r="A691" s="31">
        <v>217</v>
      </c>
      <c r="C691" s="36">
        <v>44645</v>
      </c>
      <c r="D691" s="30" t="s">
        <v>1575</v>
      </c>
      <c r="E691" s="31" t="s">
        <v>1576</v>
      </c>
      <c r="F691" s="32" t="s">
        <v>1577</v>
      </c>
      <c r="G691" s="33" t="s">
        <v>1578</v>
      </c>
      <c r="H691" s="32">
        <v>3010</v>
      </c>
      <c r="I691" s="34">
        <v>0.5</v>
      </c>
      <c r="J691" s="34">
        <v>32930</v>
      </c>
      <c r="K691" s="34">
        <f t="shared" si="79"/>
        <v>94090</v>
      </c>
      <c r="L691" s="35">
        <v>145000</v>
      </c>
      <c r="M691" s="35">
        <v>580</v>
      </c>
      <c r="N691" s="34">
        <f t="shared" si="80"/>
        <v>580.5</v>
      </c>
    </row>
    <row r="692" spans="1:17" x14ac:dyDescent="0.2">
      <c r="A692" s="31" t="s">
        <v>1579</v>
      </c>
      <c r="C692" s="36">
        <v>44645</v>
      </c>
      <c r="D692" s="30" t="s">
        <v>1580</v>
      </c>
      <c r="E692" s="31">
        <v>20.07</v>
      </c>
      <c r="F692" s="32" t="s">
        <v>1581</v>
      </c>
      <c r="G692" s="32" t="s">
        <v>1582</v>
      </c>
      <c r="H692" s="32">
        <v>1130</v>
      </c>
      <c r="I692" s="34">
        <v>0.5</v>
      </c>
      <c r="J692" s="34">
        <v>42050</v>
      </c>
      <c r="K692" s="34">
        <f t="shared" si="79"/>
        <v>120140</v>
      </c>
      <c r="N692" s="34">
        <f t="shared" si="80"/>
        <v>0.5</v>
      </c>
    </row>
    <row r="693" spans="1:17" x14ac:dyDescent="0.2">
      <c r="A693" s="31" t="s">
        <v>1583</v>
      </c>
      <c r="C693" s="36">
        <v>44645</v>
      </c>
      <c r="D693" s="30" t="s">
        <v>1584</v>
      </c>
      <c r="E693" s="31">
        <v>7.8109999999999999</v>
      </c>
      <c r="F693" s="32" t="s">
        <v>1585</v>
      </c>
      <c r="G693" s="33" t="s">
        <v>1586</v>
      </c>
      <c r="H693" s="32">
        <v>1140</v>
      </c>
      <c r="I693" s="34">
        <v>0.5</v>
      </c>
      <c r="J693" s="34">
        <v>13340</v>
      </c>
      <c r="K693" s="34">
        <f t="shared" si="79"/>
        <v>38110</v>
      </c>
      <c r="N693" s="34">
        <f t="shared" si="80"/>
        <v>0.5</v>
      </c>
    </row>
    <row r="694" spans="1:17" x14ac:dyDescent="0.2">
      <c r="A694" s="31" t="s">
        <v>1587</v>
      </c>
      <c r="C694" s="36">
        <v>44648</v>
      </c>
      <c r="D694" s="30" t="s">
        <v>1588</v>
      </c>
      <c r="E694" s="31">
        <v>0.70889999999999997</v>
      </c>
      <c r="F694" s="32" t="s">
        <v>1589</v>
      </c>
      <c r="G694" s="33" t="s">
        <v>1590</v>
      </c>
      <c r="H694" s="32">
        <v>1150</v>
      </c>
      <c r="I694" s="34">
        <v>0.5</v>
      </c>
      <c r="J694" s="34">
        <v>48280</v>
      </c>
      <c r="K694" s="34">
        <f t="shared" si="79"/>
        <v>137940</v>
      </c>
      <c r="N694" s="34">
        <f t="shared" si="80"/>
        <v>0.5</v>
      </c>
    </row>
    <row r="695" spans="1:17" x14ac:dyDescent="0.2">
      <c r="A695" s="31" t="s">
        <v>1591</v>
      </c>
      <c r="C695" s="36">
        <v>44648</v>
      </c>
      <c r="D695" s="30" t="s">
        <v>1592</v>
      </c>
      <c r="E695" s="31">
        <v>2.4140000000000001</v>
      </c>
      <c r="F695" s="32" t="s">
        <v>1593</v>
      </c>
      <c r="G695" s="33" t="s">
        <v>1594</v>
      </c>
      <c r="H695" s="32">
        <v>1090</v>
      </c>
      <c r="I695" s="34">
        <v>0.5</v>
      </c>
      <c r="J695" s="34">
        <v>31780</v>
      </c>
      <c r="K695" s="34">
        <f t="shared" si="79"/>
        <v>90800</v>
      </c>
      <c r="N695" s="34">
        <f t="shared" si="80"/>
        <v>0.5</v>
      </c>
    </row>
    <row r="696" spans="1:17" x14ac:dyDescent="0.2">
      <c r="A696" s="31" t="s">
        <v>1595</v>
      </c>
      <c r="C696" s="36">
        <v>44648</v>
      </c>
      <c r="D696" s="30" t="s">
        <v>1596</v>
      </c>
      <c r="E696" s="31">
        <v>0.48670000000000002</v>
      </c>
      <c r="F696" s="32" t="s">
        <v>1597</v>
      </c>
      <c r="G696" s="33" t="s">
        <v>1598</v>
      </c>
      <c r="H696" s="32">
        <v>3010</v>
      </c>
      <c r="I696" s="34">
        <v>0.5</v>
      </c>
      <c r="J696" s="34">
        <v>32070</v>
      </c>
      <c r="K696" s="34">
        <f t="shared" si="79"/>
        <v>91630</v>
      </c>
      <c r="N696" s="34">
        <f t="shared" si="80"/>
        <v>0.5</v>
      </c>
    </row>
    <row r="697" spans="1:17" x14ac:dyDescent="0.2">
      <c r="A697" s="31" t="s">
        <v>1599</v>
      </c>
      <c r="C697" s="36">
        <v>44648</v>
      </c>
      <c r="D697" s="30" t="s">
        <v>1600</v>
      </c>
      <c r="E697" s="31">
        <v>50</v>
      </c>
      <c r="F697" s="32" t="s">
        <v>1602</v>
      </c>
      <c r="G697" s="32" t="s">
        <v>1601</v>
      </c>
      <c r="H697" s="32">
        <v>1070</v>
      </c>
      <c r="I697" s="34">
        <v>0.5</v>
      </c>
      <c r="J697" s="34">
        <v>134100</v>
      </c>
      <c r="K697" s="34">
        <f t="shared" si="79"/>
        <v>383140</v>
      </c>
      <c r="N697" s="34">
        <f t="shared" si="80"/>
        <v>0.5</v>
      </c>
    </row>
    <row r="698" spans="1:17" x14ac:dyDescent="0.2">
      <c r="A698" s="31">
        <v>214</v>
      </c>
      <c r="C698" s="36">
        <v>44648</v>
      </c>
      <c r="D698" s="30" t="s">
        <v>1603</v>
      </c>
      <c r="E698" s="31" t="s">
        <v>78</v>
      </c>
      <c r="F698" s="32" t="s">
        <v>1604</v>
      </c>
      <c r="G698" s="33" t="s">
        <v>1605</v>
      </c>
      <c r="H698" s="32">
        <v>3010</v>
      </c>
      <c r="I698" s="34">
        <v>0.5</v>
      </c>
      <c r="J698" s="34">
        <v>6020</v>
      </c>
      <c r="K698" s="34">
        <f t="shared" si="79"/>
        <v>17200</v>
      </c>
      <c r="L698" s="35">
        <v>65000</v>
      </c>
      <c r="M698" s="35">
        <v>260</v>
      </c>
      <c r="N698" s="34">
        <f t="shared" si="80"/>
        <v>260.5</v>
      </c>
    </row>
    <row r="699" spans="1:17" x14ac:dyDescent="0.2">
      <c r="A699" s="31" t="s">
        <v>1606</v>
      </c>
      <c r="C699" s="36">
        <v>44648</v>
      </c>
      <c r="D699" s="30" t="s">
        <v>1607</v>
      </c>
      <c r="E699" s="31">
        <v>0.34799999999999998</v>
      </c>
      <c r="F699" s="32" t="s">
        <v>1611</v>
      </c>
      <c r="G699" s="33" t="s">
        <v>1612</v>
      </c>
      <c r="H699" s="32">
        <v>1090</v>
      </c>
      <c r="I699" s="34">
        <v>2</v>
      </c>
      <c r="J699" s="34">
        <v>47770</v>
      </c>
      <c r="K699" s="34">
        <f t="shared" si="79"/>
        <v>136490</v>
      </c>
      <c r="N699" s="34">
        <f t="shared" si="80"/>
        <v>2</v>
      </c>
    </row>
    <row r="700" spans="1:17" x14ac:dyDescent="0.2">
      <c r="D700" s="30" t="s">
        <v>1608</v>
      </c>
      <c r="E700" s="31">
        <v>0.40200000000000002</v>
      </c>
      <c r="F700" s="32" t="s">
        <v>100</v>
      </c>
      <c r="G700" s="32" t="s">
        <v>100</v>
      </c>
      <c r="K700" s="34">
        <f t="shared" si="79"/>
        <v>0</v>
      </c>
      <c r="N700" s="34">
        <f t="shared" si="80"/>
        <v>0</v>
      </c>
    </row>
    <row r="701" spans="1:17" x14ac:dyDescent="0.2">
      <c r="D701" s="30" t="s">
        <v>1609</v>
      </c>
      <c r="E701" s="31">
        <v>0.45500000000000002</v>
      </c>
      <c r="F701" s="32" t="s">
        <v>100</v>
      </c>
      <c r="G701" s="32" t="s">
        <v>100</v>
      </c>
      <c r="K701" s="34">
        <f t="shared" si="79"/>
        <v>0</v>
      </c>
      <c r="N701" s="34">
        <f t="shared" si="80"/>
        <v>0</v>
      </c>
    </row>
    <row r="702" spans="1:17" x14ac:dyDescent="0.2">
      <c r="D702" s="30" t="s">
        <v>1610</v>
      </c>
      <c r="E702" s="31">
        <v>0.111</v>
      </c>
      <c r="F702" s="32" t="s">
        <v>100</v>
      </c>
      <c r="G702" s="32" t="s">
        <v>100</v>
      </c>
      <c r="K702" s="34">
        <f t="shared" si="79"/>
        <v>0</v>
      </c>
      <c r="N702" s="34">
        <f t="shared" si="80"/>
        <v>0</v>
      </c>
    </row>
    <row r="703" spans="1:17" x14ac:dyDescent="0.2">
      <c r="A703" s="31">
        <v>218</v>
      </c>
      <c r="B703" s="21" t="s">
        <v>77</v>
      </c>
      <c r="C703" s="36">
        <v>44649</v>
      </c>
      <c r="D703" s="30" t="s">
        <v>1613</v>
      </c>
      <c r="E703" s="31">
        <v>11.49</v>
      </c>
      <c r="F703" s="32" t="s">
        <v>1615</v>
      </c>
      <c r="G703" s="33" t="s">
        <v>1616</v>
      </c>
      <c r="H703" s="32">
        <v>1190</v>
      </c>
      <c r="I703" s="34">
        <v>0.5</v>
      </c>
      <c r="J703" s="34">
        <v>21010</v>
      </c>
      <c r="K703" s="34">
        <f t="shared" si="79"/>
        <v>60030</v>
      </c>
      <c r="L703" s="35">
        <v>12000</v>
      </c>
      <c r="M703" s="35">
        <v>48.4</v>
      </c>
      <c r="N703" s="34">
        <f t="shared" si="80"/>
        <v>48.9</v>
      </c>
    </row>
    <row r="704" spans="1:17" s="80" customFormat="1" x14ac:dyDescent="0.2">
      <c r="A704" s="87">
        <v>219</v>
      </c>
      <c r="B704" s="86" t="s">
        <v>77</v>
      </c>
      <c r="C704" s="81">
        <v>44649</v>
      </c>
      <c r="D704" s="88" t="s">
        <v>1614</v>
      </c>
      <c r="E704" s="87">
        <v>0.82789999999999997</v>
      </c>
      <c r="F704" s="80" t="s">
        <v>1615</v>
      </c>
      <c r="G704" s="89" t="s">
        <v>1616</v>
      </c>
      <c r="H704" s="80">
        <v>1190</v>
      </c>
      <c r="I704" s="82">
        <v>0.5</v>
      </c>
      <c r="J704" s="82">
        <v>3670</v>
      </c>
      <c r="K704" s="82">
        <f t="shared" si="79"/>
        <v>10490</v>
      </c>
      <c r="L704" s="83">
        <v>2351.29</v>
      </c>
      <c r="M704" s="83">
        <v>9.41</v>
      </c>
      <c r="N704" s="82">
        <f t="shared" si="80"/>
        <v>9.91</v>
      </c>
      <c r="O704" s="84"/>
      <c r="P704" s="85"/>
      <c r="Q704" s="86"/>
    </row>
    <row r="705" spans="1:17" x14ac:dyDescent="0.2">
      <c r="G705" s="32"/>
      <c r="N705" s="34">
        <f>SUM(N674:N704)</f>
        <v>1682.0900000000001</v>
      </c>
      <c r="O705" s="42">
        <v>84448</v>
      </c>
      <c r="P705" s="37">
        <v>44649</v>
      </c>
      <c r="Q705" s="21" t="s">
        <v>129</v>
      </c>
    </row>
    <row r="707" spans="1:17" x14ac:dyDescent="0.2">
      <c r="A707" s="31">
        <v>220</v>
      </c>
      <c r="C707" s="36">
        <v>44649</v>
      </c>
      <c r="D707" s="30" t="s">
        <v>1617</v>
      </c>
      <c r="E707" s="31">
        <v>0.3</v>
      </c>
      <c r="F707" s="32" t="s">
        <v>158</v>
      </c>
      <c r="G707" s="32" t="s">
        <v>1618</v>
      </c>
      <c r="H707" s="32">
        <v>3010</v>
      </c>
      <c r="I707" s="34">
        <v>0.5</v>
      </c>
      <c r="J707" s="34">
        <v>29630</v>
      </c>
      <c r="K707" s="34">
        <f t="shared" ref="K707:K712" si="81">ROUND(J707/0.35,-1)</f>
        <v>84660</v>
      </c>
      <c r="L707" s="35">
        <v>139000</v>
      </c>
      <c r="M707" s="35">
        <v>556</v>
      </c>
      <c r="N707" s="34">
        <f t="shared" ref="N707:N712" si="82">I707+M707</f>
        <v>556.5</v>
      </c>
    </row>
    <row r="708" spans="1:17" x14ac:dyDescent="0.2">
      <c r="A708" s="31">
        <v>221</v>
      </c>
      <c r="C708" s="36">
        <v>44649</v>
      </c>
      <c r="D708" s="30" t="s">
        <v>1619</v>
      </c>
      <c r="E708" s="31" t="s">
        <v>1620</v>
      </c>
      <c r="F708" s="32" t="s">
        <v>1621</v>
      </c>
      <c r="G708" s="33" t="s">
        <v>1622</v>
      </c>
      <c r="H708" s="32">
        <v>3010</v>
      </c>
      <c r="I708" s="34">
        <v>0.5</v>
      </c>
      <c r="J708" s="34">
        <v>13800</v>
      </c>
      <c r="K708" s="34">
        <f t="shared" si="81"/>
        <v>39430</v>
      </c>
      <c r="L708" s="35">
        <v>42000</v>
      </c>
      <c r="M708" s="35">
        <v>168</v>
      </c>
      <c r="N708" s="34">
        <f t="shared" si="82"/>
        <v>168.5</v>
      </c>
    </row>
    <row r="709" spans="1:17" x14ac:dyDescent="0.2">
      <c r="A709" s="31" t="s">
        <v>1623</v>
      </c>
      <c r="C709" s="36">
        <v>44649</v>
      </c>
      <c r="D709" s="30" t="s">
        <v>1624</v>
      </c>
      <c r="E709" s="31">
        <v>4.1559999999999997</v>
      </c>
      <c r="F709" s="32" t="s">
        <v>1626</v>
      </c>
      <c r="G709" s="33" t="s">
        <v>1627</v>
      </c>
      <c r="H709" s="32">
        <v>1080</v>
      </c>
      <c r="I709" s="34">
        <v>1</v>
      </c>
      <c r="J709" s="34">
        <v>63750</v>
      </c>
      <c r="K709" s="34">
        <f t="shared" si="81"/>
        <v>182140</v>
      </c>
      <c r="N709" s="34">
        <f t="shared" si="82"/>
        <v>1</v>
      </c>
    </row>
    <row r="710" spans="1:17" x14ac:dyDescent="0.2">
      <c r="D710" s="30" t="s">
        <v>1625</v>
      </c>
      <c r="E710" s="31">
        <v>0.55800000000000005</v>
      </c>
      <c r="F710" s="32" t="s">
        <v>100</v>
      </c>
      <c r="G710" s="32" t="s">
        <v>100</v>
      </c>
      <c r="H710" s="32">
        <v>2020</v>
      </c>
      <c r="K710" s="34">
        <f t="shared" si="81"/>
        <v>0</v>
      </c>
      <c r="N710" s="34">
        <f t="shared" si="82"/>
        <v>0</v>
      </c>
    </row>
    <row r="711" spans="1:17" x14ac:dyDescent="0.2">
      <c r="A711" s="31">
        <v>222</v>
      </c>
      <c r="C711" s="36">
        <v>44649</v>
      </c>
      <c r="D711" s="30" t="s">
        <v>1628</v>
      </c>
      <c r="E711" s="31" t="s">
        <v>1629</v>
      </c>
      <c r="F711" s="32" t="s">
        <v>1630</v>
      </c>
      <c r="G711" s="33" t="s">
        <v>1631</v>
      </c>
      <c r="H711" s="32">
        <v>2050</v>
      </c>
      <c r="I711" s="34">
        <v>0.5</v>
      </c>
      <c r="J711" s="34">
        <v>23420</v>
      </c>
      <c r="K711" s="34">
        <f t="shared" si="81"/>
        <v>66910</v>
      </c>
      <c r="L711" s="35">
        <v>135000</v>
      </c>
      <c r="M711" s="35">
        <v>540</v>
      </c>
      <c r="N711" s="34">
        <f t="shared" si="82"/>
        <v>540.5</v>
      </c>
    </row>
    <row r="712" spans="1:17" s="80" customFormat="1" x14ac:dyDescent="0.2">
      <c r="A712" s="87">
        <v>223</v>
      </c>
      <c r="B712" s="86"/>
      <c r="C712" s="81">
        <v>44649</v>
      </c>
      <c r="D712" s="88" t="s">
        <v>1632</v>
      </c>
      <c r="E712" s="87">
        <v>7.7100000000000002E-2</v>
      </c>
      <c r="F712" s="80" t="s">
        <v>1633</v>
      </c>
      <c r="G712" s="89" t="s">
        <v>1634</v>
      </c>
      <c r="H712" s="80">
        <v>3010</v>
      </c>
      <c r="I712" s="82">
        <v>0.5</v>
      </c>
      <c r="J712" s="82">
        <v>16440</v>
      </c>
      <c r="K712" s="82">
        <f t="shared" si="81"/>
        <v>46970</v>
      </c>
      <c r="L712" s="83">
        <v>10000</v>
      </c>
      <c r="M712" s="83">
        <v>40</v>
      </c>
      <c r="N712" s="82">
        <f t="shared" si="82"/>
        <v>40.5</v>
      </c>
      <c r="O712" s="84"/>
      <c r="P712" s="85"/>
      <c r="Q712" s="86"/>
    </row>
    <row r="713" spans="1:17" x14ac:dyDescent="0.2">
      <c r="N713" s="34">
        <f>SUM(N707:N712)</f>
        <v>1307</v>
      </c>
      <c r="O713" s="42">
        <v>84461</v>
      </c>
      <c r="P713" s="37">
        <v>44650</v>
      </c>
      <c r="Q713" s="21" t="s">
        <v>224</v>
      </c>
    </row>
    <row r="714" spans="1:17" x14ac:dyDescent="0.2">
      <c r="F714" s="33"/>
    </row>
    <row r="715" spans="1:17" x14ac:dyDescent="0.2">
      <c r="A715" s="31" t="s">
        <v>1635</v>
      </c>
      <c r="C715" s="36">
        <v>44650</v>
      </c>
      <c r="D715" s="30" t="s">
        <v>692</v>
      </c>
      <c r="E715" s="31">
        <v>0.58899999999999997</v>
      </c>
      <c r="F715" s="32" t="s">
        <v>1636</v>
      </c>
      <c r="G715" s="33" t="s">
        <v>1637</v>
      </c>
      <c r="H715" s="32">
        <v>1210</v>
      </c>
      <c r="I715" s="34">
        <v>1</v>
      </c>
      <c r="J715" s="34">
        <v>12760</v>
      </c>
      <c r="K715" s="34">
        <f t="shared" ref="K715:K722" si="83">ROUND(J715/0.35,-1)</f>
        <v>36460</v>
      </c>
      <c r="N715" s="34">
        <f t="shared" ref="N715:N722" si="84">I715+M715</f>
        <v>1</v>
      </c>
    </row>
    <row r="716" spans="1:17" x14ac:dyDescent="0.2">
      <c r="D716" s="30" t="s">
        <v>699</v>
      </c>
      <c r="E716" s="31">
        <v>10.957000000000001</v>
      </c>
      <c r="F716" s="32" t="s">
        <v>100</v>
      </c>
      <c r="G716" s="32" t="s">
        <v>100</v>
      </c>
      <c r="K716" s="34">
        <f t="shared" si="83"/>
        <v>0</v>
      </c>
      <c r="N716" s="34">
        <f t="shared" si="84"/>
        <v>0</v>
      </c>
    </row>
    <row r="717" spans="1:17" x14ac:dyDescent="0.2">
      <c r="A717" s="31">
        <v>224</v>
      </c>
      <c r="C717" s="36">
        <v>44650</v>
      </c>
      <c r="D717" s="30" t="s">
        <v>1638</v>
      </c>
      <c r="E717" s="31" t="s">
        <v>1639</v>
      </c>
      <c r="F717" s="32" t="s">
        <v>1640</v>
      </c>
      <c r="G717" s="32" t="s">
        <v>1643</v>
      </c>
      <c r="H717" s="32">
        <v>3010</v>
      </c>
      <c r="I717" s="34">
        <v>0.5</v>
      </c>
      <c r="J717" s="34">
        <v>18620</v>
      </c>
      <c r="K717" s="34">
        <f t="shared" si="83"/>
        <v>53200</v>
      </c>
      <c r="L717" s="35">
        <v>74900</v>
      </c>
      <c r="M717" s="35">
        <v>299.60000000000002</v>
      </c>
      <c r="N717" s="34">
        <f t="shared" si="84"/>
        <v>300.10000000000002</v>
      </c>
    </row>
    <row r="718" spans="1:17" x14ac:dyDescent="0.2">
      <c r="A718" s="31">
        <v>225</v>
      </c>
      <c r="C718" s="36">
        <v>44640</v>
      </c>
      <c r="D718" s="30" t="s">
        <v>1641</v>
      </c>
      <c r="E718" s="31" t="s">
        <v>1642</v>
      </c>
      <c r="F718" s="32" t="s">
        <v>1167</v>
      </c>
      <c r="G718" s="32" t="s">
        <v>1643</v>
      </c>
      <c r="H718" s="32">
        <v>3010</v>
      </c>
      <c r="I718" s="34">
        <v>0.5</v>
      </c>
      <c r="J718" s="34">
        <v>11480</v>
      </c>
      <c r="K718" s="34">
        <f t="shared" si="83"/>
        <v>32800</v>
      </c>
      <c r="L718" s="35">
        <v>30000</v>
      </c>
      <c r="M718" s="35">
        <v>120</v>
      </c>
      <c r="N718" s="34">
        <f t="shared" si="84"/>
        <v>120.5</v>
      </c>
    </row>
    <row r="719" spans="1:17" x14ac:dyDescent="0.2">
      <c r="A719" s="31">
        <v>226</v>
      </c>
      <c r="C719" s="36">
        <v>44640</v>
      </c>
      <c r="D719" s="30" t="s">
        <v>1644</v>
      </c>
      <c r="E719" s="31" t="s">
        <v>1645</v>
      </c>
      <c r="F719" s="32" t="s">
        <v>1646</v>
      </c>
      <c r="G719" s="32" t="s">
        <v>1647</v>
      </c>
      <c r="H719" s="32">
        <v>2010</v>
      </c>
      <c r="I719" s="34">
        <v>0.5</v>
      </c>
      <c r="J719" s="34">
        <v>30930</v>
      </c>
      <c r="K719" s="34">
        <f t="shared" si="83"/>
        <v>88370</v>
      </c>
      <c r="L719" s="35">
        <v>161000</v>
      </c>
      <c r="M719" s="35">
        <v>644</v>
      </c>
      <c r="N719" s="34">
        <f t="shared" si="84"/>
        <v>644.5</v>
      </c>
    </row>
    <row r="720" spans="1:17" x14ac:dyDescent="0.2">
      <c r="A720" s="31" t="s">
        <v>1648</v>
      </c>
      <c r="C720" s="36">
        <v>44650</v>
      </c>
      <c r="D720" s="30" t="s">
        <v>1649</v>
      </c>
      <c r="E720" s="31">
        <v>0.23</v>
      </c>
      <c r="F720" s="32" t="s">
        <v>1651</v>
      </c>
      <c r="G720" s="33" t="s">
        <v>1652</v>
      </c>
      <c r="H720" s="32">
        <v>1100</v>
      </c>
      <c r="I720" s="34">
        <v>1</v>
      </c>
      <c r="J720" s="34">
        <v>24280</v>
      </c>
      <c r="K720" s="34">
        <f t="shared" si="83"/>
        <v>69370</v>
      </c>
      <c r="N720" s="34">
        <f t="shared" si="84"/>
        <v>1</v>
      </c>
    </row>
    <row r="721" spans="1:17" x14ac:dyDescent="0.2">
      <c r="D721" s="30" t="s">
        <v>1650</v>
      </c>
      <c r="E721" s="31">
        <v>0.23</v>
      </c>
      <c r="F721" s="32" t="s">
        <v>100</v>
      </c>
      <c r="G721" s="33" t="s">
        <v>100</v>
      </c>
      <c r="K721" s="34">
        <f t="shared" si="83"/>
        <v>0</v>
      </c>
      <c r="N721" s="34">
        <f t="shared" si="84"/>
        <v>0</v>
      </c>
    </row>
    <row r="722" spans="1:17" s="80" customFormat="1" x14ac:dyDescent="0.2">
      <c r="A722" s="87" t="s">
        <v>1653</v>
      </c>
      <c r="B722" s="86"/>
      <c r="C722" s="81">
        <v>44650</v>
      </c>
      <c r="D722" s="88" t="s">
        <v>1654</v>
      </c>
      <c r="E722" s="87">
        <v>0.28170000000000001</v>
      </c>
      <c r="F722" s="80" t="s">
        <v>1655</v>
      </c>
      <c r="G722" s="89" t="s">
        <v>1656</v>
      </c>
      <c r="H722" s="80">
        <v>1170</v>
      </c>
      <c r="I722" s="82">
        <v>0.5</v>
      </c>
      <c r="J722" s="82">
        <v>30</v>
      </c>
      <c r="K722" s="82">
        <f t="shared" si="83"/>
        <v>90</v>
      </c>
      <c r="L722" s="83"/>
      <c r="M722" s="83"/>
      <c r="N722" s="82">
        <f t="shared" si="84"/>
        <v>0.5</v>
      </c>
      <c r="O722" s="84"/>
      <c r="P722" s="85"/>
      <c r="Q722" s="86"/>
    </row>
    <row r="723" spans="1:17" x14ac:dyDescent="0.2">
      <c r="N723" s="34">
        <f>SUM(N715:N722)</f>
        <v>1067.5999999999999</v>
      </c>
      <c r="O723" s="42">
        <v>84484</v>
      </c>
      <c r="P723" s="37">
        <v>44651</v>
      </c>
      <c r="Q723" s="21" t="s">
        <v>224</v>
      </c>
    </row>
    <row r="726" spans="1:17" x14ac:dyDescent="0.2">
      <c r="D726" s="30" t="s">
        <v>1658</v>
      </c>
      <c r="E726" s="31">
        <v>20</v>
      </c>
      <c r="F726" s="32" t="s">
        <v>100</v>
      </c>
      <c r="G726" s="32" t="s">
        <v>100</v>
      </c>
      <c r="K726" s="34">
        <f t="shared" ref="K726:K747" si="85">ROUND(J726/0.35,-1)</f>
        <v>0</v>
      </c>
      <c r="N726" s="34">
        <f t="shared" ref="N726:N747" si="86">I726+M726</f>
        <v>0</v>
      </c>
    </row>
    <row r="727" spans="1:17" x14ac:dyDescent="0.2">
      <c r="D727" s="30" t="s">
        <v>1659</v>
      </c>
      <c r="E727" s="31">
        <v>39.61</v>
      </c>
      <c r="F727" s="32" t="s">
        <v>100</v>
      </c>
      <c r="G727" s="32" t="s">
        <v>100</v>
      </c>
      <c r="K727" s="34">
        <f t="shared" si="85"/>
        <v>0</v>
      </c>
      <c r="N727" s="34">
        <f t="shared" si="86"/>
        <v>0</v>
      </c>
    </row>
    <row r="728" spans="1:17" x14ac:dyDescent="0.2">
      <c r="D728" s="30" t="s">
        <v>1660</v>
      </c>
      <c r="E728" s="31">
        <v>7.8220000000000001</v>
      </c>
      <c r="F728" s="32" t="s">
        <v>100</v>
      </c>
      <c r="G728" s="32" t="s">
        <v>100</v>
      </c>
      <c r="K728" s="34">
        <f t="shared" si="85"/>
        <v>0</v>
      </c>
      <c r="N728" s="34">
        <f t="shared" si="86"/>
        <v>0</v>
      </c>
    </row>
    <row r="729" spans="1:17" x14ac:dyDescent="0.2">
      <c r="D729" s="30" t="s">
        <v>1661</v>
      </c>
      <c r="E729" s="31">
        <v>7.532</v>
      </c>
      <c r="F729" s="32" t="s">
        <v>100</v>
      </c>
      <c r="G729" s="32" t="s">
        <v>100</v>
      </c>
      <c r="K729" s="34">
        <f t="shared" si="85"/>
        <v>0</v>
      </c>
      <c r="N729" s="34">
        <f t="shared" si="86"/>
        <v>0</v>
      </c>
    </row>
    <row r="730" spans="1:17" x14ac:dyDescent="0.2">
      <c r="A730" s="31">
        <v>227</v>
      </c>
      <c r="C730" s="36">
        <v>44651</v>
      </c>
      <c r="D730" s="30" t="s">
        <v>1664</v>
      </c>
      <c r="E730" s="31">
        <v>4.1749999999999998</v>
      </c>
      <c r="F730" s="33" t="s">
        <v>1665</v>
      </c>
      <c r="G730" s="33" t="s">
        <v>1666</v>
      </c>
      <c r="H730" s="32">
        <v>1040</v>
      </c>
      <c r="I730" s="34">
        <v>0.5</v>
      </c>
      <c r="J730" s="34">
        <v>11690</v>
      </c>
      <c r="K730" s="34">
        <f t="shared" si="85"/>
        <v>33400</v>
      </c>
      <c r="L730" s="35">
        <v>33410</v>
      </c>
      <c r="M730" s="35">
        <v>133.63999999999999</v>
      </c>
      <c r="N730" s="34">
        <f t="shared" si="86"/>
        <v>134.13999999999999</v>
      </c>
    </row>
    <row r="731" spans="1:17" x14ac:dyDescent="0.2">
      <c r="A731" s="31" t="s">
        <v>1667</v>
      </c>
      <c r="C731" s="36">
        <v>44651</v>
      </c>
      <c r="D731" s="30" t="s">
        <v>1668</v>
      </c>
      <c r="E731" s="31" t="s">
        <v>1669</v>
      </c>
      <c r="F731" s="32" t="s">
        <v>1670</v>
      </c>
      <c r="G731" s="33" t="s">
        <v>1671</v>
      </c>
      <c r="H731" s="32">
        <v>2050</v>
      </c>
      <c r="I731" s="34">
        <v>0.5</v>
      </c>
      <c r="J731" s="34">
        <v>25780</v>
      </c>
      <c r="K731" s="34">
        <f t="shared" si="85"/>
        <v>73660</v>
      </c>
      <c r="N731" s="34">
        <f t="shared" si="86"/>
        <v>0.5</v>
      </c>
    </row>
    <row r="732" spans="1:17" x14ac:dyDescent="0.2">
      <c r="A732" s="31" t="s">
        <v>1672</v>
      </c>
      <c r="C732" s="36">
        <v>44652</v>
      </c>
      <c r="D732" s="30" t="s">
        <v>1673</v>
      </c>
      <c r="E732" s="31">
        <v>0.28260000000000002</v>
      </c>
      <c r="F732" s="32" t="s">
        <v>1674</v>
      </c>
      <c r="G732" s="33" t="s">
        <v>1675</v>
      </c>
      <c r="H732" s="32">
        <v>2050</v>
      </c>
      <c r="I732" s="34">
        <v>0.5</v>
      </c>
      <c r="J732" s="34">
        <v>49830</v>
      </c>
      <c r="K732" s="34">
        <f t="shared" si="85"/>
        <v>142370</v>
      </c>
      <c r="N732" s="34">
        <f t="shared" si="86"/>
        <v>0.5</v>
      </c>
    </row>
    <row r="733" spans="1:17" x14ac:dyDescent="0.2">
      <c r="A733" s="31" t="s">
        <v>1676</v>
      </c>
      <c r="C733" s="36">
        <v>44652</v>
      </c>
      <c r="D733" s="30" t="s">
        <v>1677</v>
      </c>
      <c r="E733" s="31">
        <v>22.661999999999999</v>
      </c>
      <c r="F733" s="32" t="s">
        <v>1678</v>
      </c>
      <c r="G733" s="33" t="s">
        <v>1679</v>
      </c>
      <c r="H733" s="32">
        <v>1030</v>
      </c>
      <c r="I733" s="34">
        <v>0.5</v>
      </c>
      <c r="J733" s="34">
        <v>37350</v>
      </c>
      <c r="K733" s="34">
        <f t="shared" si="85"/>
        <v>106710</v>
      </c>
      <c r="N733" s="34">
        <f t="shared" si="86"/>
        <v>0.5</v>
      </c>
    </row>
    <row r="734" spans="1:17" x14ac:dyDescent="0.2">
      <c r="A734" s="31" t="s">
        <v>1682</v>
      </c>
      <c r="C734" s="36">
        <v>44652</v>
      </c>
      <c r="D734" s="30" t="s">
        <v>1683</v>
      </c>
      <c r="E734" s="31">
        <v>29.928000000000001</v>
      </c>
      <c r="F734" s="32" t="s">
        <v>1684</v>
      </c>
      <c r="G734" s="32" t="s">
        <v>1685</v>
      </c>
      <c r="H734" s="32">
        <v>1130</v>
      </c>
      <c r="I734" s="34">
        <v>0.5</v>
      </c>
      <c r="J734" s="34">
        <v>105790</v>
      </c>
      <c r="K734" s="34">
        <f t="shared" si="85"/>
        <v>302260</v>
      </c>
      <c r="N734" s="34">
        <f t="shared" si="86"/>
        <v>0.5</v>
      </c>
    </row>
    <row r="735" spans="1:17" x14ac:dyDescent="0.2">
      <c r="A735" s="31">
        <v>228</v>
      </c>
      <c r="C735" s="36">
        <v>44652</v>
      </c>
      <c r="D735" s="30" t="s">
        <v>1686</v>
      </c>
      <c r="E735" s="31">
        <v>24.55</v>
      </c>
      <c r="F735" s="32" t="s">
        <v>1687</v>
      </c>
      <c r="G735" s="33" t="s">
        <v>1688</v>
      </c>
      <c r="H735" s="32">
        <v>1210</v>
      </c>
      <c r="I735" s="34">
        <v>0.5</v>
      </c>
      <c r="J735" s="34">
        <v>26460</v>
      </c>
      <c r="K735" s="34">
        <f t="shared" si="85"/>
        <v>75600</v>
      </c>
      <c r="L735" s="35">
        <v>110000</v>
      </c>
      <c r="M735" s="35">
        <v>440</v>
      </c>
      <c r="N735" s="34">
        <f t="shared" si="86"/>
        <v>440.5</v>
      </c>
    </row>
    <row r="736" spans="1:17" x14ac:dyDescent="0.2">
      <c r="A736" s="31">
        <v>229</v>
      </c>
      <c r="C736" s="36">
        <v>44652</v>
      </c>
      <c r="D736" s="30" t="s">
        <v>1689</v>
      </c>
      <c r="E736" s="31" t="s">
        <v>1691</v>
      </c>
      <c r="F736" s="32" t="s">
        <v>1693</v>
      </c>
      <c r="G736" s="33" t="s">
        <v>1694</v>
      </c>
      <c r="H736" s="32">
        <v>2040</v>
      </c>
      <c r="I736" s="34">
        <v>1</v>
      </c>
      <c r="J736" s="34">
        <v>21790</v>
      </c>
      <c r="K736" s="34">
        <f t="shared" si="85"/>
        <v>62260</v>
      </c>
      <c r="L736" s="35">
        <v>80000</v>
      </c>
      <c r="M736" s="35">
        <v>320</v>
      </c>
      <c r="N736" s="34">
        <f t="shared" si="86"/>
        <v>321</v>
      </c>
    </row>
    <row r="737" spans="1:17" x14ac:dyDescent="0.2">
      <c r="D737" s="30" t="s">
        <v>1690</v>
      </c>
      <c r="E737" s="31" t="s">
        <v>1692</v>
      </c>
      <c r="F737" s="32" t="s">
        <v>100</v>
      </c>
      <c r="G737" s="33" t="s">
        <v>100</v>
      </c>
      <c r="K737" s="34">
        <f t="shared" si="85"/>
        <v>0</v>
      </c>
      <c r="N737" s="34">
        <f t="shared" si="86"/>
        <v>0</v>
      </c>
    </row>
    <row r="738" spans="1:17" x14ac:dyDescent="0.2">
      <c r="A738" s="31" t="s">
        <v>1695</v>
      </c>
      <c r="C738" s="36">
        <v>44652</v>
      </c>
      <c r="D738" s="114" t="s">
        <v>1696</v>
      </c>
      <c r="E738" s="31" t="s">
        <v>1704</v>
      </c>
      <c r="F738" s="32" t="s">
        <v>1706</v>
      </c>
      <c r="G738" s="32" t="s">
        <v>1372</v>
      </c>
      <c r="H738" s="32">
        <v>3010</v>
      </c>
      <c r="I738" s="34">
        <v>4</v>
      </c>
      <c r="J738" s="34">
        <v>56960</v>
      </c>
      <c r="K738" s="34">
        <f t="shared" si="85"/>
        <v>162740</v>
      </c>
      <c r="N738" s="34">
        <f t="shared" si="86"/>
        <v>4</v>
      </c>
    </row>
    <row r="739" spans="1:17" x14ac:dyDescent="0.2">
      <c r="D739" s="114" t="s">
        <v>1697</v>
      </c>
      <c r="E739" s="31" t="s">
        <v>1704</v>
      </c>
      <c r="F739" s="32" t="s">
        <v>100</v>
      </c>
      <c r="G739" s="32" t="s">
        <v>100</v>
      </c>
      <c r="K739" s="34">
        <f t="shared" si="85"/>
        <v>0</v>
      </c>
      <c r="N739" s="34">
        <f t="shared" si="86"/>
        <v>0</v>
      </c>
    </row>
    <row r="740" spans="1:17" x14ac:dyDescent="0.2">
      <c r="D740" s="114" t="s">
        <v>1698</v>
      </c>
      <c r="E740" s="31" t="s">
        <v>1704</v>
      </c>
      <c r="F740" s="32" t="s">
        <v>100</v>
      </c>
      <c r="G740" s="32" t="s">
        <v>100</v>
      </c>
      <c r="K740" s="34">
        <f t="shared" si="85"/>
        <v>0</v>
      </c>
      <c r="N740" s="34">
        <f t="shared" si="86"/>
        <v>0</v>
      </c>
    </row>
    <row r="741" spans="1:17" x14ac:dyDescent="0.2">
      <c r="D741" s="114" t="s">
        <v>1699</v>
      </c>
      <c r="E741" s="31" t="s">
        <v>1704</v>
      </c>
      <c r="F741" s="32" t="s">
        <v>100</v>
      </c>
      <c r="G741" s="32" t="s">
        <v>100</v>
      </c>
      <c r="K741" s="34">
        <f t="shared" si="85"/>
        <v>0</v>
      </c>
      <c r="N741" s="34">
        <f t="shared" si="86"/>
        <v>0</v>
      </c>
    </row>
    <row r="742" spans="1:17" x14ac:dyDescent="0.2">
      <c r="D742" s="114" t="s">
        <v>1700</v>
      </c>
      <c r="E742" s="31" t="s">
        <v>1704</v>
      </c>
      <c r="F742" s="32" t="s">
        <v>100</v>
      </c>
      <c r="G742" s="32" t="s">
        <v>100</v>
      </c>
      <c r="K742" s="34">
        <f t="shared" si="85"/>
        <v>0</v>
      </c>
      <c r="N742" s="34">
        <f t="shared" si="86"/>
        <v>0</v>
      </c>
    </row>
    <row r="743" spans="1:17" x14ac:dyDescent="0.2">
      <c r="D743" s="114" t="s">
        <v>1701</v>
      </c>
      <c r="E743" s="31" t="s">
        <v>1704</v>
      </c>
      <c r="F743" s="32" t="s">
        <v>100</v>
      </c>
      <c r="G743" s="32" t="s">
        <v>100</v>
      </c>
      <c r="K743" s="34">
        <f t="shared" si="85"/>
        <v>0</v>
      </c>
      <c r="N743" s="34">
        <f t="shared" si="86"/>
        <v>0</v>
      </c>
    </row>
    <row r="744" spans="1:17" x14ac:dyDescent="0.2">
      <c r="D744" s="114" t="s">
        <v>1702</v>
      </c>
      <c r="E744" s="31" t="s">
        <v>1704</v>
      </c>
      <c r="F744" s="32" t="s">
        <v>100</v>
      </c>
      <c r="G744" s="32" t="s">
        <v>100</v>
      </c>
      <c r="K744" s="34">
        <f t="shared" si="85"/>
        <v>0</v>
      </c>
      <c r="N744" s="34">
        <f t="shared" si="86"/>
        <v>0</v>
      </c>
    </row>
    <row r="745" spans="1:17" x14ac:dyDescent="0.2">
      <c r="D745" s="114" t="s">
        <v>1703</v>
      </c>
      <c r="E745" s="31" t="s">
        <v>1705</v>
      </c>
      <c r="F745" s="32" t="s">
        <v>100</v>
      </c>
      <c r="G745" s="32" t="s">
        <v>100</v>
      </c>
      <c r="K745" s="34">
        <f t="shared" si="85"/>
        <v>0</v>
      </c>
      <c r="N745" s="34">
        <f t="shared" si="86"/>
        <v>0</v>
      </c>
    </row>
    <row r="746" spans="1:17" x14ac:dyDescent="0.2">
      <c r="A746" s="31" t="s">
        <v>1707</v>
      </c>
      <c r="C746" s="36">
        <v>44652</v>
      </c>
      <c r="D746" s="30" t="s">
        <v>1708</v>
      </c>
      <c r="E746" s="31">
        <v>0.54</v>
      </c>
      <c r="F746" s="32" t="s">
        <v>1710</v>
      </c>
      <c r="G746" s="32" t="s">
        <v>1711</v>
      </c>
      <c r="H746" s="32">
        <v>1150</v>
      </c>
      <c r="I746" s="34">
        <v>1</v>
      </c>
      <c r="J746" s="34">
        <v>5990</v>
      </c>
      <c r="K746" s="34">
        <f t="shared" si="85"/>
        <v>17110</v>
      </c>
      <c r="N746" s="34">
        <f t="shared" si="86"/>
        <v>1</v>
      </c>
    </row>
    <row r="747" spans="1:17" s="80" customFormat="1" x14ac:dyDescent="0.2">
      <c r="A747" s="87"/>
      <c r="B747" s="86"/>
      <c r="C747" s="81"/>
      <c r="D747" s="88" t="s">
        <v>1709</v>
      </c>
      <c r="E747" s="87">
        <v>0.51</v>
      </c>
      <c r="F747" s="80" t="s">
        <v>100</v>
      </c>
      <c r="G747" s="89" t="s">
        <v>100</v>
      </c>
      <c r="I747" s="82"/>
      <c r="J747" s="82"/>
      <c r="K747" s="82">
        <f t="shared" si="85"/>
        <v>0</v>
      </c>
      <c r="L747" s="83"/>
      <c r="M747" s="83"/>
      <c r="N747" s="82">
        <f t="shared" si="86"/>
        <v>0</v>
      </c>
      <c r="O747" s="116"/>
      <c r="P747" s="85"/>
      <c r="Q747" s="86"/>
    </row>
    <row r="748" spans="1:17" x14ac:dyDescent="0.2">
      <c r="N748" s="34">
        <f>SUM(N726:N747)</f>
        <v>902.64</v>
      </c>
      <c r="O748" s="42">
        <v>84514</v>
      </c>
      <c r="P748" s="37">
        <v>44655</v>
      </c>
      <c r="Q748" s="21" t="s">
        <v>224</v>
      </c>
    </row>
    <row r="750" spans="1:17" x14ac:dyDescent="0.2">
      <c r="A750" s="31" t="s">
        <v>1681</v>
      </c>
      <c r="C750" s="36">
        <v>44651</v>
      </c>
      <c r="D750" s="30" t="s">
        <v>1713</v>
      </c>
      <c r="E750" s="31" t="s">
        <v>1714</v>
      </c>
      <c r="F750" s="32" t="s">
        <v>1715</v>
      </c>
      <c r="G750" s="33" t="s">
        <v>1716</v>
      </c>
      <c r="H750" s="32">
        <v>3010</v>
      </c>
      <c r="I750" s="34">
        <v>0.5</v>
      </c>
      <c r="J750" s="34">
        <v>46980</v>
      </c>
      <c r="K750" s="34">
        <f t="shared" ref="K750:K764" si="87">ROUND(J750/0.35,-1)</f>
        <v>134230</v>
      </c>
      <c r="N750" s="34">
        <f t="shared" ref="N750:N764" si="88">I750+M750</f>
        <v>0.5</v>
      </c>
    </row>
    <row r="751" spans="1:17" x14ac:dyDescent="0.2">
      <c r="A751" s="31">
        <v>230</v>
      </c>
      <c r="C751" s="36">
        <v>44656</v>
      </c>
      <c r="D751" s="30" t="s">
        <v>1722</v>
      </c>
      <c r="E751" s="31">
        <v>20.3</v>
      </c>
      <c r="F751" s="32" t="s">
        <v>1723</v>
      </c>
      <c r="G751" s="33" t="s">
        <v>1724</v>
      </c>
      <c r="H751" s="32">
        <v>1180</v>
      </c>
      <c r="I751" s="34">
        <v>0.5</v>
      </c>
      <c r="J751" s="34">
        <v>34680</v>
      </c>
      <c r="K751" s="34">
        <f t="shared" si="87"/>
        <v>99090</v>
      </c>
      <c r="L751" s="35">
        <v>222500</v>
      </c>
      <c r="M751" s="35">
        <v>890</v>
      </c>
      <c r="N751" s="34">
        <f t="shared" si="88"/>
        <v>890.5</v>
      </c>
    </row>
    <row r="752" spans="1:17" x14ac:dyDescent="0.2">
      <c r="A752" s="31">
        <v>231</v>
      </c>
      <c r="C752" s="36">
        <v>44656</v>
      </c>
      <c r="D752" s="30" t="s">
        <v>1730</v>
      </c>
      <c r="E752" s="31">
        <v>2</v>
      </c>
      <c r="F752" s="32" t="s">
        <v>1725</v>
      </c>
      <c r="G752" s="33" t="s">
        <v>1726</v>
      </c>
      <c r="H752" s="32">
        <v>1090</v>
      </c>
      <c r="I752" s="34">
        <v>0.5</v>
      </c>
      <c r="J752" s="34">
        <v>66400</v>
      </c>
      <c r="K752" s="34">
        <f t="shared" si="87"/>
        <v>189710</v>
      </c>
      <c r="L752" s="35">
        <v>285000</v>
      </c>
      <c r="M752" s="35">
        <v>1140</v>
      </c>
      <c r="N752" s="34">
        <f t="shared" si="88"/>
        <v>1140.5</v>
      </c>
    </row>
    <row r="753" spans="1:17" x14ac:dyDescent="0.2">
      <c r="A753" s="31">
        <v>232</v>
      </c>
      <c r="C753" s="36">
        <v>44656</v>
      </c>
      <c r="D753" s="30" t="s">
        <v>1734</v>
      </c>
      <c r="E753" s="31" t="s">
        <v>1737</v>
      </c>
      <c r="F753" s="32" t="s">
        <v>1739</v>
      </c>
      <c r="G753" s="33" t="s">
        <v>1740</v>
      </c>
      <c r="H753" s="32">
        <v>1050</v>
      </c>
      <c r="I753" s="34">
        <v>1.5</v>
      </c>
      <c r="J753" s="34">
        <v>94140</v>
      </c>
      <c r="K753" s="34">
        <f t="shared" si="87"/>
        <v>268970</v>
      </c>
      <c r="L753" s="35">
        <v>440500</v>
      </c>
      <c r="M753" s="35">
        <v>1762</v>
      </c>
      <c r="N753" s="34">
        <f t="shared" si="88"/>
        <v>1763.5</v>
      </c>
    </row>
    <row r="754" spans="1:17" x14ac:dyDescent="0.2">
      <c r="D754" s="30" t="s">
        <v>1735</v>
      </c>
      <c r="E754" s="31" t="s">
        <v>1737</v>
      </c>
      <c r="F754" s="32" t="s">
        <v>100</v>
      </c>
      <c r="G754" s="33" t="s">
        <v>100</v>
      </c>
      <c r="K754" s="34">
        <f t="shared" si="87"/>
        <v>0</v>
      </c>
      <c r="N754" s="34">
        <f t="shared" si="88"/>
        <v>0</v>
      </c>
    </row>
    <row r="755" spans="1:17" x14ac:dyDescent="0.2">
      <c r="D755" s="30" t="s">
        <v>1736</v>
      </c>
      <c r="E755" s="31" t="s">
        <v>1738</v>
      </c>
      <c r="F755" s="32" t="s">
        <v>100</v>
      </c>
      <c r="G755" s="33" t="s">
        <v>100</v>
      </c>
      <c r="K755" s="34">
        <f t="shared" si="87"/>
        <v>0</v>
      </c>
      <c r="N755" s="34">
        <f t="shared" si="88"/>
        <v>0</v>
      </c>
    </row>
    <row r="756" spans="1:17" x14ac:dyDescent="0.2">
      <c r="A756" s="31">
        <v>233</v>
      </c>
      <c r="C756" s="36">
        <v>44656</v>
      </c>
      <c r="D756" s="30" t="s">
        <v>1741</v>
      </c>
      <c r="E756" s="31">
        <v>0.13769999999999999</v>
      </c>
      <c r="F756" s="32" t="s">
        <v>1742</v>
      </c>
      <c r="G756" s="33" t="s">
        <v>1743</v>
      </c>
      <c r="H756" s="32">
        <v>3040</v>
      </c>
      <c r="I756" s="34">
        <v>0.5</v>
      </c>
      <c r="J756" s="34">
        <v>14580</v>
      </c>
      <c r="K756" s="34">
        <f t="shared" si="87"/>
        <v>41660</v>
      </c>
      <c r="L756" s="35">
        <v>65000</v>
      </c>
      <c r="M756" s="35">
        <v>260</v>
      </c>
      <c r="N756" s="34">
        <f t="shared" si="88"/>
        <v>260.5</v>
      </c>
    </row>
    <row r="757" spans="1:17" x14ac:dyDescent="0.2">
      <c r="A757" s="31" t="s">
        <v>1744</v>
      </c>
      <c r="C757" s="36">
        <v>44656</v>
      </c>
      <c r="D757" s="30" t="s">
        <v>1745</v>
      </c>
      <c r="E757" s="31">
        <v>23.074400000000001</v>
      </c>
      <c r="F757" s="32" t="s">
        <v>1748</v>
      </c>
      <c r="G757" s="33" t="s">
        <v>1749</v>
      </c>
      <c r="H757" s="32">
        <v>1190</v>
      </c>
      <c r="I757" s="34">
        <v>1.5</v>
      </c>
      <c r="J757" s="34">
        <v>101860</v>
      </c>
      <c r="K757" s="34">
        <f t="shared" si="87"/>
        <v>291030</v>
      </c>
      <c r="N757" s="34">
        <f t="shared" si="88"/>
        <v>1.5</v>
      </c>
    </row>
    <row r="758" spans="1:17" x14ac:dyDescent="0.2">
      <c r="D758" s="30" t="s">
        <v>1746</v>
      </c>
      <c r="E758" s="31">
        <v>1.59</v>
      </c>
      <c r="F758" s="32" t="s">
        <v>100</v>
      </c>
      <c r="G758" s="33" t="s">
        <v>100</v>
      </c>
      <c r="K758" s="34">
        <f t="shared" si="87"/>
        <v>0</v>
      </c>
      <c r="N758" s="34">
        <f t="shared" si="88"/>
        <v>0</v>
      </c>
    </row>
    <row r="759" spans="1:17" x14ac:dyDescent="0.2">
      <c r="D759" s="30" t="s">
        <v>1747</v>
      </c>
      <c r="E759" s="31">
        <v>36.676000000000002</v>
      </c>
      <c r="F759" s="32" t="s">
        <v>100</v>
      </c>
      <c r="G759" s="33" t="s">
        <v>100</v>
      </c>
      <c r="K759" s="34">
        <f t="shared" si="87"/>
        <v>0</v>
      </c>
      <c r="N759" s="34">
        <f t="shared" si="88"/>
        <v>0</v>
      </c>
    </row>
    <row r="760" spans="1:17" x14ac:dyDescent="0.2">
      <c r="A760" s="31">
        <v>234</v>
      </c>
      <c r="C760" s="36">
        <v>44656</v>
      </c>
      <c r="D760" s="30" t="s">
        <v>1750</v>
      </c>
      <c r="E760" s="31">
        <v>0.1837</v>
      </c>
      <c r="F760" s="32" t="s">
        <v>1751</v>
      </c>
      <c r="G760" s="32" t="s">
        <v>1752</v>
      </c>
      <c r="H760" s="32">
        <v>3010</v>
      </c>
      <c r="I760" s="34">
        <v>0.5</v>
      </c>
      <c r="J760" s="34">
        <v>39340</v>
      </c>
      <c r="K760" s="34">
        <f t="shared" si="87"/>
        <v>112400</v>
      </c>
      <c r="L760" s="35">
        <v>230000</v>
      </c>
      <c r="M760" s="35">
        <v>920</v>
      </c>
      <c r="N760" s="34">
        <f t="shared" si="88"/>
        <v>920.5</v>
      </c>
    </row>
    <row r="761" spans="1:17" x14ac:dyDescent="0.2">
      <c r="A761" s="31">
        <v>235</v>
      </c>
      <c r="C761" s="36">
        <v>44656</v>
      </c>
      <c r="D761" s="30" t="s">
        <v>1753</v>
      </c>
      <c r="E761" s="31">
        <v>2</v>
      </c>
      <c r="F761" s="32" t="s">
        <v>1754</v>
      </c>
      <c r="G761" s="33" t="s">
        <v>1755</v>
      </c>
      <c r="H761" s="32">
        <v>1030</v>
      </c>
      <c r="I761" s="34">
        <v>0.5</v>
      </c>
      <c r="J761" s="34">
        <v>64940</v>
      </c>
      <c r="K761" s="34">
        <f t="shared" si="87"/>
        <v>185540</v>
      </c>
      <c r="L761" s="35">
        <v>32000</v>
      </c>
      <c r="M761" s="35">
        <v>128</v>
      </c>
      <c r="N761" s="34">
        <f t="shared" si="88"/>
        <v>128.5</v>
      </c>
    </row>
    <row r="762" spans="1:17" x14ac:dyDescent="0.2">
      <c r="A762" s="31" t="s">
        <v>1756</v>
      </c>
      <c r="C762" s="36">
        <v>44656</v>
      </c>
      <c r="D762" s="30" t="s">
        <v>673</v>
      </c>
      <c r="E762" s="31">
        <v>153.14599999999999</v>
      </c>
      <c r="F762" s="32" t="s">
        <v>1757</v>
      </c>
      <c r="G762" s="33" t="s">
        <v>1758</v>
      </c>
      <c r="H762" s="32">
        <v>1130</v>
      </c>
      <c r="I762" s="34">
        <v>0.5</v>
      </c>
      <c r="J762" s="34">
        <v>222390</v>
      </c>
      <c r="K762" s="34">
        <f t="shared" si="87"/>
        <v>635400</v>
      </c>
      <c r="N762" s="34">
        <f t="shared" si="88"/>
        <v>0.5</v>
      </c>
    </row>
    <row r="763" spans="1:17" x14ac:dyDescent="0.2">
      <c r="A763" s="31" t="s">
        <v>1762</v>
      </c>
      <c r="C763" s="36">
        <v>44657</v>
      </c>
      <c r="D763" s="30" t="s">
        <v>1759</v>
      </c>
      <c r="E763" s="31">
        <v>20</v>
      </c>
      <c r="F763" s="32" t="s">
        <v>1760</v>
      </c>
      <c r="G763" s="33" t="s">
        <v>1761</v>
      </c>
      <c r="H763" s="32">
        <v>1160</v>
      </c>
      <c r="I763" s="34">
        <v>0.5</v>
      </c>
      <c r="J763" s="34">
        <v>39520</v>
      </c>
      <c r="K763" s="34">
        <f t="shared" si="87"/>
        <v>112910</v>
      </c>
      <c r="N763" s="34">
        <f t="shared" si="88"/>
        <v>0.5</v>
      </c>
    </row>
    <row r="764" spans="1:17" s="80" customFormat="1" x14ac:dyDescent="0.2">
      <c r="A764" s="87" t="s">
        <v>1763</v>
      </c>
      <c r="B764" s="86"/>
      <c r="C764" s="81">
        <v>44657</v>
      </c>
      <c r="D764" s="88" t="s">
        <v>1764</v>
      </c>
      <c r="E764" s="87">
        <v>0.51829999999999998</v>
      </c>
      <c r="F764" s="80" t="s">
        <v>1765</v>
      </c>
      <c r="G764" s="80" t="s">
        <v>1766</v>
      </c>
      <c r="H764" s="80">
        <v>3010</v>
      </c>
      <c r="I764" s="82">
        <v>0.5</v>
      </c>
      <c r="J764" s="82">
        <v>66870</v>
      </c>
      <c r="K764" s="82">
        <f t="shared" si="87"/>
        <v>191060</v>
      </c>
      <c r="L764" s="83"/>
      <c r="M764" s="83"/>
      <c r="N764" s="82">
        <f t="shared" si="88"/>
        <v>0.5</v>
      </c>
      <c r="O764" s="84"/>
      <c r="P764" s="85"/>
      <c r="Q764" s="86"/>
    </row>
    <row r="765" spans="1:17" x14ac:dyDescent="0.2">
      <c r="G765" s="32"/>
      <c r="N765" s="34">
        <f>SUM(N750:N764)</f>
        <v>5107.5</v>
      </c>
      <c r="O765" s="42">
        <v>84542</v>
      </c>
      <c r="P765" s="37">
        <v>44657</v>
      </c>
      <c r="Q765" s="21" t="s">
        <v>224</v>
      </c>
    </row>
    <row r="766" spans="1:17" x14ac:dyDescent="0.2">
      <c r="G766" s="32"/>
    </row>
    <row r="767" spans="1:17" x14ac:dyDescent="0.2">
      <c r="A767" s="31" t="s">
        <v>1717</v>
      </c>
      <c r="C767" s="36">
        <v>44656</v>
      </c>
      <c r="D767" s="30" t="s">
        <v>1718</v>
      </c>
      <c r="E767" s="31" t="s">
        <v>1719</v>
      </c>
      <c r="F767" s="32" t="s">
        <v>1720</v>
      </c>
      <c r="G767" s="33" t="s">
        <v>1721</v>
      </c>
      <c r="H767" s="32">
        <v>2010</v>
      </c>
      <c r="I767" s="34">
        <v>0.5</v>
      </c>
      <c r="J767" s="34">
        <v>25440</v>
      </c>
      <c r="K767" s="34">
        <f t="shared" ref="K767:K789" si="89">ROUND(J767/0.35,-1)</f>
        <v>72690</v>
      </c>
      <c r="N767" s="34">
        <f t="shared" ref="N767:N789" si="90">I767+M767</f>
        <v>0.5</v>
      </c>
    </row>
    <row r="768" spans="1:17" x14ac:dyDescent="0.2">
      <c r="A768" s="31" t="s">
        <v>1727</v>
      </c>
      <c r="C768" s="36">
        <v>44656</v>
      </c>
      <c r="D768" s="30" t="s">
        <v>1728</v>
      </c>
      <c r="E768" s="31" t="s">
        <v>1731</v>
      </c>
      <c r="F768" s="32" t="s">
        <v>1019</v>
      </c>
      <c r="G768" s="33" t="s">
        <v>1733</v>
      </c>
      <c r="H768" s="32">
        <v>3010</v>
      </c>
      <c r="I768" s="34">
        <v>1</v>
      </c>
      <c r="J768" s="34">
        <v>25400</v>
      </c>
      <c r="K768" s="34">
        <f t="shared" si="89"/>
        <v>72570</v>
      </c>
      <c r="N768" s="34">
        <f t="shared" si="90"/>
        <v>1</v>
      </c>
      <c r="O768" s="234"/>
    </row>
    <row r="769" spans="1:15" x14ac:dyDescent="0.2">
      <c r="D769" s="30" t="s">
        <v>1729</v>
      </c>
      <c r="E769" s="31" t="s">
        <v>1732</v>
      </c>
      <c r="F769" s="32" t="s">
        <v>100</v>
      </c>
      <c r="G769" s="33" t="s">
        <v>100</v>
      </c>
      <c r="K769" s="34">
        <f t="shared" si="89"/>
        <v>0</v>
      </c>
      <c r="N769" s="34">
        <f t="shared" si="90"/>
        <v>0</v>
      </c>
      <c r="O769" s="234"/>
    </row>
    <row r="770" spans="1:15" x14ac:dyDescent="0.2">
      <c r="A770" s="31">
        <v>236</v>
      </c>
      <c r="C770" s="36">
        <v>44657</v>
      </c>
      <c r="D770" s="30" t="s">
        <v>1550</v>
      </c>
      <c r="E770" s="31">
        <v>0.34439999999999998</v>
      </c>
      <c r="F770" s="32" t="s">
        <v>1767</v>
      </c>
      <c r="G770" s="32" t="s">
        <v>1768</v>
      </c>
      <c r="H770" s="32">
        <v>3010</v>
      </c>
      <c r="I770" s="34">
        <v>0.5</v>
      </c>
      <c r="J770" s="34">
        <v>44130</v>
      </c>
      <c r="K770" s="34">
        <f t="shared" si="89"/>
        <v>126090</v>
      </c>
      <c r="L770" s="35">
        <v>84000</v>
      </c>
      <c r="M770" s="35">
        <v>336</v>
      </c>
      <c r="N770" s="34">
        <f t="shared" si="90"/>
        <v>336.5</v>
      </c>
    </row>
    <row r="771" spans="1:15" x14ac:dyDescent="0.2">
      <c r="A771" s="31">
        <v>237</v>
      </c>
      <c r="C771" s="36">
        <v>44657</v>
      </c>
      <c r="D771" s="30" t="s">
        <v>1769</v>
      </c>
      <c r="E771" s="31">
        <v>0.15959999999999999</v>
      </c>
      <c r="F771" s="32" t="s">
        <v>1773</v>
      </c>
      <c r="G771" s="32" t="s">
        <v>1774</v>
      </c>
      <c r="H771" s="32">
        <v>1190</v>
      </c>
      <c r="I771" s="34">
        <v>2</v>
      </c>
      <c r="J771" s="34">
        <v>23670</v>
      </c>
      <c r="K771" s="34">
        <f t="shared" si="89"/>
        <v>67630</v>
      </c>
      <c r="L771" s="35">
        <v>180000</v>
      </c>
      <c r="M771" s="35">
        <v>720</v>
      </c>
      <c r="N771" s="34">
        <f t="shared" si="90"/>
        <v>722</v>
      </c>
    </row>
    <row r="772" spans="1:15" x14ac:dyDescent="0.2">
      <c r="D772" s="30" t="s">
        <v>1770</v>
      </c>
      <c r="E772" s="31">
        <v>7.9799999999999996E-2</v>
      </c>
      <c r="F772" s="32" t="s">
        <v>100</v>
      </c>
      <c r="G772" s="32" t="s">
        <v>100</v>
      </c>
      <c r="K772" s="34">
        <f t="shared" si="89"/>
        <v>0</v>
      </c>
      <c r="N772" s="34">
        <f t="shared" si="90"/>
        <v>0</v>
      </c>
    </row>
    <row r="773" spans="1:15" x14ac:dyDescent="0.2">
      <c r="D773" s="30" t="s">
        <v>1771</v>
      </c>
      <c r="E773" s="31">
        <v>0.16089999999999999</v>
      </c>
      <c r="F773" s="32" t="s">
        <v>100</v>
      </c>
      <c r="G773" s="32" t="s">
        <v>100</v>
      </c>
      <c r="K773" s="34">
        <f t="shared" si="89"/>
        <v>0</v>
      </c>
      <c r="N773" s="34">
        <f t="shared" si="90"/>
        <v>0</v>
      </c>
    </row>
    <row r="774" spans="1:15" x14ac:dyDescent="0.2">
      <c r="D774" s="30" t="s">
        <v>1772</v>
      </c>
      <c r="E774" s="31">
        <v>0.16200000000000001</v>
      </c>
      <c r="F774" s="32" t="s">
        <v>100</v>
      </c>
      <c r="G774" s="32" t="s">
        <v>100</v>
      </c>
      <c r="K774" s="34">
        <f t="shared" si="89"/>
        <v>0</v>
      </c>
      <c r="N774" s="34">
        <f t="shared" si="90"/>
        <v>0</v>
      </c>
    </row>
    <row r="775" spans="1:15" x14ac:dyDescent="0.2">
      <c r="A775" s="31" t="s">
        <v>1775</v>
      </c>
      <c r="C775" s="36">
        <v>44657</v>
      </c>
      <c r="D775" s="30" t="s">
        <v>1776</v>
      </c>
      <c r="E775" s="31">
        <v>0.45900000000000002</v>
      </c>
      <c r="F775" s="32" t="s">
        <v>1777</v>
      </c>
      <c r="G775" s="32" t="s">
        <v>1778</v>
      </c>
      <c r="H775" s="32">
        <v>1070</v>
      </c>
      <c r="I775" s="34">
        <v>0.5</v>
      </c>
      <c r="J775" s="34">
        <v>35440</v>
      </c>
      <c r="K775" s="34">
        <f t="shared" si="89"/>
        <v>101260</v>
      </c>
      <c r="N775" s="34">
        <f t="shared" si="90"/>
        <v>0.5</v>
      </c>
    </row>
    <row r="776" spans="1:15" x14ac:dyDescent="0.2">
      <c r="A776" s="31" t="s">
        <v>1779</v>
      </c>
      <c r="C776" s="36">
        <v>44657</v>
      </c>
      <c r="D776" s="30" t="s">
        <v>1780</v>
      </c>
      <c r="E776" s="31">
        <v>8.8330000000000002</v>
      </c>
      <c r="F776" s="32" t="s">
        <v>1785</v>
      </c>
      <c r="G776" s="32" t="s">
        <v>1786</v>
      </c>
      <c r="H776" s="32">
        <v>1030</v>
      </c>
      <c r="I776" s="34">
        <v>2.5</v>
      </c>
      <c r="J776" s="34">
        <v>702580</v>
      </c>
      <c r="K776" s="34">
        <f t="shared" si="89"/>
        <v>2007370</v>
      </c>
      <c r="N776" s="34">
        <f t="shared" si="90"/>
        <v>2.5</v>
      </c>
    </row>
    <row r="777" spans="1:15" x14ac:dyDescent="0.2">
      <c r="D777" s="30" t="s">
        <v>1781</v>
      </c>
      <c r="E777" s="31">
        <v>115.23</v>
      </c>
      <c r="F777" s="32" t="s">
        <v>100</v>
      </c>
      <c r="G777" s="33" t="s">
        <v>100</v>
      </c>
      <c r="K777" s="34">
        <f t="shared" si="89"/>
        <v>0</v>
      </c>
      <c r="N777" s="34">
        <f t="shared" si="90"/>
        <v>0</v>
      </c>
    </row>
    <row r="778" spans="1:15" x14ac:dyDescent="0.2">
      <c r="D778" s="30" t="s">
        <v>1782</v>
      </c>
      <c r="E778" s="31">
        <v>7.7830000000000004</v>
      </c>
      <c r="F778" s="32" t="s">
        <v>100</v>
      </c>
      <c r="G778" s="33" t="s">
        <v>100</v>
      </c>
      <c r="K778" s="34">
        <f t="shared" si="89"/>
        <v>0</v>
      </c>
      <c r="N778" s="34">
        <f t="shared" si="90"/>
        <v>0</v>
      </c>
    </row>
    <row r="779" spans="1:15" x14ac:dyDescent="0.2">
      <c r="D779" s="30" t="s">
        <v>1783</v>
      </c>
      <c r="E779" s="31">
        <v>23.395</v>
      </c>
      <c r="F779" s="32" t="s">
        <v>100</v>
      </c>
      <c r="G779" s="33" t="s">
        <v>100</v>
      </c>
      <c r="K779" s="34">
        <f t="shared" si="89"/>
        <v>0</v>
      </c>
      <c r="N779" s="34">
        <f t="shared" si="90"/>
        <v>0</v>
      </c>
    </row>
    <row r="780" spans="1:15" x14ac:dyDescent="0.2">
      <c r="D780" s="30" t="s">
        <v>1784</v>
      </c>
      <c r="E780" s="31">
        <v>215.71100000000001</v>
      </c>
      <c r="F780" s="32" t="s">
        <v>100</v>
      </c>
      <c r="G780" s="33" t="s">
        <v>100</v>
      </c>
      <c r="K780" s="34">
        <f t="shared" si="89"/>
        <v>0</v>
      </c>
      <c r="N780" s="34">
        <f t="shared" si="90"/>
        <v>0</v>
      </c>
    </row>
    <row r="781" spans="1:15" x14ac:dyDescent="0.2">
      <c r="A781" s="31" t="s">
        <v>1787</v>
      </c>
      <c r="C781" s="36">
        <v>44657</v>
      </c>
      <c r="D781" s="30" t="s">
        <v>1788</v>
      </c>
      <c r="E781" s="31">
        <v>82.644000000000005</v>
      </c>
      <c r="F781" s="32" t="s">
        <v>1789</v>
      </c>
      <c r="G781" s="32" t="s">
        <v>1786</v>
      </c>
      <c r="H781" s="32">
        <v>1120</v>
      </c>
      <c r="I781" s="34">
        <v>0.5</v>
      </c>
      <c r="J781" s="34">
        <v>259570</v>
      </c>
      <c r="K781" s="34">
        <f t="shared" si="89"/>
        <v>741630</v>
      </c>
      <c r="N781" s="34">
        <f t="shared" si="90"/>
        <v>0.5</v>
      </c>
    </row>
    <row r="782" spans="1:15" x14ac:dyDescent="0.2">
      <c r="A782" s="31">
        <v>237</v>
      </c>
      <c r="B782" s="21" t="s">
        <v>77</v>
      </c>
      <c r="C782" s="36">
        <v>44657</v>
      </c>
      <c r="D782" s="30" t="s">
        <v>1790</v>
      </c>
      <c r="E782" s="31">
        <v>0.7</v>
      </c>
      <c r="F782" s="32" t="s">
        <v>1791</v>
      </c>
      <c r="G782" s="33" t="s">
        <v>1792</v>
      </c>
      <c r="H782" s="32">
        <v>1040</v>
      </c>
      <c r="I782" s="34">
        <v>0.5</v>
      </c>
      <c r="J782" s="34">
        <v>1240</v>
      </c>
      <c r="K782" s="34">
        <f t="shared" si="89"/>
        <v>3540</v>
      </c>
      <c r="L782" s="35">
        <v>3258.61</v>
      </c>
      <c r="M782" s="35">
        <v>13.03</v>
      </c>
      <c r="N782" s="34">
        <f t="shared" si="90"/>
        <v>13.53</v>
      </c>
    </row>
    <row r="783" spans="1:15" x14ac:dyDescent="0.2">
      <c r="A783" s="31">
        <v>238</v>
      </c>
      <c r="C783" s="36">
        <v>44657</v>
      </c>
      <c r="D783" s="30" t="s">
        <v>1793</v>
      </c>
      <c r="E783" s="31" t="s">
        <v>78</v>
      </c>
      <c r="F783" s="32" t="s">
        <v>1794</v>
      </c>
      <c r="G783" s="33" t="s">
        <v>1795</v>
      </c>
      <c r="H783" s="32">
        <v>3010</v>
      </c>
      <c r="I783" s="34">
        <v>0.5</v>
      </c>
      <c r="J783" s="34">
        <v>26100</v>
      </c>
      <c r="K783" s="34">
        <f t="shared" si="89"/>
        <v>74570</v>
      </c>
      <c r="L783" s="35">
        <v>90000</v>
      </c>
      <c r="M783" s="35">
        <v>360</v>
      </c>
      <c r="N783" s="34">
        <f t="shared" si="90"/>
        <v>360.5</v>
      </c>
    </row>
    <row r="784" spans="1:15" x14ac:dyDescent="0.2">
      <c r="A784" s="31">
        <v>239</v>
      </c>
      <c r="C784" s="36">
        <v>44657</v>
      </c>
      <c r="D784" s="30" t="s">
        <v>520</v>
      </c>
      <c r="E784" s="31">
        <v>8.6760000000000002</v>
      </c>
      <c r="F784" s="32" t="s">
        <v>1796</v>
      </c>
      <c r="G784" s="32" t="s">
        <v>1797</v>
      </c>
      <c r="H784" s="32">
        <v>1090</v>
      </c>
      <c r="I784" s="34">
        <v>0.5</v>
      </c>
      <c r="J784" s="34">
        <v>14860</v>
      </c>
      <c r="K784" s="34">
        <f t="shared" si="89"/>
        <v>42460</v>
      </c>
      <c r="L784" s="35">
        <v>52000</v>
      </c>
      <c r="M784" s="35">
        <v>208</v>
      </c>
      <c r="N784" s="34">
        <f t="shared" si="90"/>
        <v>208.5</v>
      </c>
    </row>
    <row r="785" spans="1:17" x14ac:dyDescent="0.2">
      <c r="A785" s="31" t="s">
        <v>1798</v>
      </c>
      <c r="C785" s="36">
        <v>44657</v>
      </c>
      <c r="D785" s="30" t="s">
        <v>520</v>
      </c>
      <c r="E785" s="31">
        <v>12.101000000000001</v>
      </c>
      <c r="F785" s="32" t="s">
        <v>1796</v>
      </c>
      <c r="G785" s="32" t="s">
        <v>1796</v>
      </c>
      <c r="H785" s="32">
        <v>1090</v>
      </c>
      <c r="I785" s="34">
        <v>0.5</v>
      </c>
      <c r="J785" s="34">
        <v>78010</v>
      </c>
      <c r="K785" s="34">
        <f t="shared" si="89"/>
        <v>222890</v>
      </c>
      <c r="N785" s="34">
        <f t="shared" si="90"/>
        <v>0.5</v>
      </c>
    </row>
    <row r="786" spans="1:17" x14ac:dyDescent="0.2">
      <c r="A786" s="31">
        <v>240</v>
      </c>
      <c r="C786" s="36">
        <v>44657</v>
      </c>
      <c r="D786" s="30" t="s">
        <v>1799</v>
      </c>
      <c r="E786" s="31">
        <v>15.01</v>
      </c>
      <c r="F786" s="32" t="s">
        <v>1801</v>
      </c>
      <c r="G786" s="33" t="s">
        <v>1802</v>
      </c>
      <c r="H786" s="32">
        <v>1180</v>
      </c>
      <c r="I786" s="34">
        <v>1</v>
      </c>
      <c r="J786" s="34">
        <v>35460</v>
      </c>
      <c r="K786" s="34">
        <f t="shared" si="89"/>
        <v>101310</v>
      </c>
      <c r="L786" s="35">
        <v>250000</v>
      </c>
      <c r="M786" s="35">
        <v>1000</v>
      </c>
      <c r="N786" s="34">
        <f t="shared" si="90"/>
        <v>1001</v>
      </c>
    </row>
    <row r="787" spans="1:17" x14ac:dyDescent="0.2">
      <c r="D787" s="30" t="s">
        <v>1800</v>
      </c>
      <c r="E787" s="31">
        <v>11.88</v>
      </c>
      <c r="F787" s="32" t="s">
        <v>100</v>
      </c>
      <c r="G787" s="33" t="s">
        <v>100</v>
      </c>
      <c r="K787" s="34">
        <f t="shared" si="89"/>
        <v>0</v>
      </c>
      <c r="N787" s="34">
        <f t="shared" si="90"/>
        <v>0</v>
      </c>
    </row>
    <row r="788" spans="1:17" x14ac:dyDescent="0.2">
      <c r="A788" s="31">
        <v>241</v>
      </c>
      <c r="C788" s="36">
        <v>44657</v>
      </c>
      <c r="D788" s="30" t="s">
        <v>1803</v>
      </c>
      <c r="E788" s="31">
        <v>14.964</v>
      </c>
      <c r="F788" s="32" t="s">
        <v>1805</v>
      </c>
      <c r="G788" s="33" t="s">
        <v>1806</v>
      </c>
      <c r="H788" s="32">
        <v>1110</v>
      </c>
      <c r="I788" s="34">
        <v>1</v>
      </c>
      <c r="J788" s="34">
        <v>117880</v>
      </c>
      <c r="K788" s="34">
        <f t="shared" si="89"/>
        <v>336800</v>
      </c>
      <c r="L788" s="35">
        <v>749900</v>
      </c>
      <c r="M788" s="35">
        <v>2999.6</v>
      </c>
      <c r="N788" s="34">
        <f t="shared" si="90"/>
        <v>3000.6</v>
      </c>
      <c r="O788" s="42" t="s">
        <v>1809</v>
      </c>
    </row>
    <row r="789" spans="1:17" s="80" customFormat="1" x14ac:dyDescent="0.2">
      <c r="A789" s="87"/>
      <c r="B789" s="86"/>
      <c r="C789" s="81"/>
      <c r="D789" s="88" t="s">
        <v>1804</v>
      </c>
      <c r="E789" s="87">
        <v>10.036</v>
      </c>
      <c r="F789" s="80" t="s">
        <v>100</v>
      </c>
      <c r="G789" s="89"/>
      <c r="I789" s="82"/>
      <c r="J789" s="82"/>
      <c r="K789" s="82">
        <f t="shared" si="89"/>
        <v>0</v>
      </c>
      <c r="L789" s="83"/>
      <c r="M789" s="83"/>
      <c r="N789" s="82">
        <f t="shared" si="90"/>
        <v>0</v>
      </c>
      <c r="O789" s="84"/>
      <c r="P789" s="85"/>
      <c r="Q789" s="86"/>
    </row>
    <row r="790" spans="1:17" x14ac:dyDescent="0.2">
      <c r="N790" s="34">
        <f>SUM(N767:N789)</f>
        <v>5648.1299999999992</v>
      </c>
      <c r="O790" s="42">
        <v>84571</v>
      </c>
      <c r="P790" s="37">
        <v>44658</v>
      </c>
      <c r="Q790" s="21" t="s">
        <v>224</v>
      </c>
    </row>
    <row r="792" spans="1:17" x14ac:dyDescent="0.2">
      <c r="A792" s="31" t="s">
        <v>1680</v>
      </c>
      <c r="C792" s="36">
        <v>44656</v>
      </c>
      <c r="D792" s="30" t="s">
        <v>1657</v>
      </c>
      <c r="E792" s="31">
        <v>7.4459999999999997</v>
      </c>
      <c r="F792" s="32" t="s">
        <v>1663</v>
      </c>
      <c r="G792" s="33" t="s">
        <v>1662</v>
      </c>
      <c r="H792" s="32">
        <v>1210</v>
      </c>
      <c r="I792" s="34">
        <v>2.5</v>
      </c>
      <c r="J792" s="34">
        <v>91980</v>
      </c>
      <c r="K792" s="34">
        <f t="shared" ref="K792:K808" si="91">ROUND(J792/0.35,-1)</f>
        <v>262800</v>
      </c>
      <c r="N792" s="34">
        <f t="shared" ref="N792:N808" si="92">I792+M792</f>
        <v>2.5</v>
      </c>
    </row>
    <row r="793" spans="1:17" x14ac:dyDescent="0.2">
      <c r="A793" s="31" t="s">
        <v>1810</v>
      </c>
      <c r="C793" s="36">
        <v>44658</v>
      </c>
      <c r="D793" s="30" t="s">
        <v>1811</v>
      </c>
      <c r="E793" s="31">
        <v>0.4773</v>
      </c>
      <c r="F793" s="32" t="s">
        <v>1813</v>
      </c>
      <c r="G793" s="33" t="s">
        <v>1814</v>
      </c>
      <c r="H793" s="32">
        <v>1150</v>
      </c>
      <c r="I793" s="34">
        <v>1</v>
      </c>
      <c r="J793" s="34">
        <v>26020</v>
      </c>
      <c r="K793" s="34">
        <f t="shared" si="91"/>
        <v>74340</v>
      </c>
      <c r="N793" s="34">
        <f t="shared" si="92"/>
        <v>1</v>
      </c>
    </row>
    <row r="794" spans="1:17" x14ac:dyDescent="0.2">
      <c r="D794" s="30" t="s">
        <v>1812</v>
      </c>
      <c r="E794" s="31">
        <v>0.51070000000000004</v>
      </c>
      <c r="F794" s="32" t="s">
        <v>100</v>
      </c>
      <c r="G794" s="33" t="s">
        <v>100</v>
      </c>
      <c r="K794" s="34">
        <f t="shared" si="91"/>
        <v>0</v>
      </c>
      <c r="N794" s="34">
        <f t="shared" si="92"/>
        <v>0</v>
      </c>
    </row>
    <row r="795" spans="1:17" x14ac:dyDescent="0.2">
      <c r="A795" s="31">
        <v>241</v>
      </c>
      <c r="C795" s="36">
        <v>44658</v>
      </c>
      <c r="D795" s="30" t="s">
        <v>1815</v>
      </c>
      <c r="E795" s="31">
        <v>10.055</v>
      </c>
      <c r="F795" s="32" t="s">
        <v>1816</v>
      </c>
      <c r="G795" s="33" t="s">
        <v>1817</v>
      </c>
      <c r="H795" s="32">
        <v>1200</v>
      </c>
      <c r="I795" s="34">
        <v>0.5</v>
      </c>
      <c r="J795" s="34">
        <v>48570</v>
      </c>
      <c r="K795" s="34">
        <f t="shared" si="91"/>
        <v>138770</v>
      </c>
      <c r="L795" s="35">
        <v>425000</v>
      </c>
      <c r="M795" s="35">
        <v>1700</v>
      </c>
      <c r="N795" s="34">
        <f t="shared" si="92"/>
        <v>1700.5</v>
      </c>
    </row>
    <row r="796" spans="1:17" x14ac:dyDescent="0.2">
      <c r="A796" s="31">
        <v>242</v>
      </c>
      <c r="C796" s="36">
        <v>44658</v>
      </c>
      <c r="D796" s="30" t="s">
        <v>1818</v>
      </c>
      <c r="E796" s="31">
        <v>23.734999999999999</v>
      </c>
      <c r="F796" s="32" t="s">
        <v>1819</v>
      </c>
      <c r="G796" s="33" t="s">
        <v>1820</v>
      </c>
      <c r="H796" s="32">
        <v>1210</v>
      </c>
      <c r="I796" s="34">
        <v>0.5</v>
      </c>
      <c r="J796" s="34">
        <v>41700</v>
      </c>
      <c r="K796" s="34">
        <f t="shared" si="91"/>
        <v>119140</v>
      </c>
      <c r="L796" s="35">
        <v>208000</v>
      </c>
      <c r="M796" s="35">
        <v>832</v>
      </c>
      <c r="N796" s="34">
        <f t="shared" si="92"/>
        <v>832.5</v>
      </c>
    </row>
    <row r="797" spans="1:17" x14ac:dyDescent="0.2">
      <c r="A797" s="31" t="s">
        <v>1857</v>
      </c>
      <c r="C797" s="36">
        <v>44659</v>
      </c>
      <c r="D797" s="30" t="s">
        <v>1821</v>
      </c>
      <c r="E797" s="31">
        <v>2.6190000000000002</v>
      </c>
      <c r="F797" s="32" t="s">
        <v>1823</v>
      </c>
      <c r="G797" s="33" t="s">
        <v>1824</v>
      </c>
      <c r="H797" s="32">
        <v>1050</v>
      </c>
      <c r="I797" s="34">
        <v>1</v>
      </c>
      <c r="J797" s="34">
        <v>99210</v>
      </c>
      <c r="K797" s="34">
        <f t="shared" si="91"/>
        <v>283460</v>
      </c>
      <c r="N797" s="34">
        <f t="shared" si="92"/>
        <v>1</v>
      </c>
    </row>
    <row r="798" spans="1:17" x14ac:dyDescent="0.2">
      <c r="D798" s="30" t="s">
        <v>1822</v>
      </c>
      <c r="E798" s="31">
        <v>7.4</v>
      </c>
      <c r="F798" s="32" t="s">
        <v>100</v>
      </c>
      <c r="G798" s="33" t="s">
        <v>100</v>
      </c>
      <c r="K798" s="34">
        <f t="shared" si="91"/>
        <v>0</v>
      </c>
      <c r="N798" s="34">
        <f t="shared" si="92"/>
        <v>0</v>
      </c>
    </row>
    <row r="799" spans="1:17" x14ac:dyDescent="0.2">
      <c r="A799" s="31">
        <v>243</v>
      </c>
      <c r="C799" s="36">
        <v>44659</v>
      </c>
      <c r="D799" s="30" t="s">
        <v>1825</v>
      </c>
      <c r="E799" s="31">
        <v>0.25169999999999998</v>
      </c>
      <c r="F799" s="32" t="s">
        <v>1773</v>
      </c>
      <c r="G799" s="33" t="s">
        <v>1826</v>
      </c>
      <c r="H799" s="32">
        <v>3010</v>
      </c>
      <c r="I799" s="34">
        <v>0.5</v>
      </c>
      <c r="J799" s="34">
        <v>24080</v>
      </c>
      <c r="K799" s="34">
        <f t="shared" si="91"/>
        <v>68800</v>
      </c>
      <c r="L799" s="35">
        <v>75000</v>
      </c>
      <c r="M799" s="35">
        <v>300</v>
      </c>
      <c r="N799" s="34">
        <f t="shared" si="92"/>
        <v>300.5</v>
      </c>
    </row>
    <row r="800" spans="1:17" x14ac:dyDescent="0.2">
      <c r="A800" s="31">
        <v>244</v>
      </c>
      <c r="C800" s="36">
        <v>44659</v>
      </c>
      <c r="D800" s="30" t="s">
        <v>1827</v>
      </c>
      <c r="E800" s="31">
        <v>2.29E-2</v>
      </c>
      <c r="F800" s="32" t="s">
        <v>1828</v>
      </c>
      <c r="G800" s="33" t="s">
        <v>189</v>
      </c>
      <c r="H800" s="32">
        <v>3010</v>
      </c>
      <c r="I800" s="34">
        <v>0.5</v>
      </c>
      <c r="J800" s="34">
        <v>8180</v>
      </c>
      <c r="K800" s="34">
        <f t="shared" si="91"/>
        <v>23370</v>
      </c>
      <c r="L800" s="35">
        <v>11200</v>
      </c>
      <c r="M800" s="35">
        <v>44.8</v>
      </c>
      <c r="N800" s="34">
        <f t="shared" si="92"/>
        <v>45.3</v>
      </c>
    </row>
    <row r="801" spans="1:17" x14ac:dyDescent="0.2">
      <c r="A801" s="31" t="s">
        <v>1829</v>
      </c>
      <c r="C801" s="36">
        <v>44659</v>
      </c>
      <c r="D801" s="30" t="s">
        <v>1830</v>
      </c>
      <c r="E801" s="31">
        <v>0.442</v>
      </c>
      <c r="F801" s="32" t="s">
        <v>1831</v>
      </c>
      <c r="G801" s="33" t="s">
        <v>1832</v>
      </c>
      <c r="H801" s="32">
        <v>1030</v>
      </c>
      <c r="I801" s="34">
        <v>0.5</v>
      </c>
      <c r="J801" s="34">
        <v>5670</v>
      </c>
      <c r="K801" s="34">
        <f t="shared" si="91"/>
        <v>16200</v>
      </c>
      <c r="N801" s="34">
        <f t="shared" si="92"/>
        <v>0.5</v>
      </c>
    </row>
    <row r="802" spans="1:17" x14ac:dyDescent="0.2">
      <c r="A802" s="31">
        <v>245</v>
      </c>
      <c r="C802" s="36">
        <v>44659</v>
      </c>
      <c r="D802" s="30" t="s">
        <v>1833</v>
      </c>
      <c r="E802" s="31">
        <v>9.9400000000000002E-2</v>
      </c>
      <c r="F802" s="32" t="s">
        <v>1834</v>
      </c>
      <c r="G802" s="33" t="s">
        <v>1835</v>
      </c>
      <c r="H802" s="32">
        <v>3010</v>
      </c>
      <c r="I802" s="34">
        <v>0.5</v>
      </c>
      <c r="J802" s="34">
        <v>16480</v>
      </c>
      <c r="K802" s="34">
        <f t="shared" si="91"/>
        <v>47090</v>
      </c>
      <c r="L802" s="35">
        <v>23000</v>
      </c>
      <c r="M802" s="35">
        <v>92</v>
      </c>
      <c r="N802" s="34">
        <f t="shared" si="92"/>
        <v>92.5</v>
      </c>
    </row>
    <row r="803" spans="1:17" x14ac:dyDescent="0.2">
      <c r="A803" s="31">
        <v>246</v>
      </c>
      <c r="C803" s="36">
        <v>44659</v>
      </c>
      <c r="D803" s="30" t="s">
        <v>1836</v>
      </c>
      <c r="E803" s="31">
        <v>1.8540000000000001</v>
      </c>
      <c r="F803" s="32" t="s">
        <v>1837</v>
      </c>
      <c r="G803" s="33" t="s">
        <v>1838</v>
      </c>
      <c r="H803" s="32">
        <v>1160</v>
      </c>
      <c r="I803" s="34">
        <v>0.5</v>
      </c>
      <c r="J803" s="34">
        <v>3620</v>
      </c>
      <c r="K803" s="34">
        <f t="shared" si="91"/>
        <v>10340</v>
      </c>
      <c r="L803" s="35">
        <v>17270</v>
      </c>
      <c r="M803" s="35">
        <v>69.2</v>
      </c>
      <c r="N803" s="34">
        <f t="shared" si="92"/>
        <v>69.7</v>
      </c>
    </row>
    <row r="804" spans="1:17" x14ac:dyDescent="0.2">
      <c r="A804" s="31">
        <v>247</v>
      </c>
      <c r="C804" s="36">
        <v>44659</v>
      </c>
      <c r="D804" s="30" t="s">
        <v>1839</v>
      </c>
      <c r="E804" s="31">
        <v>10.118</v>
      </c>
      <c r="F804" s="32" t="s">
        <v>1840</v>
      </c>
      <c r="G804" s="33" t="s">
        <v>1841</v>
      </c>
      <c r="H804" s="32">
        <v>1220</v>
      </c>
      <c r="I804" s="34">
        <v>0.5</v>
      </c>
      <c r="J804" s="34">
        <v>20790</v>
      </c>
      <c r="K804" s="34">
        <f t="shared" si="91"/>
        <v>59400</v>
      </c>
      <c r="L804" s="35">
        <v>50000</v>
      </c>
      <c r="M804" s="35">
        <v>200</v>
      </c>
      <c r="N804" s="34">
        <f t="shared" si="92"/>
        <v>200.5</v>
      </c>
    </row>
    <row r="805" spans="1:17" x14ac:dyDescent="0.2">
      <c r="A805" s="31" t="s">
        <v>1842</v>
      </c>
      <c r="C805" s="36">
        <v>44659</v>
      </c>
      <c r="D805" s="30" t="s">
        <v>1843</v>
      </c>
      <c r="E805" s="31">
        <v>0.13089999999999999</v>
      </c>
      <c r="F805" s="32" t="s">
        <v>1844</v>
      </c>
      <c r="G805" s="33" t="s">
        <v>1845</v>
      </c>
      <c r="H805" s="32">
        <v>3010</v>
      </c>
      <c r="I805" s="34">
        <v>0.5</v>
      </c>
      <c r="J805" s="34">
        <v>20070</v>
      </c>
      <c r="K805" s="34">
        <f t="shared" si="91"/>
        <v>57340</v>
      </c>
      <c r="N805" s="34">
        <f t="shared" si="92"/>
        <v>0.5</v>
      </c>
    </row>
    <row r="806" spans="1:17" x14ac:dyDescent="0.2">
      <c r="A806" s="31" t="s">
        <v>1846</v>
      </c>
      <c r="C806" s="36">
        <v>44659</v>
      </c>
      <c r="D806" s="30" t="s">
        <v>1847</v>
      </c>
      <c r="E806" s="31">
        <v>40.299999999999997</v>
      </c>
      <c r="F806" s="32" t="s">
        <v>1848</v>
      </c>
      <c r="G806" s="33" t="s">
        <v>1849</v>
      </c>
      <c r="H806" s="32">
        <v>1160</v>
      </c>
      <c r="I806" s="34">
        <v>0.5</v>
      </c>
      <c r="J806" s="34">
        <v>116520</v>
      </c>
      <c r="K806" s="34">
        <f t="shared" si="91"/>
        <v>332910</v>
      </c>
      <c r="N806" s="34">
        <f t="shared" si="92"/>
        <v>0.5</v>
      </c>
    </row>
    <row r="807" spans="1:17" x14ac:dyDescent="0.2">
      <c r="A807" s="31">
        <v>248</v>
      </c>
      <c r="C807" s="36">
        <v>44659</v>
      </c>
      <c r="D807" s="30" t="s">
        <v>1850</v>
      </c>
      <c r="E807" s="31">
        <v>12.66</v>
      </c>
      <c r="F807" s="32" t="s">
        <v>1851</v>
      </c>
      <c r="G807" s="33" t="s">
        <v>1852</v>
      </c>
      <c r="H807" s="32">
        <v>1050</v>
      </c>
      <c r="I807" s="34">
        <v>0.5</v>
      </c>
      <c r="J807" s="34">
        <v>28450</v>
      </c>
      <c r="K807" s="34">
        <f t="shared" si="91"/>
        <v>81290</v>
      </c>
      <c r="L807" s="35">
        <v>139260</v>
      </c>
      <c r="M807" s="35">
        <v>557.04</v>
      </c>
      <c r="N807" s="34">
        <f t="shared" si="92"/>
        <v>557.54</v>
      </c>
    </row>
    <row r="808" spans="1:17" s="80" customFormat="1" x14ac:dyDescent="0.2">
      <c r="A808" s="87" t="s">
        <v>1853</v>
      </c>
      <c r="B808" s="86"/>
      <c r="C808" s="81">
        <v>44659</v>
      </c>
      <c r="D808" s="88" t="s">
        <v>1854</v>
      </c>
      <c r="E808" s="87">
        <v>0.38629999999999998</v>
      </c>
      <c r="F808" s="80" t="s">
        <v>1855</v>
      </c>
      <c r="G808" s="89" t="s">
        <v>1856</v>
      </c>
      <c r="H808" s="80">
        <v>1150</v>
      </c>
      <c r="I808" s="82">
        <v>0.5</v>
      </c>
      <c r="J808" s="82">
        <v>19810</v>
      </c>
      <c r="K808" s="82">
        <f t="shared" si="91"/>
        <v>56600</v>
      </c>
      <c r="L808" s="83"/>
      <c r="M808" s="83"/>
      <c r="N808" s="82">
        <f t="shared" si="92"/>
        <v>0.5</v>
      </c>
      <c r="O808" s="84"/>
      <c r="P808" s="85"/>
      <c r="Q808" s="86"/>
    </row>
    <row r="809" spans="1:17" x14ac:dyDescent="0.2">
      <c r="N809" s="34">
        <f>SUM(N792:N808)</f>
        <v>3805.54</v>
      </c>
      <c r="O809" s="42">
        <v>845.98</v>
      </c>
      <c r="P809" s="37">
        <v>44659</v>
      </c>
      <c r="Q809" s="21" t="s">
        <v>224</v>
      </c>
    </row>
    <row r="810" spans="1:17" x14ac:dyDescent="0.2">
      <c r="G810" s="32"/>
    </row>
    <row r="811" spans="1:17" x14ac:dyDescent="0.2">
      <c r="A811" s="31">
        <v>250</v>
      </c>
      <c r="C811" s="36">
        <v>44659</v>
      </c>
      <c r="D811" s="30" t="s">
        <v>1858</v>
      </c>
      <c r="E811" s="31">
        <v>40</v>
      </c>
      <c r="F811" s="32" t="s">
        <v>1860</v>
      </c>
      <c r="G811" s="33" t="s">
        <v>1861</v>
      </c>
      <c r="H811" s="32">
        <v>1180</v>
      </c>
      <c r="I811" s="34">
        <v>1</v>
      </c>
      <c r="J811" s="34">
        <v>111000</v>
      </c>
      <c r="K811" s="34">
        <f t="shared" ref="K811:K819" si="93">ROUND(J811/0.35,-1)</f>
        <v>317140</v>
      </c>
      <c r="L811" s="35">
        <v>640000</v>
      </c>
      <c r="M811" s="35">
        <v>2560</v>
      </c>
      <c r="N811" s="34">
        <f t="shared" ref="N811:N819" si="94">I811+M811</f>
        <v>2561</v>
      </c>
      <c r="O811" s="42" t="s">
        <v>1862</v>
      </c>
    </row>
    <row r="812" spans="1:17" x14ac:dyDescent="0.2">
      <c r="D812" s="30" t="s">
        <v>1859</v>
      </c>
      <c r="E812" s="31">
        <v>40</v>
      </c>
      <c r="F812" s="32" t="s">
        <v>100</v>
      </c>
      <c r="G812" s="33" t="s">
        <v>100</v>
      </c>
      <c r="K812" s="34">
        <f t="shared" si="93"/>
        <v>0</v>
      </c>
      <c r="N812" s="34">
        <f t="shared" si="94"/>
        <v>0</v>
      </c>
    </row>
    <row r="813" spans="1:17" x14ac:dyDescent="0.2">
      <c r="A813" s="31">
        <v>249</v>
      </c>
      <c r="C813" s="36">
        <v>44659</v>
      </c>
      <c r="D813" s="30" t="s">
        <v>1863</v>
      </c>
      <c r="E813" s="31">
        <v>0.17910000000000001</v>
      </c>
      <c r="F813" s="32" t="s">
        <v>1864</v>
      </c>
      <c r="G813" s="33" t="s">
        <v>1865</v>
      </c>
      <c r="H813" s="32">
        <v>2010</v>
      </c>
      <c r="I813" s="34">
        <v>0.5</v>
      </c>
      <c r="J813" s="34">
        <v>16810</v>
      </c>
      <c r="K813" s="34">
        <f t="shared" si="93"/>
        <v>48030</v>
      </c>
      <c r="L813" s="35">
        <v>48500</v>
      </c>
      <c r="M813" s="35">
        <v>194.5</v>
      </c>
      <c r="N813" s="34">
        <f t="shared" si="94"/>
        <v>195</v>
      </c>
    </row>
    <row r="814" spans="1:17" x14ac:dyDescent="0.2">
      <c r="A814" s="31">
        <v>251</v>
      </c>
      <c r="C814" s="36">
        <v>44662</v>
      </c>
      <c r="D814" s="30" t="s">
        <v>1867</v>
      </c>
      <c r="E814" s="31">
        <v>0.72799999999999998</v>
      </c>
      <c r="F814" s="32" t="s">
        <v>1870</v>
      </c>
      <c r="G814" s="33" t="s">
        <v>1871</v>
      </c>
      <c r="H814" s="32">
        <v>1150</v>
      </c>
      <c r="I814" s="34">
        <v>1.5</v>
      </c>
      <c r="J814" s="34">
        <v>126600</v>
      </c>
      <c r="K814" s="34">
        <f t="shared" si="93"/>
        <v>361710</v>
      </c>
      <c r="L814" s="35">
        <v>905000</v>
      </c>
      <c r="M814" s="35">
        <v>3620</v>
      </c>
      <c r="N814" s="34">
        <f t="shared" si="94"/>
        <v>3621.5</v>
      </c>
    </row>
    <row r="815" spans="1:17" x14ac:dyDescent="0.2">
      <c r="D815" s="30" t="s">
        <v>1868</v>
      </c>
      <c r="E815" s="31">
        <v>1</v>
      </c>
      <c r="F815" s="32" t="s">
        <v>100</v>
      </c>
      <c r="G815" s="33" t="s">
        <v>100</v>
      </c>
      <c r="K815" s="34">
        <f t="shared" si="93"/>
        <v>0</v>
      </c>
      <c r="N815" s="34">
        <f t="shared" si="94"/>
        <v>0</v>
      </c>
    </row>
    <row r="816" spans="1:17" x14ac:dyDescent="0.2">
      <c r="D816" s="30" t="s">
        <v>1869</v>
      </c>
      <c r="E816" s="31">
        <v>0.747</v>
      </c>
      <c r="F816" s="32" t="s">
        <v>100</v>
      </c>
      <c r="G816" s="33" t="s">
        <v>100</v>
      </c>
      <c r="K816" s="34">
        <f t="shared" si="93"/>
        <v>0</v>
      </c>
      <c r="N816" s="34">
        <f t="shared" si="94"/>
        <v>0</v>
      </c>
    </row>
    <row r="817" spans="1:17" x14ac:dyDescent="0.2">
      <c r="A817" s="31">
        <v>252</v>
      </c>
      <c r="C817" s="36">
        <v>44663</v>
      </c>
      <c r="D817" s="30" t="s">
        <v>1878</v>
      </c>
      <c r="E817" s="31">
        <v>8.2319999999999993</v>
      </c>
      <c r="F817" s="32" t="s">
        <v>1879</v>
      </c>
      <c r="G817" s="33" t="s">
        <v>1880</v>
      </c>
      <c r="H817" s="32">
        <v>1090</v>
      </c>
      <c r="I817" s="34">
        <v>0.5</v>
      </c>
      <c r="J817" s="34">
        <v>13010</v>
      </c>
      <c r="K817" s="34">
        <f t="shared" si="93"/>
        <v>37170</v>
      </c>
      <c r="L817" s="35">
        <v>24780</v>
      </c>
      <c r="M817" s="35">
        <v>99.12</v>
      </c>
      <c r="N817" s="34">
        <f t="shared" si="94"/>
        <v>99.62</v>
      </c>
    </row>
    <row r="818" spans="1:17" x14ac:dyDescent="0.2">
      <c r="A818" s="31">
        <v>253</v>
      </c>
      <c r="C818" s="36">
        <v>44663</v>
      </c>
      <c r="D818" s="30" t="s">
        <v>1881</v>
      </c>
      <c r="E818" s="31">
        <v>0.98</v>
      </c>
      <c r="F818" s="32" t="s">
        <v>1883</v>
      </c>
      <c r="G818" s="33" t="s">
        <v>1884</v>
      </c>
      <c r="H818" s="32">
        <v>1050</v>
      </c>
      <c r="I818" s="34">
        <v>1</v>
      </c>
      <c r="J818" s="34">
        <v>66680</v>
      </c>
      <c r="K818" s="34">
        <f t="shared" si="93"/>
        <v>190510</v>
      </c>
      <c r="L818" s="35">
        <v>275000</v>
      </c>
      <c r="M818" s="35">
        <v>1100</v>
      </c>
      <c r="N818" s="34">
        <f t="shared" si="94"/>
        <v>1101</v>
      </c>
    </row>
    <row r="819" spans="1:17" s="80" customFormat="1" x14ac:dyDescent="0.2">
      <c r="A819" s="87"/>
      <c r="B819" s="86"/>
      <c r="C819" s="81"/>
      <c r="D819" s="88" t="s">
        <v>1882</v>
      </c>
      <c r="E819" s="87">
        <v>1</v>
      </c>
      <c r="F819" s="80" t="s">
        <v>100</v>
      </c>
      <c r="G819" s="89" t="s">
        <v>100</v>
      </c>
      <c r="I819" s="82"/>
      <c r="J819" s="82"/>
      <c r="K819" s="82">
        <f t="shared" si="93"/>
        <v>0</v>
      </c>
      <c r="L819" s="83"/>
      <c r="M819" s="83"/>
      <c r="N819" s="82">
        <f t="shared" si="94"/>
        <v>0</v>
      </c>
      <c r="O819" s="84"/>
      <c r="P819" s="85"/>
      <c r="Q819" s="86"/>
    </row>
    <row r="820" spans="1:17" x14ac:dyDescent="0.2">
      <c r="N820" s="34">
        <f>SUM(N811:N819)</f>
        <v>7578.12</v>
      </c>
      <c r="O820" s="42">
        <v>84633</v>
      </c>
      <c r="P820" s="37">
        <v>44663</v>
      </c>
      <c r="Q820" s="21" t="s">
        <v>129</v>
      </c>
    </row>
    <row r="822" spans="1:17" x14ac:dyDescent="0.2">
      <c r="A822" s="31" t="s">
        <v>1872</v>
      </c>
      <c r="C822" s="36">
        <v>44663</v>
      </c>
      <c r="D822" s="30" t="s">
        <v>1873</v>
      </c>
      <c r="E822" s="31">
        <v>2.4980000000000002</v>
      </c>
      <c r="F822" s="32" t="s">
        <v>1876</v>
      </c>
      <c r="G822" s="33" t="s">
        <v>1877</v>
      </c>
      <c r="H822" s="32">
        <v>1120</v>
      </c>
      <c r="I822" s="34">
        <v>1.5</v>
      </c>
      <c r="J822" s="34">
        <v>94200</v>
      </c>
      <c r="K822" s="34">
        <f t="shared" ref="K822:K863" si="95">ROUND(J822/0.35,-1)</f>
        <v>269140</v>
      </c>
      <c r="N822" s="34">
        <f t="shared" ref="N822:N863" si="96">I822+M822</f>
        <v>1.5</v>
      </c>
    </row>
    <row r="823" spans="1:17" x14ac:dyDescent="0.2">
      <c r="D823" s="30" t="s">
        <v>1874</v>
      </c>
      <c r="E823" s="31">
        <v>17.367999999999999</v>
      </c>
      <c r="F823" s="32" t="s">
        <v>100</v>
      </c>
      <c r="G823" s="33" t="s">
        <v>100</v>
      </c>
      <c r="K823" s="34">
        <f t="shared" si="95"/>
        <v>0</v>
      </c>
      <c r="N823" s="34">
        <f t="shared" si="96"/>
        <v>0</v>
      </c>
    </row>
    <row r="824" spans="1:17" x14ac:dyDescent="0.2">
      <c r="D824" s="30" t="s">
        <v>1875</v>
      </c>
      <c r="E824" s="31">
        <v>4.6059999999999999</v>
      </c>
      <c r="F824" s="32" t="s">
        <v>100</v>
      </c>
      <c r="G824" s="33" t="s">
        <v>100</v>
      </c>
      <c r="K824" s="34">
        <f t="shared" si="95"/>
        <v>0</v>
      </c>
      <c r="N824" s="34">
        <f t="shared" si="96"/>
        <v>0</v>
      </c>
    </row>
    <row r="825" spans="1:17" x14ac:dyDescent="0.2">
      <c r="A825" s="31">
        <v>254</v>
      </c>
      <c r="C825" s="36">
        <v>44663</v>
      </c>
      <c r="D825" s="30" t="s">
        <v>1885</v>
      </c>
      <c r="E825" s="31">
        <v>0.29409999999999997</v>
      </c>
      <c r="F825" s="32" t="s">
        <v>1887</v>
      </c>
      <c r="G825" s="33" t="s">
        <v>1888</v>
      </c>
      <c r="H825" s="32">
        <v>2040</v>
      </c>
      <c r="I825" s="34">
        <v>1</v>
      </c>
      <c r="J825" s="34">
        <v>48080</v>
      </c>
      <c r="K825" s="34">
        <f t="shared" si="95"/>
        <v>137370</v>
      </c>
      <c r="L825" s="35">
        <v>181000</v>
      </c>
      <c r="M825" s="35">
        <v>724</v>
      </c>
      <c r="N825" s="34">
        <f t="shared" si="96"/>
        <v>725</v>
      </c>
    </row>
    <row r="826" spans="1:17" x14ac:dyDescent="0.2">
      <c r="D826" s="30" t="s">
        <v>1886</v>
      </c>
      <c r="E826" s="31">
        <v>0.35449999999999998</v>
      </c>
      <c r="F826" s="32" t="s">
        <v>100</v>
      </c>
      <c r="G826" s="33" t="s">
        <v>100</v>
      </c>
      <c r="K826" s="34">
        <f t="shared" si="95"/>
        <v>0</v>
      </c>
      <c r="N826" s="34">
        <f t="shared" si="96"/>
        <v>0</v>
      </c>
    </row>
    <row r="827" spans="1:17" x14ac:dyDescent="0.2">
      <c r="A827" s="31" t="s">
        <v>1889</v>
      </c>
      <c r="C827" s="36">
        <v>44663</v>
      </c>
      <c r="D827" s="30" t="s">
        <v>1890</v>
      </c>
      <c r="E827" s="31">
        <v>7.093</v>
      </c>
      <c r="F827" s="32" t="s">
        <v>1893</v>
      </c>
      <c r="G827" s="33" t="s">
        <v>1892</v>
      </c>
      <c r="H827" s="32">
        <v>1020</v>
      </c>
      <c r="I827" s="34">
        <v>1</v>
      </c>
      <c r="J827" s="34">
        <v>111780</v>
      </c>
      <c r="K827" s="34">
        <f t="shared" si="95"/>
        <v>319370</v>
      </c>
      <c r="N827" s="34">
        <f t="shared" si="96"/>
        <v>1</v>
      </c>
    </row>
    <row r="828" spans="1:17" x14ac:dyDescent="0.2">
      <c r="D828" s="30" t="s">
        <v>1891</v>
      </c>
      <c r="E828" s="31">
        <v>7.7770000000000001</v>
      </c>
      <c r="F828" s="32" t="s">
        <v>100</v>
      </c>
      <c r="G828" s="33" t="s">
        <v>100</v>
      </c>
      <c r="K828" s="34">
        <f t="shared" si="95"/>
        <v>0</v>
      </c>
      <c r="N828" s="34">
        <f t="shared" si="96"/>
        <v>0</v>
      </c>
    </row>
    <row r="829" spans="1:17" x14ac:dyDescent="0.2">
      <c r="A829" s="31" t="s">
        <v>1894</v>
      </c>
      <c r="C829" s="36">
        <v>44663</v>
      </c>
      <c r="D829" s="30" t="s">
        <v>1895</v>
      </c>
      <c r="E829" s="31">
        <v>76.548000000000002</v>
      </c>
      <c r="F829" s="32" t="s">
        <v>1896</v>
      </c>
      <c r="G829" s="32" t="s">
        <v>1897</v>
      </c>
      <c r="H829" s="32">
        <v>1210</v>
      </c>
      <c r="I829" s="34">
        <v>0.5</v>
      </c>
      <c r="J829" s="34">
        <v>88760</v>
      </c>
      <c r="K829" s="34">
        <f t="shared" si="95"/>
        <v>253600</v>
      </c>
      <c r="N829" s="34">
        <f t="shared" si="96"/>
        <v>0.5</v>
      </c>
    </row>
    <row r="830" spans="1:17" x14ac:dyDescent="0.2">
      <c r="A830" s="31" t="s">
        <v>1898</v>
      </c>
      <c r="C830" s="36">
        <v>44663</v>
      </c>
      <c r="D830" s="30" t="s">
        <v>1899</v>
      </c>
      <c r="E830" s="31">
        <v>1.3740000000000001</v>
      </c>
      <c r="F830" s="32" t="s">
        <v>1900</v>
      </c>
      <c r="G830" s="33" t="s">
        <v>1901</v>
      </c>
      <c r="H830" s="32">
        <v>1140</v>
      </c>
      <c r="I830" s="34">
        <v>0.5</v>
      </c>
      <c r="J830" s="34">
        <v>20220</v>
      </c>
      <c r="K830" s="34">
        <f t="shared" si="95"/>
        <v>57770</v>
      </c>
      <c r="N830" s="34">
        <f t="shared" si="96"/>
        <v>0.5</v>
      </c>
    </row>
    <row r="831" spans="1:17" x14ac:dyDescent="0.2">
      <c r="A831" s="31" t="s">
        <v>1902</v>
      </c>
      <c r="C831" s="36">
        <v>44663</v>
      </c>
      <c r="D831" s="30" t="s">
        <v>703</v>
      </c>
      <c r="E831" s="31">
        <v>9.42</v>
      </c>
      <c r="F831" s="32" t="s">
        <v>1903</v>
      </c>
      <c r="G831" s="33" t="s">
        <v>1904</v>
      </c>
      <c r="H831" s="32">
        <v>1050</v>
      </c>
      <c r="I831" s="34">
        <v>1</v>
      </c>
      <c r="J831" s="34">
        <v>378880</v>
      </c>
      <c r="K831" s="34">
        <f t="shared" si="95"/>
        <v>1082510</v>
      </c>
      <c r="N831" s="34">
        <f t="shared" si="96"/>
        <v>1</v>
      </c>
    </row>
    <row r="832" spans="1:17" x14ac:dyDescent="0.2">
      <c r="D832" s="30" t="s">
        <v>704</v>
      </c>
      <c r="E832" s="31">
        <v>140.12100000000001</v>
      </c>
      <c r="F832" s="32" t="s">
        <v>100</v>
      </c>
      <c r="G832" s="33" t="s">
        <v>100</v>
      </c>
      <c r="K832" s="34">
        <f t="shared" si="95"/>
        <v>0</v>
      </c>
      <c r="N832" s="34">
        <f t="shared" si="96"/>
        <v>0</v>
      </c>
    </row>
    <row r="833" spans="1:14" x14ac:dyDescent="0.2">
      <c r="A833" s="31">
        <v>256</v>
      </c>
      <c r="C833" s="36">
        <v>44663</v>
      </c>
      <c r="D833" s="30" t="s">
        <v>1905</v>
      </c>
      <c r="E833" s="31" t="s">
        <v>1906</v>
      </c>
      <c r="F833" s="32" t="s">
        <v>1907</v>
      </c>
      <c r="G833" s="33" t="s">
        <v>1908</v>
      </c>
      <c r="H833" s="32">
        <v>1150</v>
      </c>
      <c r="I833" s="34">
        <v>0.5</v>
      </c>
      <c r="J833" s="34">
        <v>44560</v>
      </c>
      <c r="K833" s="34">
        <f t="shared" si="95"/>
        <v>127310</v>
      </c>
      <c r="L833" s="35">
        <v>175000</v>
      </c>
      <c r="M833" s="35">
        <v>700</v>
      </c>
      <c r="N833" s="34">
        <f t="shared" si="96"/>
        <v>700.5</v>
      </c>
    </row>
    <row r="834" spans="1:14" x14ac:dyDescent="0.2">
      <c r="A834" s="31" t="s">
        <v>1909</v>
      </c>
      <c r="C834" s="36">
        <v>44663</v>
      </c>
      <c r="D834" s="30" t="s">
        <v>1910</v>
      </c>
      <c r="E834" s="31">
        <v>5.931</v>
      </c>
      <c r="F834" s="32" t="s">
        <v>1911</v>
      </c>
      <c r="G834" s="32" t="s">
        <v>1912</v>
      </c>
      <c r="H834" s="32">
        <v>1020</v>
      </c>
      <c r="I834" s="34">
        <v>0.5</v>
      </c>
      <c r="J834" s="34">
        <v>53430</v>
      </c>
      <c r="K834" s="34">
        <f t="shared" si="95"/>
        <v>152660</v>
      </c>
      <c r="N834" s="34">
        <f t="shared" si="96"/>
        <v>0.5</v>
      </c>
    </row>
    <row r="835" spans="1:14" x14ac:dyDescent="0.2">
      <c r="A835" s="31" t="s">
        <v>1913</v>
      </c>
      <c r="C835" s="36">
        <v>44663</v>
      </c>
      <c r="D835" s="30" t="s">
        <v>1915</v>
      </c>
      <c r="E835" s="31" t="s">
        <v>1917</v>
      </c>
      <c r="F835" s="32" t="s">
        <v>1919</v>
      </c>
      <c r="G835" s="33" t="s">
        <v>1920</v>
      </c>
      <c r="H835" s="32">
        <v>2050</v>
      </c>
      <c r="I835" s="34">
        <v>1</v>
      </c>
      <c r="J835" s="34">
        <v>46780</v>
      </c>
      <c r="K835" s="34">
        <f t="shared" si="95"/>
        <v>133660</v>
      </c>
      <c r="N835" s="34">
        <f t="shared" si="96"/>
        <v>1</v>
      </c>
    </row>
    <row r="836" spans="1:14" x14ac:dyDescent="0.2">
      <c r="D836" s="30" t="s">
        <v>1916</v>
      </c>
      <c r="E836" s="31" t="s">
        <v>1918</v>
      </c>
      <c r="F836" s="32" t="s">
        <v>100</v>
      </c>
      <c r="G836" s="33" t="s">
        <v>100</v>
      </c>
      <c r="K836" s="34">
        <f t="shared" si="95"/>
        <v>0</v>
      </c>
      <c r="N836" s="34">
        <f t="shared" si="96"/>
        <v>0</v>
      </c>
    </row>
    <row r="837" spans="1:14" x14ac:dyDescent="0.2">
      <c r="A837" s="31" t="s">
        <v>1914</v>
      </c>
      <c r="C837" s="36">
        <v>44663</v>
      </c>
      <c r="D837" s="30" t="s">
        <v>1921</v>
      </c>
      <c r="E837" s="31" t="s">
        <v>1922</v>
      </c>
      <c r="F837" s="32" t="s">
        <v>774</v>
      </c>
      <c r="G837" s="32" t="s">
        <v>1919</v>
      </c>
      <c r="H837" s="32">
        <v>2050</v>
      </c>
      <c r="I837" s="34">
        <v>0.5</v>
      </c>
      <c r="J837" s="34">
        <v>196660</v>
      </c>
      <c r="K837" s="34">
        <f t="shared" si="95"/>
        <v>561890</v>
      </c>
      <c r="N837" s="34">
        <f t="shared" si="96"/>
        <v>0.5</v>
      </c>
    </row>
    <row r="838" spans="1:14" x14ac:dyDescent="0.2">
      <c r="A838" s="31">
        <v>257</v>
      </c>
      <c r="C838" s="36">
        <v>44663</v>
      </c>
      <c r="D838" s="30" t="s">
        <v>1923</v>
      </c>
      <c r="E838" s="31">
        <v>20.169</v>
      </c>
      <c r="F838" s="32" t="s">
        <v>1925</v>
      </c>
      <c r="G838" s="33" t="s">
        <v>1926</v>
      </c>
      <c r="H838" s="32">
        <v>1150</v>
      </c>
      <c r="I838" s="34">
        <v>1</v>
      </c>
      <c r="J838" s="34">
        <v>34270</v>
      </c>
      <c r="K838" s="34">
        <f t="shared" si="95"/>
        <v>97910</v>
      </c>
      <c r="L838" s="35">
        <v>225000</v>
      </c>
      <c r="M838" s="35">
        <v>900</v>
      </c>
      <c r="N838" s="34">
        <f t="shared" si="96"/>
        <v>901</v>
      </c>
    </row>
    <row r="839" spans="1:14" x14ac:dyDescent="0.2">
      <c r="D839" s="30" t="s">
        <v>1924</v>
      </c>
      <c r="E839" s="31">
        <v>15.07</v>
      </c>
      <c r="F839" s="32" t="s">
        <v>100</v>
      </c>
      <c r="G839" s="33" t="s">
        <v>100</v>
      </c>
      <c r="K839" s="34">
        <f t="shared" si="95"/>
        <v>0</v>
      </c>
      <c r="N839" s="34">
        <f t="shared" si="96"/>
        <v>0</v>
      </c>
    </row>
    <row r="840" spans="1:14" x14ac:dyDescent="0.2">
      <c r="A840" s="31" t="s">
        <v>1927</v>
      </c>
      <c r="C840" s="36">
        <v>44663</v>
      </c>
      <c r="D840" s="30" t="s">
        <v>1928</v>
      </c>
      <c r="E840" s="31">
        <v>0.1067</v>
      </c>
      <c r="F840" s="32" t="s">
        <v>1929</v>
      </c>
      <c r="G840" s="33" t="s">
        <v>1930</v>
      </c>
      <c r="H840" s="32">
        <v>3010</v>
      </c>
      <c r="I840" s="34">
        <v>0.5</v>
      </c>
      <c r="J840" s="34">
        <v>22560</v>
      </c>
      <c r="K840" s="34">
        <f t="shared" si="95"/>
        <v>64460</v>
      </c>
      <c r="N840" s="34">
        <f t="shared" si="96"/>
        <v>0.5</v>
      </c>
    </row>
    <row r="841" spans="1:14" x14ac:dyDescent="0.2">
      <c r="A841" s="31">
        <v>258</v>
      </c>
      <c r="C841" s="36">
        <v>44663</v>
      </c>
      <c r="D841" s="30" t="s">
        <v>1931</v>
      </c>
      <c r="E841" s="31">
        <v>0.66300000000000003</v>
      </c>
      <c r="F841" s="32" t="s">
        <v>1932</v>
      </c>
      <c r="G841" s="33" t="s">
        <v>1933</v>
      </c>
      <c r="H841" s="32">
        <v>1070</v>
      </c>
      <c r="I841" s="34">
        <v>0.5</v>
      </c>
      <c r="J841" s="34">
        <v>23790</v>
      </c>
      <c r="K841" s="34">
        <f t="shared" si="95"/>
        <v>67970</v>
      </c>
      <c r="L841" s="35">
        <v>123000</v>
      </c>
      <c r="M841" s="35">
        <v>492</v>
      </c>
      <c r="N841" s="34">
        <f t="shared" si="96"/>
        <v>492.5</v>
      </c>
    </row>
    <row r="842" spans="1:14" x14ac:dyDescent="0.2">
      <c r="A842" s="31" t="s">
        <v>1934</v>
      </c>
      <c r="C842" s="36">
        <v>44659</v>
      </c>
      <c r="D842" s="30" t="s">
        <v>1936</v>
      </c>
      <c r="E842" s="31" t="s">
        <v>1939</v>
      </c>
      <c r="F842" s="32" t="s">
        <v>1942</v>
      </c>
      <c r="G842" s="33" t="s">
        <v>1943</v>
      </c>
      <c r="H842" s="32">
        <v>2050</v>
      </c>
      <c r="I842" s="34">
        <v>1.5</v>
      </c>
      <c r="J842" s="34">
        <v>44760</v>
      </c>
      <c r="K842" s="34">
        <f t="shared" si="95"/>
        <v>127890</v>
      </c>
      <c r="N842" s="34">
        <f t="shared" si="96"/>
        <v>1.5</v>
      </c>
    </row>
    <row r="843" spans="1:14" x14ac:dyDescent="0.2">
      <c r="D843" s="30" t="s">
        <v>1937</v>
      </c>
      <c r="E843" s="31" t="s">
        <v>1940</v>
      </c>
      <c r="F843" s="32" t="s">
        <v>100</v>
      </c>
      <c r="G843" s="33" t="s">
        <v>100</v>
      </c>
      <c r="K843" s="34">
        <f t="shared" si="95"/>
        <v>0</v>
      </c>
      <c r="N843" s="34">
        <f t="shared" si="96"/>
        <v>0</v>
      </c>
    </row>
    <row r="844" spans="1:14" x14ac:dyDescent="0.2">
      <c r="D844" s="30" t="s">
        <v>1938</v>
      </c>
      <c r="E844" s="31" t="s">
        <v>1941</v>
      </c>
      <c r="F844" s="32" t="s">
        <v>100</v>
      </c>
      <c r="G844" s="33" t="s">
        <v>100</v>
      </c>
      <c r="K844" s="34">
        <f t="shared" si="95"/>
        <v>0</v>
      </c>
      <c r="N844" s="34">
        <f t="shared" si="96"/>
        <v>0</v>
      </c>
    </row>
    <row r="845" spans="1:14" x14ac:dyDescent="0.2">
      <c r="A845" s="31">
        <v>255</v>
      </c>
      <c r="C845" s="36">
        <v>44663</v>
      </c>
      <c r="D845" s="30" t="s">
        <v>1944</v>
      </c>
      <c r="E845" s="31">
        <v>145.244</v>
      </c>
      <c r="F845" s="32" t="s">
        <v>1945</v>
      </c>
      <c r="G845" s="33" t="s">
        <v>1946</v>
      </c>
      <c r="H845" s="32">
        <v>1090</v>
      </c>
      <c r="I845" s="34">
        <v>0.5</v>
      </c>
      <c r="J845" s="34">
        <v>279080</v>
      </c>
      <c r="K845" s="34">
        <f t="shared" si="95"/>
        <v>797370</v>
      </c>
      <c r="L845" s="35">
        <v>398685</v>
      </c>
      <c r="M845" s="35">
        <v>1594.74</v>
      </c>
      <c r="N845" s="34">
        <f t="shared" si="96"/>
        <v>1595.24</v>
      </c>
    </row>
    <row r="846" spans="1:14" x14ac:dyDescent="0.2">
      <c r="A846" s="31">
        <v>259</v>
      </c>
      <c r="C846" s="36">
        <v>44663</v>
      </c>
      <c r="D846" s="30" t="s">
        <v>1947</v>
      </c>
      <c r="E846" s="31">
        <v>15.9999</v>
      </c>
      <c r="F846" s="32" t="s">
        <v>1965</v>
      </c>
      <c r="G846" s="33" t="s">
        <v>1966</v>
      </c>
      <c r="H846" s="32">
        <v>1110</v>
      </c>
      <c r="I846" s="34">
        <v>9</v>
      </c>
      <c r="J846" s="34">
        <v>103630</v>
      </c>
      <c r="K846" s="34">
        <f t="shared" si="95"/>
        <v>296090</v>
      </c>
      <c r="L846" s="35">
        <v>700000</v>
      </c>
      <c r="M846" s="35">
        <v>2800</v>
      </c>
      <c r="N846" s="34">
        <f t="shared" si="96"/>
        <v>2809</v>
      </c>
    </row>
    <row r="847" spans="1:14" x14ac:dyDescent="0.2">
      <c r="D847" s="30" t="s">
        <v>1948</v>
      </c>
      <c r="E847" s="31">
        <v>62.804000000000002</v>
      </c>
      <c r="F847" s="32" t="s">
        <v>100</v>
      </c>
      <c r="G847" s="33" t="s">
        <v>100</v>
      </c>
      <c r="K847" s="34">
        <f t="shared" si="95"/>
        <v>0</v>
      </c>
      <c r="N847" s="34">
        <f t="shared" si="96"/>
        <v>0</v>
      </c>
    </row>
    <row r="848" spans="1:14" x14ac:dyDescent="0.2">
      <c r="D848" s="30" t="s">
        <v>1949</v>
      </c>
      <c r="E848" s="31">
        <v>21.683</v>
      </c>
      <c r="F848" s="32" t="s">
        <v>100</v>
      </c>
      <c r="G848" s="33" t="s">
        <v>100</v>
      </c>
      <c r="K848" s="34">
        <f t="shared" si="95"/>
        <v>0</v>
      </c>
      <c r="N848" s="34">
        <f t="shared" si="96"/>
        <v>0</v>
      </c>
    </row>
    <row r="849" spans="1:17" x14ac:dyDescent="0.2">
      <c r="D849" s="30" t="s">
        <v>1950</v>
      </c>
      <c r="E849" s="31">
        <v>6.5382999999999996</v>
      </c>
      <c r="F849" s="32" t="s">
        <v>100</v>
      </c>
      <c r="G849" s="33" t="s">
        <v>100</v>
      </c>
      <c r="K849" s="34">
        <f t="shared" si="95"/>
        <v>0</v>
      </c>
      <c r="N849" s="34">
        <f t="shared" si="96"/>
        <v>0</v>
      </c>
    </row>
    <row r="850" spans="1:17" x14ac:dyDescent="0.2">
      <c r="D850" s="30" t="s">
        <v>1951</v>
      </c>
      <c r="E850" s="31">
        <v>6.7877999999999998</v>
      </c>
      <c r="F850" s="32" t="s">
        <v>100</v>
      </c>
      <c r="G850" s="33" t="s">
        <v>100</v>
      </c>
      <c r="K850" s="34">
        <f t="shared" si="95"/>
        <v>0</v>
      </c>
      <c r="N850" s="34">
        <f t="shared" si="96"/>
        <v>0</v>
      </c>
    </row>
    <row r="851" spans="1:17" x14ac:dyDescent="0.2">
      <c r="D851" s="30" t="s">
        <v>1952</v>
      </c>
      <c r="E851" s="31">
        <v>6.3540999999999999</v>
      </c>
      <c r="F851" s="32" t="s">
        <v>100</v>
      </c>
      <c r="G851" s="33" t="s">
        <v>100</v>
      </c>
      <c r="K851" s="34">
        <f t="shared" si="95"/>
        <v>0</v>
      </c>
      <c r="N851" s="34">
        <f t="shared" si="96"/>
        <v>0</v>
      </c>
    </row>
    <row r="852" spans="1:17" x14ac:dyDescent="0.2">
      <c r="D852" s="30" t="s">
        <v>1953</v>
      </c>
      <c r="E852" s="31">
        <v>8.6389999999999993</v>
      </c>
      <c r="F852" s="32" t="s">
        <v>100</v>
      </c>
      <c r="G852" s="33" t="s">
        <v>100</v>
      </c>
      <c r="K852" s="34">
        <f t="shared" si="95"/>
        <v>0</v>
      </c>
      <c r="N852" s="34">
        <f t="shared" si="96"/>
        <v>0</v>
      </c>
    </row>
    <row r="853" spans="1:17" x14ac:dyDescent="0.2">
      <c r="D853" s="30" t="s">
        <v>1954</v>
      </c>
      <c r="E853" s="31">
        <v>12.526899999999999</v>
      </c>
      <c r="F853" s="33" t="s">
        <v>100</v>
      </c>
      <c r="G853" s="32" t="s">
        <v>100</v>
      </c>
      <c r="K853" s="34">
        <f t="shared" si="95"/>
        <v>0</v>
      </c>
      <c r="N853" s="34">
        <f t="shared" si="96"/>
        <v>0</v>
      </c>
    </row>
    <row r="854" spans="1:17" x14ac:dyDescent="0.2">
      <c r="D854" s="30" t="s">
        <v>1804</v>
      </c>
      <c r="E854" s="31">
        <v>0.16389999999999999</v>
      </c>
      <c r="F854" s="32" t="s">
        <v>100</v>
      </c>
      <c r="G854" s="33" t="s">
        <v>100</v>
      </c>
      <c r="K854" s="34">
        <f t="shared" si="95"/>
        <v>0</v>
      </c>
      <c r="N854" s="34">
        <f t="shared" si="96"/>
        <v>0</v>
      </c>
    </row>
    <row r="855" spans="1:17" x14ac:dyDescent="0.2">
      <c r="D855" s="30" t="s">
        <v>1955</v>
      </c>
      <c r="E855" s="31" t="s">
        <v>1964</v>
      </c>
      <c r="F855" s="32" t="s">
        <v>100</v>
      </c>
      <c r="G855" s="33" t="s">
        <v>100</v>
      </c>
      <c r="K855" s="34">
        <f t="shared" si="95"/>
        <v>0</v>
      </c>
      <c r="N855" s="34">
        <f t="shared" si="96"/>
        <v>0</v>
      </c>
    </row>
    <row r="856" spans="1:17" x14ac:dyDescent="0.2">
      <c r="D856" s="30" t="s">
        <v>1956</v>
      </c>
      <c r="E856" s="31" t="s">
        <v>1964</v>
      </c>
      <c r="F856" s="32" t="s">
        <v>100</v>
      </c>
      <c r="G856" s="33" t="s">
        <v>100</v>
      </c>
      <c r="K856" s="34">
        <f t="shared" si="95"/>
        <v>0</v>
      </c>
      <c r="N856" s="34">
        <f t="shared" si="96"/>
        <v>0</v>
      </c>
    </row>
    <row r="857" spans="1:17" x14ac:dyDescent="0.2">
      <c r="D857" s="30" t="s">
        <v>1957</v>
      </c>
      <c r="E857" s="31" t="s">
        <v>1964</v>
      </c>
      <c r="F857" s="32" t="s">
        <v>100</v>
      </c>
      <c r="G857" s="33" t="s">
        <v>100</v>
      </c>
      <c r="K857" s="34">
        <f t="shared" si="95"/>
        <v>0</v>
      </c>
      <c r="N857" s="34">
        <f t="shared" si="96"/>
        <v>0</v>
      </c>
    </row>
    <row r="858" spans="1:17" x14ac:dyDescent="0.2">
      <c r="D858" s="30" t="s">
        <v>1958</v>
      </c>
      <c r="E858" s="31" t="s">
        <v>1964</v>
      </c>
      <c r="F858" s="32" t="s">
        <v>100</v>
      </c>
      <c r="G858" s="33" t="s">
        <v>100</v>
      </c>
      <c r="K858" s="34">
        <f t="shared" si="95"/>
        <v>0</v>
      </c>
      <c r="N858" s="34">
        <f t="shared" si="96"/>
        <v>0</v>
      </c>
    </row>
    <row r="859" spans="1:17" x14ac:dyDescent="0.2">
      <c r="D859" s="30" t="s">
        <v>1959</v>
      </c>
      <c r="E859" s="31" t="s">
        <v>1964</v>
      </c>
      <c r="F859" s="32" t="s">
        <v>100</v>
      </c>
      <c r="G859" s="33" t="s">
        <v>100</v>
      </c>
      <c r="K859" s="34">
        <f t="shared" si="95"/>
        <v>0</v>
      </c>
      <c r="N859" s="34">
        <f t="shared" si="96"/>
        <v>0</v>
      </c>
    </row>
    <row r="860" spans="1:17" x14ac:dyDescent="0.2">
      <c r="D860" s="30" t="s">
        <v>1960</v>
      </c>
      <c r="E860" s="31" t="s">
        <v>1964</v>
      </c>
      <c r="F860" s="32" t="s">
        <v>100</v>
      </c>
      <c r="G860" s="33" t="s">
        <v>100</v>
      </c>
      <c r="K860" s="34">
        <f t="shared" si="95"/>
        <v>0</v>
      </c>
      <c r="N860" s="34">
        <f t="shared" si="96"/>
        <v>0</v>
      </c>
    </row>
    <row r="861" spans="1:17" x14ac:dyDescent="0.2">
      <c r="D861" s="30" t="s">
        <v>1961</v>
      </c>
      <c r="E861" s="31" t="s">
        <v>1964</v>
      </c>
      <c r="F861" s="32" t="s">
        <v>100</v>
      </c>
      <c r="G861" s="33" t="s">
        <v>100</v>
      </c>
      <c r="K861" s="34">
        <f t="shared" si="95"/>
        <v>0</v>
      </c>
      <c r="N861" s="34">
        <f t="shared" si="96"/>
        <v>0</v>
      </c>
    </row>
    <row r="862" spans="1:17" x14ac:dyDescent="0.2">
      <c r="D862" s="30" t="s">
        <v>1962</v>
      </c>
      <c r="E862" s="31" t="s">
        <v>1964</v>
      </c>
      <c r="F862" s="32" t="s">
        <v>100</v>
      </c>
      <c r="G862" s="33" t="s">
        <v>100</v>
      </c>
      <c r="K862" s="34">
        <f t="shared" si="95"/>
        <v>0</v>
      </c>
      <c r="N862" s="34">
        <f t="shared" si="96"/>
        <v>0</v>
      </c>
    </row>
    <row r="863" spans="1:17" s="80" customFormat="1" x14ac:dyDescent="0.2">
      <c r="A863" s="87"/>
      <c r="B863" s="86"/>
      <c r="C863" s="81"/>
      <c r="D863" s="88" t="s">
        <v>1963</v>
      </c>
      <c r="E863" s="87" t="s">
        <v>1964</v>
      </c>
      <c r="F863" s="80" t="s">
        <v>100</v>
      </c>
      <c r="G863" s="89" t="s">
        <v>100</v>
      </c>
      <c r="I863" s="82"/>
      <c r="J863" s="82"/>
      <c r="K863" s="82">
        <f t="shared" si="95"/>
        <v>0</v>
      </c>
      <c r="L863" s="83"/>
      <c r="M863" s="83"/>
      <c r="N863" s="82">
        <f t="shared" si="96"/>
        <v>0</v>
      </c>
      <c r="O863" s="84"/>
      <c r="P863" s="85"/>
      <c r="Q863" s="86"/>
    </row>
    <row r="864" spans="1:17" x14ac:dyDescent="0.2">
      <c r="N864" s="34">
        <f>SUM(N822:N863)</f>
        <v>7231.74</v>
      </c>
      <c r="O864" s="42">
        <v>84652</v>
      </c>
      <c r="P864" s="37">
        <v>44665</v>
      </c>
      <c r="Q864" s="21" t="s">
        <v>129</v>
      </c>
    </row>
    <row r="866" spans="1:17" x14ac:dyDescent="0.2">
      <c r="A866" s="31">
        <v>260</v>
      </c>
      <c r="C866" s="36">
        <v>44665</v>
      </c>
      <c r="D866" s="30" t="s">
        <v>1968</v>
      </c>
      <c r="E866" s="31">
        <v>0.70089999999999997</v>
      </c>
      <c r="F866" s="32" t="s">
        <v>1969</v>
      </c>
      <c r="G866" s="33" t="s">
        <v>1970</v>
      </c>
      <c r="H866" s="32">
        <v>1220</v>
      </c>
      <c r="I866" s="34">
        <v>0.5</v>
      </c>
      <c r="J866" s="34">
        <v>22740</v>
      </c>
      <c r="K866" s="34">
        <f t="shared" ref="K866:K873" si="97">ROUND(J866/0.35,-1)</f>
        <v>64970</v>
      </c>
      <c r="L866" s="35">
        <v>73000</v>
      </c>
      <c r="M866" s="35">
        <v>292</v>
      </c>
      <c r="N866" s="34">
        <f t="shared" ref="N866:N873" si="98">I866+M866</f>
        <v>292.5</v>
      </c>
    </row>
    <row r="867" spans="1:17" x14ac:dyDescent="0.2">
      <c r="A867" s="31" t="s">
        <v>1971</v>
      </c>
      <c r="C867" s="36">
        <v>44665</v>
      </c>
      <c r="D867" s="30" t="s">
        <v>1972</v>
      </c>
      <c r="E867" s="31">
        <v>5.0039999999999996</v>
      </c>
      <c r="F867" s="32" t="s">
        <v>1973</v>
      </c>
      <c r="G867" s="33" t="s">
        <v>1974</v>
      </c>
      <c r="H867" s="32">
        <v>1100</v>
      </c>
      <c r="I867" s="34">
        <v>0.5</v>
      </c>
      <c r="J867" s="34">
        <v>78570</v>
      </c>
      <c r="K867" s="34">
        <f t="shared" si="97"/>
        <v>224490</v>
      </c>
      <c r="N867" s="34">
        <f t="shared" si="98"/>
        <v>0.5</v>
      </c>
    </row>
    <row r="868" spans="1:17" x14ac:dyDescent="0.2">
      <c r="A868" s="31" t="s">
        <v>1975</v>
      </c>
      <c r="C868" s="36">
        <v>44665</v>
      </c>
      <c r="D868" s="30" t="s">
        <v>1976</v>
      </c>
      <c r="E868" s="31">
        <v>5.7229999999999999</v>
      </c>
      <c r="F868" s="32" t="s">
        <v>1977</v>
      </c>
      <c r="G868" s="32" t="s">
        <v>1977</v>
      </c>
      <c r="H868" s="32">
        <v>1060</v>
      </c>
      <c r="I868" s="34">
        <v>0.5</v>
      </c>
      <c r="J868" s="34">
        <v>40420</v>
      </c>
      <c r="K868" s="34">
        <f t="shared" si="97"/>
        <v>115490</v>
      </c>
      <c r="N868" s="34">
        <f t="shared" si="98"/>
        <v>0.5</v>
      </c>
    </row>
    <row r="869" spans="1:17" x14ac:dyDescent="0.2">
      <c r="A869" s="31">
        <v>261</v>
      </c>
      <c r="C869" s="36">
        <v>44665</v>
      </c>
      <c r="D869" s="30" t="s">
        <v>1978</v>
      </c>
      <c r="E869" s="31">
        <v>1.895</v>
      </c>
      <c r="F869" s="32" t="s">
        <v>1979</v>
      </c>
      <c r="G869" s="33" t="s">
        <v>1980</v>
      </c>
      <c r="H869" s="32">
        <v>1160</v>
      </c>
      <c r="I869" s="34">
        <v>0.5</v>
      </c>
      <c r="J869" s="34">
        <v>7300</v>
      </c>
      <c r="K869" s="34">
        <f t="shared" si="97"/>
        <v>20860</v>
      </c>
      <c r="L869" s="35">
        <v>12000</v>
      </c>
      <c r="M869" s="35">
        <v>48</v>
      </c>
      <c r="N869" s="34">
        <f t="shared" si="98"/>
        <v>48.5</v>
      </c>
    </row>
    <row r="870" spans="1:17" x14ac:dyDescent="0.2">
      <c r="A870" s="31">
        <v>262</v>
      </c>
      <c r="C870" s="36">
        <v>44665</v>
      </c>
      <c r="D870" s="30" t="s">
        <v>1981</v>
      </c>
      <c r="E870" s="31">
        <v>0.09</v>
      </c>
      <c r="F870" s="32" t="s">
        <v>1982</v>
      </c>
      <c r="G870" s="33" t="s">
        <v>1983</v>
      </c>
      <c r="H870" s="32">
        <v>3010</v>
      </c>
      <c r="I870" s="34">
        <v>0.5</v>
      </c>
      <c r="J870" s="34">
        <v>12250</v>
      </c>
      <c r="K870" s="34">
        <f t="shared" si="97"/>
        <v>35000</v>
      </c>
      <c r="L870" s="35">
        <v>52000</v>
      </c>
      <c r="M870" s="35">
        <v>208</v>
      </c>
      <c r="N870" s="34">
        <f t="shared" si="98"/>
        <v>208.5</v>
      </c>
    </row>
    <row r="871" spans="1:17" x14ac:dyDescent="0.2">
      <c r="A871" s="31">
        <v>263</v>
      </c>
      <c r="C871" s="36">
        <v>44666</v>
      </c>
      <c r="D871" s="30" t="s">
        <v>1984</v>
      </c>
      <c r="E871" s="31">
        <v>0.38190000000000002</v>
      </c>
      <c r="F871" s="32" t="s">
        <v>1986</v>
      </c>
      <c r="G871" s="33" t="s">
        <v>1987</v>
      </c>
      <c r="H871" s="32">
        <v>1160</v>
      </c>
      <c r="I871" s="34">
        <v>1</v>
      </c>
      <c r="J871" s="34">
        <v>108630</v>
      </c>
      <c r="K871" s="34">
        <f t="shared" si="97"/>
        <v>310370</v>
      </c>
      <c r="L871" s="35">
        <v>240000</v>
      </c>
      <c r="M871" s="35">
        <v>960</v>
      </c>
      <c r="N871" s="34">
        <f t="shared" si="98"/>
        <v>961</v>
      </c>
    </row>
    <row r="872" spans="1:17" x14ac:dyDescent="0.2">
      <c r="D872" s="30" t="s">
        <v>1985</v>
      </c>
      <c r="E872" s="31">
        <v>56.531999999999996</v>
      </c>
      <c r="F872" s="32" t="s">
        <v>100</v>
      </c>
      <c r="G872" s="33" t="s">
        <v>100</v>
      </c>
      <c r="K872" s="34">
        <f t="shared" si="97"/>
        <v>0</v>
      </c>
      <c r="N872" s="34">
        <f t="shared" si="98"/>
        <v>0</v>
      </c>
    </row>
    <row r="873" spans="1:17" s="80" customFormat="1" x14ac:dyDescent="0.2">
      <c r="A873" s="87">
        <v>264</v>
      </c>
      <c r="B873" s="86"/>
      <c r="C873" s="81">
        <v>44666</v>
      </c>
      <c r="D873" s="88" t="s">
        <v>1988</v>
      </c>
      <c r="E873" s="87">
        <v>8.7949999999999999</v>
      </c>
      <c r="F873" s="89" t="s">
        <v>1987</v>
      </c>
      <c r="G873" s="89" t="s">
        <v>1989</v>
      </c>
      <c r="H873" s="80">
        <v>1160</v>
      </c>
      <c r="I873" s="82">
        <v>0.5</v>
      </c>
      <c r="J873" s="82">
        <v>74890</v>
      </c>
      <c r="K873" s="82">
        <f t="shared" si="97"/>
        <v>213970</v>
      </c>
      <c r="L873" s="83">
        <v>250000</v>
      </c>
      <c r="M873" s="83">
        <v>1000</v>
      </c>
      <c r="N873" s="82">
        <f t="shared" si="98"/>
        <v>1000.5</v>
      </c>
      <c r="O873" s="84"/>
      <c r="P873" s="85"/>
      <c r="Q873" s="86"/>
    </row>
    <row r="874" spans="1:17" x14ac:dyDescent="0.2">
      <c r="N874" s="34">
        <f>SUM(N866:N873)</f>
        <v>2512</v>
      </c>
      <c r="O874" s="42">
        <v>84688</v>
      </c>
      <c r="P874" s="37">
        <v>44666</v>
      </c>
      <c r="Q874" s="21" t="s">
        <v>1990</v>
      </c>
    </row>
    <row r="876" spans="1:17" x14ac:dyDescent="0.2">
      <c r="A876" s="31">
        <v>265</v>
      </c>
      <c r="C876" s="36">
        <v>44666</v>
      </c>
      <c r="D876" s="30" t="s">
        <v>1991</v>
      </c>
      <c r="E876" s="31">
        <v>0.17419999999999999</v>
      </c>
      <c r="F876" s="32" t="s">
        <v>1992</v>
      </c>
      <c r="G876" s="33" t="s">
        <v>1993</v>
      </c>
      <c r="H876" s="32">
        <v>3010</v>
      </c>
      <c r="I876" s="34">
        <v>0.5</v>
      </c>
      <c r="J876" s="34">
        <v>28490</v>
      </c>
      <c r="K876" s="34">
        <f t="shared" ref="K876:K899" si="99">ROUND(J876/0.35,-1)</f>
        <v>81400</v>
      </c>
      <c r="L876" s="35">
        <v>170000</v>
      </c>
      <c r="M876" s="35">
        <v>680</v>
      </c>
      <c r="N876" s="34">
        <f t="shared" ref="N876:N899" si="100">I876+M876</f>
        <v>680.5</v>
      </c>
    </row>
    <row r="877" spans="1:17" x14ac:dyDescent="0.2">
      <c r="A877" s="31">
        <v>266</v>
      </c>
      <c r="C877" s="36">
        <v>44666</v>
      </c>
      <c r="D877" s="30" t="s">
        <v>1994</v>
      </c>
      <c r="E877" s="31">
        <v>5.266</v>
      </c>
      <c r="F877" s="32" t="s">
        <v>1996</v>
      </c>
      <c r="G877" s="120" t="s">
        <v>1997</v>
      </c>
      <c r="H877" s="32">
        <v>1170</v>
      </c>
      <c r="I877" s="34">
        <v>1</v>
      </c>
      <c r="J877" s="34">
        <v>17640</v>
      </c>
      <c r="K877" s="34">
        <f t="shared" si="99"/>
        <v>50400</v>
      </c>
      <c r="L877" s="35">
        <v>55000</v>
      </c>
      <c r="M877" s="35">
        <v>220</v>
      </c>
      <c r="N877" s="34">
        <f t="shared" si="100"/>
        <v>221</v>
      </c>
    </row>
    <row r="878" spans="1:17" x14ac:dyDescent="0.2">
      <c r="D878" s="30" t="s">
        <v>1995</v>
      </c>
      <c r="E878" s="31">
        <v>5.266</v>
      </c>
      <c r="F878" s="32" t="s">
        <v>100</v>
      </c>
      <c r="G878" s="33" t="s">
        <v>100</v>
      </c>
      <c r="K878" s="34">
        <f t="shared" si="99"/>
        <v>0</v>
      </c>
      <c r="N878" s="34">
        <f t="shared" si="100"/>
        <v>0</v>
      </c>
    </row>
    <row r="879" spans="1:17" x14ac:dyDescent="0.2">
      <c r="A879" s="31">
        <v>267</v>
      </c>
      <c r="C879" s="36">
        <v>44666</v>
      </c>
      <c r="D879" s="30" t="s">
        <v>1998</v>
      </c>
      <c r="E879" s="31">
        <v>0.16070000000000001</v>
      </c>
      <c r="F879" s="32" t="s">
        <v>1999</v>
      </c>
      <c r="G879" s="33" t="s">
        <v>2000</v>
      </c>
      <c r="H879" s="32">
        <v>3010</v>
      </c>
      <c r="I879" s="34">
        <v>0.5</v>
      </c>
      <c r="J879" s="34">
        <v>29190</v>
      </c>
      <c r="K879" s="34">
        <f t="shared" si="99"/>
        <v>83400</v>
      </c>
      <c r="L879" s="35">
        <v>140000</v>
      </c>
      <c r="M879" s="35">
        <v>560</v>
      </c>
      <c r="N879" s="34">
        <f t="shared" si="100"/>
        <v>560.5</v>
      </c>
    </row>
    <row r="880" spans="1:17" x14ac:dyDescent="0.2">
      <c r="A880" s="31" t="s">
        <v>2001</v>
      </c>
      <c r="C880" s="36">
        <v>44666</v>
      </c>
      <c r="D880" s="30" t="s">
        <v>991</v>
      </c>
      <c r="E880" s="31">
        <v>8.8800000000000008</v>
      </c>
      <c r="F880" s="32" t="s">
        <v>2002</v>
      </c>
      <c r="G880" s="33" t="s">
        <v>2003</v>
      </c>
      <c r="H880" s="32">
        <v>1170</v>
      </c>
      <c r="I880" s="34">
        <v>0.5</v>
      </c>
      <c r="J880" s="34">
        <v>17580</v>
      </c>
      <c r="K880" s="34">
        <f t="shared" si="99"/>
        <v>50230</v>
      </c>
      <c r="N880" s="34">
        <f t="shared" si="100"/>
        <v>0.5</v>
      </c>
    </row>
    <row r="881" spans="1:15" x14ac:dyDescent="0.2">
      <c r="A881" s="31" t="s">
        <v>2004</v>
      </c>
      <c r="C881" s="36">
        <v>44666</v>
      </c>
      <c r="D881" s="30" t="s">
        <v>1830</v>
      </c>
      <c r="E881" s="31">
        <v>0.442</v>
      </c>
      <c r="F881" s="32" t="s">
        <v>2005</v>
      </c>
      <c r="G881" s="33" t="s">
        <v>2006</v>
      </c>
      <c r="H881" s="32">
        <v>1030</v>
      </c>
      <c r="I881" s="34">
        <v>0.5</v>
      </c>
      <c r="J881" s="34">
        <v>5700</v>
      </c>
      <c r="K881" s="34">
        <f t="shared" si="99"/>
        <v>16290</v>
      </c>
      <c r="N881" s="34">
        <f t="shared" si="100"/>
        <v>0.5</v>
      </c>
    </row>
    <row r="882" spans="1:15" x14ac:dyDescent="0.2">
      <c r="A882" s="31">
        <v>268</v>
      </c>
      <c r="C882" s="36">
        <v>44666</v>
      </c>
      <c r="D882" s="30" t="s">
        <v>2007</v>
      </c>
      <c r="E882" s="31">
        <v>0.51400000000000001</v>
      </c>
      <c r="F882" s="32" t="s">
        <v>2010</v>
      </c>
      <c r="G882" s="33" t="s">
        <v>2011</v>
      </c>
      <c r="H882" s="32">
        <v>1120</v>
      </c>
      <c r="I882" s="34">
        <v>1.5</v>
      </c>
      <c r="J882" s="34">
        <v>33220</v>
      </c>
      <c r="K882" s="34">
        <f t="shared" si="99"/>
        <v>94910</v>
      </c>
      <c r="L882" s="35">
        <v>65000</v>
      </c>
      <c r="M882" s="35">
        <v>260</v>
      </c>
      <c r="N882" s="34">
        <f t="shared" si="100"/>
        <v>261.5</v>
      </c>
    </row>
    <row r="883" spans="1:15" x14ac:dyDescent="0.2">
      <c r="D883" s="30" t="s">
        <v>2008</v>
      </c>
      <c r="E883" s="31">
        <v>1.179</v>
      </c>
      <c r="F883" s="32" t="s">
        <v>100</v>
      </c>
      <c r="G883" s="33" t="s">
        <v>100</v>
      </c>
      <c r="K883" s="34">
        <f t="shared" si="99"/>
        <v>0</v>
      </c>
      <c r="N883" s="34">
        <f t="shared" si="100"/>
        <v>0</v>
      </c>
    </row>
    <row r="884" spans="1:15" x14ac:dyDescent="0.2">
      <c r="D884" s="30" t="s">
        <v>2009</v>
      </c>
      <c r="E884" s="31">
        <v>8.3000000000000004E-2</v>
      </c>
      <c r="F884" s="32" t="s">
        <v>100</v>
      </c>
      <c r="G884" s="33" t="s">
        <v>100</v>
      </c>
      <c r="K884" s="34">
        <f t="shared" si="99"/>
        <v>0</v>
      </c>
      <c r="N884" s="34">
        <f t="shared" si="100"/>
        <v>0</v>
      </c>
    </row>
    <row r="885" spans="1:15" x14ac:dyDescent="0.2">
      <c r="A885" s="31">
        <v>269</v>
      </c>
      <c r="C885" s="36">
        <v>44669</v>
      </c>
      <c r="D885" s="30" t="s">
        <v>2012</v>
      </c>
      <c r="E885" s="31">
        <v>0.45169999999999999</v>
      </c>
      <c r="F885" s="32" t="s">
        <v>2013</v>
      </c>
      <c r="G885" s="33" t="s">
        <v>2014</v>
      </c>
      <c r="H885" s="32">
        <v>3010</v>
      </c>
      <c r="I885" s="34">
        <v>0.5</v>
      </c>
      <c r="J885" s="34">
        <v>23320</v>
      </c>
      <c r="K885" s="34">
        <f t="shared" si="99"/>
        <v>66630</v>
      </c>
      <c r="M885" s="35">
        <v>266.48</v>
      </c>
      <c r="N885" s="34">
        <f t="shared" si="100"/>
        <v>266.98</v>
      </c>
      <c r="O885" s="42" t="s">
        <v>2015</v>
      </c>
    </row>
    <row r="886" spans="1:15" x14ac:dyDescent="0.2">
      <c r="A886" s="31">
        <v>270</v>
      </c>
      <c r="C886" s="36">
        <v>44669</v>
      </c>
      <c r="D886" s="30" t="s">
        <v>2016</v>
      </c>
      <c r="E886" s="31">
        <v>0.46079999999999999</v>
      </c>
      <c r="F886" s="32" t="s">
        <v>2017</v>
      </c>
      <c r="G886" s="33" t="s">
        <v>2018</v>
      </c>
      <c r="H886" s="32">
        <v>3010</v>
      </c>
      <c r="I886" s="34">
        <v>0.5</v>
      </c>
      <c r="J886" s="34">
        <v>23420</v>
      </c>
      <c r="K886" s="34">
        <f t="shared" si="99"/>
        <v>66910</v>
      </c>
      <c r="L886" s="35">
        <v>93000</v>
      </c>
      <c r="M886" s="35">
        <v>372</v>
      </c>
      <c r="N886" s="34">
        <f t="shared" si="100"/>
        <v>372.5</v>
      </c>
    </row>
    <row r="887" spans="1:15" x14ac:dyDescent="0.2">
      <c r="A887" s="31">
        <v>271</v>
      </c>
      <c r="C887" s="36">
        <v>44669</v>
      </c>
      <c r="D887" s="30" t="s">
        <v>2019</v>
      </c>
      <c r="E887" s="31">
        <v>0.22900000000000001</v>
      </c>
      <c r="F887" s="32" t="s">
        <v>2021</v>
      </c>
      <c r="G887" s="33" t="s">
        <v>2022</v>
      </c>
      <c r="H887" s="32">
        <v>1150</v>
      </c>
      <c r="I887" s="34">
        <v>1</v>
      </c>
      <c r="J887" s="34">
        <v>7430</v>
      </c>
      <c r="K887" s="34">
        <f t="shared" si="99"/>
        <v>21230</v>
      </c>
      <c r="L887" s="35">
        <v>20000</v>
      </c>
      <c r="M887" s="35">
        <v>80</v>
      </c>
      <c r="N887" s="34">
        <f t="shared" si="100"/>
        <v>81</v>
      </c>
    </row>
    <row r="888" spans="1:15" x14ac:dyDescent="0.2">
      <c r="D888" s="30" t="s">
        <v>2020</v>
      </c>
      <c r="E888" s="31">
        <v>0.22900000000000001</v>
      </c>
      <c r="F888" s="32" t="s">
        <v>100</v>
      </c>
      <c r="G888" s="33" t="s">
        <v>100</v>
      </c>
      <c r="K888" s="34">
        <f t="shared" si="99"/>
        <v>0</v>
      </c>
      <c r="N888" s="34">
        <f t="shared" si="100"/>
        <v>0</v>
      </c>
    </row>
    <row r="889" spans="1:15" x14ac:dyDescent="0.2">
      <c r="A889" s="31">
        <v>272</v>
      </c>
      <c r="C889" s="36">
        <v>44669</v>
      </c>
      <c r="D889" s="30" t="s">
        <v>2023</v>
      </c>
      <c r="E889" s="31">
        <v>0.11</v>
      </c>
      <c r="F889" s="32" t="s">
        <v>2025</v>
      </c>
      <c r="G889" s="33" t="s">
        <v>2026</v>
      </c>
      <c r="H889" s="32">
        <v>2050</v>
      </c>
      <c r="I889" s="34">
        <v>1</v>
      </c>
      <c r="J889" s="34">
        <v>36030</v>
      </c>
      <c r="K889" s="34">
        <f t="shared" si="99"/>
        <v>102940</v>
      </c>
      <c r="L889" s="35">
        <v>112500</v>
      </c>
      <c r="M889" s="35">
        <v>450</v>
      </c>
      <c r="N889" s="34">
        <f t="shared" si="100"/>
        <v>451</v>
      </c>
    </row>
    <row r="890" spans="1:15" x14ac:dyDescent="0.2">
      <c r="D890" s="30" t="s">
        <v>2024</v>
      </c>
      <c r="E890" s="31">
        <v>0.22</v>
      </c>
      <c r="F890" s="32" t="s">
        <v>100</v>
      </c>
      <c r="G890" s="33" t="s">
        <v>100</v>
      </c>
      <c r="K890" s="34">
        <f t="shared" si="99"/>
        <v>0</v>
      </c>
      <c r="N890" s="34">
        <f t="shared" si="100"/>
        <v>0</v>
      </c>
    </row>
    <row r="891" spans="1:15" x14ac:dyDescent="0.2">
      <c r="A891" s="31" t="s">
        <v>2027</v>
      </c>
      <c r="C891" s="36">
        <v>44669</v>
      </c>
      <c r="D891" s="30" t="s">
        <v>2028</v>
      </c>
      <c r="E891" s="31">
        <v>4.2237999999999998</v>
      </c>
      <c r="F891" s="32" t="s">
        <v>2029</v>
      </c>
      <c r="G891" s="33" t="s">
        <v>2030</v>
      </c>
      <c r="H891" s="32">
        <v>1100</v>
      </c>
      <c r="I891" s="34">
        <v>0.5</v>
      </c>
      <c r="J891" s="34">
        <v>47190</v>
      </c>
      <c r="K891" s="34">
        <f t="shared" si="99"/>
        <v>134830</v>
      </c>
      <c r="N891" s="34">
        <f t="shared" si="100"/>
        <v>0.5</v>
      </c>
    </row>
    <row r="892" spans="1:15" x14ac:dyDescent="0.2">
      <c r="A892" s="31">
        <v>273</v>
      </c>
      <c r="C892" s="36">
        <v>44669</v>
      </c>
      <c r="D892" s="30" t="s">
        <v>2031</v>
      </c>
      <c r="E892" s="31">
        <v>2.5449999999999999</v>
      </c>
      <c r="F892" s="32" t="s">
        <v>2032</v>
      </c>
      <c r="G892" s="33" t="s">
        <v>2033</v>
      </c>
      <c r="H892" s="32">
        <v>1220</v>
      </c>
      <c r="I892" s="34">
        <v>0.5</v>
      </c>
      <c r="J892" s="34">
        <v>7280</v>
      </c>
      <c r="K892" s="34">
        <f t="shared" si="99"/>
        <v>20800</v>
      </c>
      <c r="L892" s="35">
        <v>27000</v>
      </c>
      <c r="M892" s="35">
        <v>108</v>
      </c>
      <c r="N892" s="34">
        <f t="shared" si="100"/>
        <v>108.5</v>
      </c>
    </row>
    <row r="893" spans="1:15" x14ac:dyDescent="0.2">
      <c r="A893" s="31">
        <v>274</v>
      </c>
      <c r="C893" s="36">
        <v>44669</v>
      </c>
      <c r="D893" s="30" t="s">
        <v>1592</v>
      </c>
      <c r="E893" s="31">
        <v>2.4140000000000001</v>
      </c>
      <c r="F893" s="32" t="s">
        <v>2034</v>
      </c>
      <c r="G893" s="33" t="s">
        <v>2035</v>
      </c>
      <c r="H893" s="32">
        <v>1090</v>
      </c>
      <c r="I893" s="34">
        <v>0.5</v>
      </c>
      <c r="J893" s="34">
        <v>31780</v>
      </c>
      <c r="K893" s="34">
        <f t="shared" si="99"/>
        <v>90800</v>
      </c>
      <c r="L893" s="35">
        <v>45390</v>
      </c>
      <c r="M893" s="35">
        <v>181.56</v>
      </c>
      <c r="N893" s="34">
        <f t="shared" si="100"/>
        <v>182.06</v>
      </c>
    </row>
    <row r="894" spans="1:15" x14ac:dyDescent="0.2">
      <c r="A894" s="31" t="s">
        <v>2036</v>
      </c>
      <c r="C894" s="36">
        <v>44669</v>
      </c>
      <c r="D894" s="30" t="s">
        <v>1592</v>
      </c>
      <c r="E894" s="31">
        <v>2.4140000000000001</v>
      </c>
      <c r="F894" s="32" t="s">
        <v>2035</v>
      </c>
      <c r="G894" s="33" t="s">
        <v>2037</v>
      </c>
      <c r="H894" s="32">
        <v>1090</v>
      </c>
      <c r="I894" s="34">
        <v>0.5</v>
      </c>
      <c r="J894" s="34">
        <v>31780</v>
      </c>
      <c r="K894" s="34">
        <f t="shared" si="99"/>
        <v>90800</v>
      </c>
      <c r="N894" s="34">
        <f t="shared" si="100"/>
        <v>0.5</v>
      </c>
    </row>
    <row r="895" spans="1:15" x14ac:dyDescent="0.2">
      <c r="A895" s="31" t="s">
        <v>2041</v>
      </c>
      <c r="C895" s="36">
        <v>44670</v>
      </c>
      <c r="D895" s="30" t="s">
        <v>1661</v>
      </c>
      <c r="E895" s="31">
        <v>7.532</v>
      </c>
      <c r="F895" s="32" t="s">
        <v>2042</v>
      </c>
      <c r="G895" s="33" t="s">
        <v>1662</v>
      </c>
      <c r="H895" s="32">
        <v>1210</v>
      </c>
      <c r="I895" s="34">
        <v>2.5</v>
      </c>
      <c r="J895" s="34">
        <v>91980</v>
      </c>
      <c r="K895" s="34">
        <f t="shared" si="99"/>
        <v>262800</v>
      </c>
      <c r="N895" s="34">
        <f t="shared" si="100"/>
        <v>2.5</v>
      </c>
    </row>
    <row r="896" spans="1:15" x14ac:dyDescent="0.2">
      <c r="D896" s="30" t="s">
        <v>1659</v>
      </c>
      <c r="E896" s="31">
        <v>39.61</v>
      </c>
      <c r="F896" s="32" t="s">
        <v>100</v>
      </c>
      <c r="G896" s="33" t="s">
        <v>100</v>
      </c>
      <c r="K896" s="34">
        <f t="shared" si="99"/>
        <v>0</v>
      </c>
      <c r="N896" s="34">
        <f t="shared" si="100"/>
        <v>0</v>
      </c>
    </row>
    <row r="897" spans="1:17" x14ac:dyDescent="0.2">
      <c r="D897" s="30" t="s">
        <v>1657</v>
      </c>
      <c r="E897" s="31">
        <v>7.4459999999999997</v>
      </c>
      <c r="F897" s="32" t="s">
        <v>100</v>
      </c>
      <c r="G897" s="33" t="s">
        <v>100</v>
      </c>
      <c r="K897" s="34">
        <f t="shared" si="99"/>
        <v>0</v>
      </c>
      <c r="N897" s="34">
        <f t="shared" si="100"/>
        <v>0</v>
      </c>
    </row>
    <row r="898" spans="1:17" x14ac:dyDescent="0.2">
      <c r="D898" s="30" t="s">
        <v>1660</v>
      </c>
      <c r="E898" s="31">
        <v>7.8220000000000001</v>
      </c>
      <c r="F898" s="32" t="s">
        <v>100</v>
      </c>
      <c r="G898" s="33" t="s">
        <v>100</v>
      </c>
      <c r="K898" s="34">
        <f t="shared" si="99"/>
        <v>0</v>
      </c>
      <c r="N898" s="34">
        <f t="shared" si="100"/>
        <v>0</v>
      </c>
    </row>
    <row r="899" spans="1:17" s="80" customFormat="1" x14ac:dyDescent="0.2">
      <c r="A899" s="87"/>
      <c r="B899" s="86"/>
      <c r="C899" s="81"/>
      <c r="D899" s="88" t="s">
        <v>1658</v>
      </c>
      <c r="E899" s="87">
        <v>20</v>
      </c>
      <c r="F899" s="80" t="s">
        <v>100</v>
      </c>
      <c r="G899" s="89" t="s">
        <v>100</v>
      </c>
      <c r="I899" s="82"/>
      <c r="J899" s="82"/>
      <c r="K899" s="82">
        <f t="shared" si="99"/>
        <v>0</v>
      </c>
      <c r="L899" s="83"/>
      <c r="M899" s="83"/>
      <c r="N899" s="82">
        <f t="shared" si="100"/>
        <v>0</v>
      </c>
      <c r="O899" s="84"/>
      <c r="P899" s="85"/>
      <c r="Q899" s="86"/>
    </row>
    <row r="900" spans="1:17" x14ac:dyDescent="0.2">
      <c r="G900" s="32"/>
      <c r="N900" s="34">
        <f>SUM(N876:N899)</f>
        <v>3190.04</v>
      </c>
      <c r="O900" s="42">
        <v>84730</v>
      </c>
      <c r="P900" s="37">
        <v>44670</v>
      </c>
      <c r="Q900" s="21" t="s">
        <v>224</v>
      </c>
    </row>
    <row r="902" spans="1:17" x14ac:dyDescent="0.2">
      <c r="A902" s="31" t="s">
        <v>2043</v>
      </c>
      <c r="C902" s="36">
        <v>44670</v>
      </c>
      <c r="D902" s="30" t="s">
        <v>1305</v>
      </c>
      <c r="E902" s="31">
        <v>0.18179999999999999</v>
      </c>
      <c r="F902" s="32" t="s">
        <v>1308</v>
      </c>
      <c r="G902" s="33" t="s">
        <v>2044</v>
      </c>
      <c r="H902" s="32">
        <v>2050</v>
      </c>
      <c r="I902" s="34">
        <v>1</v>
      </c>
      <c r="J902" s="34">
        <v>32800</v>
      </c>
      <c r="K902" s="34">
        <f t="shared" ref="K902:K912" si="101">ROUND(J902/0.35,-1)</f>
        <v>93710</v>
      </c>
      <c r="N902" s="34">
        <f t="shared" ref="N902:N912" si="102">I902+M902</f>
        <v>1</v>
      </c>
    </row>
    <row r="903" spans="1:17" x14ac:dyDescent="0.2">
      <c r="D903" s="30" t="s">
        <v>1306</v>
      </c>
      <c r="E903" s="31">
        <v>0.18179999999999999</v>
      </c>
      <c r="F903" s="33" t="s">
        <v>100</v>
      </c>
      <c r="G903" s="33" t="s">
        <v>100</v>
      </c>
      <c r="K903" s="34">
        <f t="shared" si="101"/>
        <v>0</v>
      </c>
      <c r="N903" s="34">
        <f t="shared" si="102"/>
        <v>0</v>
      </c>
    </row>
    <row r="904" spans="1:17" x14ac:dyDescent="0.2">
      <c r="A904" s="31">
        <v>275</v>
      </c>
      <c r="C904" s="36">
        <v>44670</v>
      </c>
      <c r="D904" s="30" t="s">
        <v>2045</v>
      </c>
      <c r="E904" s="31">
        <v>3.105</v>
      </c>
      <c r="F904" s="32" t="s">
        <v>2046</v>
      </c>
      <c r="G904" s="33" t="s">
        <v>2047</v>
      </c>
      <c r="H904" s="32">
        <v>1210</v>
      </c>
      <c r="I904" s="34">
        <v>0.5</v>
      </c>
      <c r="J904" s="34">
        <v>28850</v>
      </c>
      <c r="K904" s="34">
        <f t="shared" si="101"/>
        <v>82430</v>
      </c>
      <c r="L904" s="35">
        <v>130000</v>
      </c>
      <c r="M904" s="35">
        <v>520</v>
      </c>
      <c r="N904" s="34">
        <f t="shared" si="102"/>
        <v>520.5</v>
      </c>
    </row>
    <row r="905" spans="1:17" x14ac:dyDescent="0.2">
      <c r="A905" s="31">
        <v>276</v>
      </c>
      <c r="C905" s="36">
        <v>44670</v>
      </c>
      <c r="D905" s="30" t="s">
        <v>2048</v>
      </c>
      <c r="E905" s="31">
        <v>0.121</v>
      </c>
      <c r="F905" s="32" t="s">
        <v>2049</v>
      </c>
      <c r="G905" s="33" t="s">
        <v>2050</v>
      </c>
      <c r="H905" s="32">
        <v>3010</v>
      </c>
      <c r="I905" s="34">
        <v>0.5</v>
      </c>
      <c r="J905" s="34">
        <v>19870</v>
      </c>
      <c r="K905" s="34">
        <f t="shared" si="101"/>
        <v>56770</v>
      </c>
      <c r="L905" s="35">
        <v>12500</v>
      </c>
      <c r="M905" s="35">
        <v>50</v>
      </c>
      <c r="N905" s="34">
        <f t="shared" si="102"/>
        <v>50.5</v>
      </c>
    </row>
    <row r="906" spans="1:17" x14ac:dyDescent="0.2">
      <c r="A906" s="31">
        <v>279</v>
      </c>
      <c r="C906" s="36">
        <v>44670</v>
      </c>
      <c r="D906" s="30" t="s">
        <v>2051</v>
      </c>
      <c r="E906" s="31">
        <v>22.646999999999998</v>
      </c>
      <c r="F906" s="32" t="s">
        <v>2052</v>
      </c>
      <c r="G906" s="33" t="s">
        <v>2053</v>
      </c>
      <c r="H906" s="32">
        <v>1180</v>
      </c>
      <c r="I906" s="34">
        <v>0.5</v>
      </c>
      <c r="J906" s="34">
        <v>42640</v>
      </c>
      <c r="K906" s="34">
        <f t="shared" si="101"/>
        <v>121830</v>
      </c>
      <c r="L906" s="35">
        <v>325000</v>
      </c>
      <c r="M906" s="35">
        <v>1300</v>
      </c>
      <c r="N906" s="34">
        <f t="shared" si="102"/>
        <v>1300.5</v>
      </c>
    </row>
    <row r="907" spans="1:17" x14ac:dyDescent="0.2">
      <c r="A907" s="31" t="s">
        <v>2054</v>
      </c>
      <c r="C907" s="36">
        <v>44671</v>
      </c>
      <c r="D907" s="30" t="s">
        <v>2055</v>
      </c>
      <c r="E907" s="31">
        <v>37.149000000000001</v>
      </c>
      <c r="F907" s="32" t="s">
        <v>2056</v>
      </c>
      <c r="G907" s="33" t="s">
        <v>2057</v>
      </c>
      <c r="H907" s="32">
        <v>1210</v>
      </c>
      <c r="I907" s="34">
        <v>0.5</v>
      </c>
      <c r="J907" s="34">
        <v>79140</v>
      </c>
      <c r="K907" s="34">
        <f t="shared" si="101"/>
        <v>226110</v>
      </c>
      <c r="N907" s="34">
        <f t="shared" si="102"/>
        <v>0.5</v>
      </c>
    </row>
    <row r="908" spans="1:17" ht="25.5" x14ac:dyDescent="0.2">
      <c r="A908" s="31" t="s">
        <v>2058</v>
      </c>
      <c r="C908" s="36">
        <v>44671</v>
      </c>
      <c r="D908" s="30" t="s">
        <v>2059</v>
      </c>
      <c r="E908" s="31">
        <v>14.021000000000001</v>
      </c>
      <c r="F908" s="32" t="s">
        <v>2060</v>
      </c>
      <c r="G908" s="32" t="s">
        <v>2061</v>
      </c>
      <c r="H908" s="32">
        <v>1180</v>
      </c>
      <c r="I908" s="34">
        <v>0.5</v>
      </c>
      <c r="J908" s="34">
        <v>18540</v>
      </c>
      <c r="K908" s="34">
        <f t="shared" si="101"/>
        <v>52970</v>
      </c>
      <c r="N908" s="34">
        <f t="shared" si="102"/>
        <v>0.5</v>
      </c>
      <c r="O908" s="42" t="s">
        <v>2063</v>
      </c>
    </row>
    <row r="909" spans="1:17" ht="25.5" x14ac:dyDescent="0.2">
      <c r="A909" s="31">
        <v>280</v>
      </c>
      <c r="C909" s="36">
        <v>44671</v>
      </c>
      <c r="D909" s="30" t="s">
        <v>2059</v>
      </c>
      <c r="E909" s="31">
        <v>4.49</v>
      </c>
      <c r="F909" s="32" t="s">
        <v>2060</v>
      </c>
      <c r="G909" s="33" t="s">
        <v>2062</v>
      </c>
      <c r="H909" s="32">
        <v>1180</v>
      </c>
      <c r="I909" s="34">
        <v>0.5</v>
      </c>
      <c r="J909" s="34">
        <v>41340</v>
      </c>
      <c r="K909" s="34">
        <f t="shared" si="101"/>
        <v>118110</v>
      </c>
      <c r="L909" s="35">
        <v>240000</v>
      </c>
      <c r="M909" s="35">
        <v>960</v>
      </c>
      <c r="N909" s="34">
        <f t="shared" si="102"/>
        <v>960.5</v>
      </c>
      <c r="O909" s="42" t="s">
        <v>2063</v>
      </c>
    </row>
    <row r="910" spans="1:17" x14ac:dyDescent="0.2">
      <c r="A910" s="31">
        <v>278</v>
      </c>
      <c r="C910" s="36">
        <v>44670</v>
      </c>
      <c r="D910" s="30" t="s">
        <v>2068</v>
      </c>
      <c r="E910" s="31">
        <v>0.14000000000000001</v>
      </c>
      <c r="F910" s="32" t="s">
        <v>2069</v>
      </c>
      <c r="G910" s="33" t="s">
        <v>2067</v>
      </c>
      <c r="H910" s="32">
        <v>1190</v>
      </c>
      <c r="I910" s="34">
        <v>0.5</v>
      </c>
      <c r="J910" s="34">
        <v>740</v>
      </c>
      <c r="K910" s="34">
        <f t="shared" si="101"/>
        <v>2110</v>
      </c>
      <c r="L910" s="35">
        <v>15000</v>
      </c>
      <c r="M910" s="35">
        <v>60</v>
      </c>
      <c r="N910" s="34">
        <f t="shared" si="102"/>
        <v>60.5</v>
      </c>
    </row>
    <row r="911" spans="1:17" x14ac:dyDescent="0.2">
      <c r="A911" s="31" t="s">
        <v>2070</v>
      </c>
      <c r="C911" s="36">
        <v>44670</v>
      </c>
      <c r="D911" s="30" t="s">
        <v>2071</v>
      </c>
      <c r="E911" s="31">
        <v>8.4000000000000005E-2</v>
      </c>
      <c r="F911" s="32" t="s">
        <v>2072</v>
      </c>
      <c r="G911" s="33" t="s">
        <v>2067</v>
      </c>
      <c r="H911" s="32">
        <v>1190</v>
      </c>
      <c r="I911" s="34">
        <v>0.5</v>
      </c>
      <c r="J911" s="34">
        <v>170</v>
      </c>
      <c r="K911" s="34">
        <f t="shared" si="101"/>
        <v>490</v>
      </c>
      <c r="N911" s="34">
        <f t="shared" si="102"/>
        <v>0.5</v>
      </c>
    </row>
    <row r="912" spans="1:17" s="80" customFormat="1" x14ac:dyDescent="0.2">
      <c r="A912" s="87" t="s">
        <v>2073</v>
      </c>
      <c r="B912" s="86"/>
      <c r="C912" s="81">
        <v>44671</v>
      </c>
      <c r="D912" s="88" t="s">
        <v>2074</v>
      </c>
      <c r="E912" s="87">
        <v>54.642000000000003</v>
      </c>
      <c r="F912" s="80" t="s">
        <v>2075</v>
      </c>
      <c r="G912" s="89" t="s">
        <v>2076</v>
      </c>
      <c r="H912" s="80">
        <v>1160</v>
      </c>
      <c r="I912" s="82">
        <v>0.5</v>
      </c>
      <c r="J912" s="82">
        <v>81340</v>
      </c>
      <c r="K912" s="82">
        <f t="shared" si="101"/>
        <v>232400</v>
      </c>
      <c r="L912" s="83"/>
      <c r="M912" s="83"/>
      <c r="N912" s="82">
        <f t="shared" si="102"/>
        <v>0.5</v>
      </c>
      <c r="O912" s="84"/>
      <c r="P912" s="85"/>
      <c r="Q912" s="86"/>
    </row>
    <row r="913" spans="1:17" x14ac:dyDescent="0.2">
      <c r="N913" s="34">
        <f>SUM(N902:N912)</f>
        <v>2895.5</v>
      </c>
      <c r="O913" s="42">
        <v>84745</v>
      </c>
      <c r="P913" s="37">
        <v>44671</v>
      </c>
      <c r="Q913" s="21" t="s">
        <v>129</v>
      </c>
    </row>
    <row r="915" spans="1:17" x14ac:dyDescent="0.2">
      <c r="A915" s="31">
        <v>281</v>
      </c>
      <c r="C915" s="36">
        <v>44671</v>
      </c>
      <c r="D915" s="30" t="s">
        <v>2077</v>
      </c>
      <c r="E915" s="31">
        <v>0.36630000000000001</v>
      </c>
      <c r="F915" s="33" t="s">
        <v>2078</v>
      </c>
      <c r="G915" s="33" t="s">
        <v>2079</v>
      </c>
      <c r="H915" s="32">
        <v>1150</v>
      </c>
      <c r="I915" s="34">
        <v>0.5</v>
      </c>
      <c r="J915" s="34">
        <v>34610</v>
      </c>
      <c r="K915" s="34">
        <f t="shared" ref="K915:K939" si="103">ROUND(J915/0.35,-1)</f>
        <v>98890</v>
      </c>
      <c r="L915" s="35">
        <v>217500</v>
      </c>
      <c r="M915" s="35">
        <v>870</v>
      </c>
      <c r="N915" s="34">
        <f t="shared" ref="N915:N939" si="104">I915+M915</f>
        <v>870.5</v>
      </c>
    </row>
    <row r="916" spans="1:17" x14ac:dyDescent="0.2">
      <c r="A916" s="31" t="s">
        <v>2080</v>
      </c>
      <c r="C916" s="36">
        <v>44671</v>
      </c>
      <c r="D916" s="30" t="s">
        <v>2081</v>
      </c>
      <c r="E916" s="31">
        <v>144.36000000000001</v>
      </c>
      <c r="F916" s="32" t="s">
        <v>2085</v>
      </c>
      <c r="G916" s="32" t="s">
        <v>2086</v>
      </c>
      <c r="H916" s="32">
        <v>1010</v>
      </c>
      <c r="I916" s="34">
        <v>2</v>
      </c>
      <c r="J916" s="34">
        <v>1002790</v>
      </c>
      <c r="K916" s="34">
        <f t="shared" si="103"/>
        <v>2865110</v>
      </c>
      <c r="N916" s="34">
        <f t="shared" si="104"/>
        <v>2</v>
      </c>
    </row>
    <row r="917" spans="1:17" x14ac:dyDescent="0.2">
      <c r="D917" s="30" t="s">
        <v>2082</v>
      </c>
      <c r="E917" s="31">
        <v>60.39</v>
      </c>
      <c r="F917" s="32" t="s">
        <v>100</v>
      </c>
      <c r="G917" s="33" t="s">
        <v>100</v>
      </c>
      <c r="K917" s="34">
        <f t="shared" si="103"/>
        <v>0</v>
      </c>
      <c r="N917" s="34">
        <f t="shared" si="104"/>
        <v>0</v>
      </c>
    </row>
    <row r="918" spans="1:17" x14ac:dyDescent="0.2">
      <c r="D918" s="30" t="s">
        <v>2083</v>
      </c>
      <c r="E918" s="31">
        <v>23.161999999999999</v>
      </c>
      <c r="F918" s="32" t="s">
        <v>100</v>
      </c>
      <c r="G918" s="33" t="s">
        <v>100</v>
      </c>
      <c r="K918" s="34">
        <f t="shared" si="103"/>
        <v>0</v>
      </c>
      <c r="N918" s="34">
        <f t="shared" si="104"/>
        <v>0</v>
      </c>
    </row>
    <row r="919" spans="1:17" x14ac:dyDescent="0.2">
      <c r="D919" s="30" t="s">
        <v>2084</v>
      </c>
      <c r="E919" s="31">
        <v>39.161000000000001</v>
      </c>
      <c r="F919" s="32" t="s">
        <v>100</v>
      </c>
      <c r="G919" s="33" t="s">
        <v>100</v>
      </c>
      <c r="H919" s="32">
        <v>1220</v>
      </c>
      <c r="K919" s="34">
        <f t="shared" si="103"/>
        <v>0</v>
      </c>
      <c r="N919" s="34">
        <f t="shared" si="104"/>
        <v>0</v>
      </c>
    </row>
    <row r="920" spans="1:17" x14ac:dyDescent="0.2">
      <c r="A920" s="31">
        <v>282</v>
      </c>
      <c r="C920" s="36">
        <v>44671</v>
      </c>
      <c r="D920" s="30" t="s">
        <v>2087</v>
      </c>
      <c r="E920" s="31" t="s">
        <v>1737</v>
      </c>
      <c r="F920" s="32" t="s">
        <v>2088</v>
      </c>
      <c r="G920" s="33" t="s">
        <v>2089</v>
      </c>
      <c r="H920" s="32">
        <v>2040</v>
      </c>
      <c r="I920" s="34">
        <v>0.5</v>
      </c>
      <c r="J920" s="34">
        <v>19160</v>
      </c>
      <c r="K920" s="34">
        <f t="shared" si="103"/>
        <v>54740</v>
      </c>
      <c r="L920" s="35">
        <v>82000</v>
      </c>
      <c r="M920" s="35">
        <v>328</v>
      </c>
      <c r="N920" s="34">
        <f t="shared" si="104"/>
        <v>328.5</v>
      </c>
    </row>
    <row r="921" spans="1:17" x14ac:dyDescent="0.2">
      <c r="A921" s="31" t="s">
        <v>2090</v>
      </c>
      <c r="C921" s="36">
        <v>44671</v>
      </c>
      <c r="D921" s="30" t="s">
        <v>2091</v>
      </c>
      <c r="E921" s="31">
        <v>1.962</v>
      </c>
      <c r="F921" s="32" t="s">
        <v>2092</v>
      </c>
      <c r="G921" s="33" t="s">
        <v>2093</v>
      </c>
      <c r="H921" s="32">
        <v>1180</v>
      </c>
      <c r="I921" s="34">
        <v>0.5</v>
      </c>
      <c r="J921" s="34">
        <v>29990</v>
      </c>
      <c r="K921" s="34">
        <f t="shared" si="103"/>
        <v>85690</v>
      </c>
      <c r="N921" s="34">
        <f t="shared" si="104"/>
        <v>0.5</v>
      </c>
    </row>
    <row r="922" spans="1:17" x14ac:dyDescent="0.2">
      <c r="A922" s="31" t="s">
        <v>2094</v>
      </c>
      <c r="C922" s="36">
        <v>44671</v>
      </c>
      <c r="D922" s="30" t="s">
        <v>2095</v>
      </c>
      <c r="E922" s="31">
        <v>5</v>
      </c>
      <c r="F922" s="32" t="s">
        <v>2096</v>
      </c>
      <c r="G922" s="32" t="s">
        <v>2097</v>
      </c>
      <c r="H922" s="32">
        <v>1080</v>
      </c>
      <c r="I922" s="34">
        <v>0.5</v>
      </c>
      <c r="J922" s="34">
        <v>13430</v>
      </c>
      <c r="K922" s="34">
        <f t="shared" si="103"/>
        <v>38370</v>
      </c>
      <c r="N922" s="34">
        <f t="shared" si="104"/>
        <v>0.5</v>
      </c>
    </row>
    <row r="923" spans="1:17" x14ac:dyDescent="0.2">
      <c r="A923" s="31" t="s">
        <v>2115</v>
      </c>
      <c r="C923" s="36">
        <v>44672</v>
      </c>
      <c r="D923" s="30" t="s">
        <v>2116</v>
      </c>
      <c r="E923" s="31">
        <v>0.13850000000000001</v>
      </c>
      <c r="F923" s="32" t="s">
        <v>2117</v>
      </c>
      <c r="G923" s="33" t="s">
        <v>2118</v>
      </c>
      <c r="H923" s="32">
        <v>3010</v>
      </c>
      <c r="I923" s="34">
        <v>0.5</v>
      </c>
      <c r="J923" s="34">
        <v>30490</v>
      </c>
      <c r="K923" s="34">
        <f t="shared" si="103"/>
        <v>87110</v>
      </c>
      <c r="N923" s="34">
        <f t="shared" si="104"/>
        <v>0.5</v>
      </c>
      <c r="O923" s="42" t="s">
        <v>2146</v>
      </c>
    </row>
    <row r="924" spans="1:17" x14ac:dyDescent="0.2">
      <c r="A924" s="31">
        <v>283</v>
      </c>
      <c r="C924" s="36">
        <v>44672</v>
      </c>
      <c r="D924" s="30" t="s">
        <v>2098</v>
      </c>
      <c r="E924" s="31">
        <v>9.94</v>
      </c>
      <c r="F924" s="32" t="s">
        <v>2099</v>
      </c>
      <c r="G924" s="33" t="s">
        <v>2100</v>
      </c>
      <c r="H924" s="32">
        <v>1030</v>
      </c>
      <c r="I924" s="34">
        <v>0.5</v>
      </c>
      <c r="J924" s="34">
        <v>54110</v>
      </c>
      <c r="K924" s="34">
        <f t="shared" si="103"/>
        <v>154600</v>
      </c>
      <c r="L924" s="35">
        <v>275000</v>
      </c>
      <c r="M924" s="35">
        <v>1100</v>
      </c>
      <c r="N924" s="34">
        <f t="shared" si="104"/>
        <v>1100.5</v>
      </c>
    </row>
    <row r="925" spans="1:17" x14ac:dyDescent="0.2">
      <c r="A925" s="31">
        <v>284</v>
      </c>
      <c r="C925" s="36">
        <v>44672</v>
      </c>
      <c r="D925" s="30" t="s">
        <v>2101</v>
      </c>
      <c r="E925" s="31">
        <v>0.45900000000000002</v>
      </c>
      <c r="F925" s="32" t="s">
        <v>2102</v>
      </c>
      <c r="G925" s="33" t="s">
        <v>2103</v>
      </c>
      <c r="H925" s="32">
        <v>1100</v>
      </c>
      <c r="I925" s="34">
        <v>0.5</v>
      </c>
      <c r="J925" s="34">
        <v>38460</v>
      </c>
      <c r="K925" s="34">
        <f t="shared" si="103"/>
        <v>109890</v>
      </c>
      <c r="L925" s="35">
        <v>135000</v>
      </c>
      <c r="M925" s="35">
        <v>540</v>
      </c>
      <c r="N925" s="34">
        <f t="shared" si="104"/>
        <v>540.5</v>
      </c>
    </row>
    <row r="926" spans="1:17" x14ac:dyDescent="0.2">
      <c r="A926" s="31">
        <v>285</v>
      </c>
      <c r="C926" s="36">
        <v>44672</v>
      </c>
      <c r="D926" s="30" t="s">
        <v>2108</v>
      </c>
      <c r="E926" s="31">
        <v>7.4284999999999997</v>
      </c>
      <c r="F926" s="32" t="s">
        <v>2109</v>
      </c>
      <c r="G926" s="33" t="s">
        <v>2110</v>
      </c>
      <c r="H926" s="32">
        <v>3010</v>
      </c>
      <c r="I926" s="34">
        <v>0.5</v>
      </c>
      <c r="J926" s="34">
        <v>18970</v>
      </c>
      <c r="K926" s="34">
        <f t="shared" si="103"/>
        <v>54200</v>
      </c>
      <c r="L926" s="35">
        <v>27105</v>
      </c>
      <c r="M926" s="35">
        <v>108.42</v>
      </c>
      <c r="N926" s="34">
        <f t="shared" si="104"/>
        <v>108.92</v>
      </c>
    </row>
    <row r="927" spans="1:17" x14ac:dyDescent="0.2">
      <c r="A927" s="31">
        <v>286</v>
      </c>
      <c r="C927" s="36">
        <v>44672</v>
      </c>
      <c r="D927" s="30" t="s">
        <v>2111</v>
      </c>
      <c r="E927" s="31" t="s">
        <v>2112</v>
      </c>
      <c r="F927" s="32" t="s">
        <v>2113</v>
      </c>
      <c r="G927" s="33" t="s">
        <v>2114</v>
      </c>
      <c r="H927" s="32">
        <v>3010</v>
      </c>
      <c r="I927" s="34">
        <v>0.5</v>
      </c>
      <c r="J927" s="34">
        <v>15780</v>
      </c>
      <c r="K927" s="34">
        <f t="shared" si="103"/>
        <v>45090</v>
      </c>
      <c r="L927" s="35">
        <v>97000</v>
      </c>
      <c r="M927" s="35">
        <v>388</v>
      </c>
      <c r="N927" s="34">
        <f t="shared" si="104"/>
        <v>388.5</v>
      </c>
    </row>
    <row r="928" spans="1:17" x14ac:dyDescent="0.2">
      <c r="A928" s="31">
        <v>287</v>
      </c>
      <c r="C928" s="36">
        <v>44672</v>
      </c>
      <c r="D928" s="30" t="s">
        <v>2119</v>
      </c>
      <c r="E928" s="31">
        <v>8.2299999999999998E-2</v>
      </c>
      <c r="F928" s="32" t="s">
        <v>2120</v>
      </c>
      <c r="G928" s="33" t="s">
        <v>2121</v>
      </c>
      <c r="H928" s="32">
        <v>3010</v>
      </c>
      <c r="I928" s="34">
        <v>0.5</v>
      </c>
      <c r="J928" s="34">
        <v>20270</v>
      </c>
      <c r="K928" s="34">
        <f t="shared" si="103"/>
        <v>57910</v>
      </c>
      <c r="L928" s="35">
        <v>95000</v>
      </c>
      <c r="M928" s="35">
        <v>380</v>
      </c>
      <c r="N928" s="34">
        <f t="shared" si="104"/>
        <v>380.5</v>
      </c>
    </row>
    <row r="929" spans="1:17" x14ac:dyDescent="0.2">
      <c r="A929" s="31">
        <v>288</v>
      </c>
      <c r="C929" s="36">
        <v>44672</v>
      </c>
      <c r="D929" s="30" t="s">
        <v>2122</v>
      </c>
      <c r="E929" s="31" t="s">
        <v>2127</v>
      </c>
      <c r="F929" s="32" t="s">
        <v>1604</v>
      </c>
      <c r="G929" s="33" t="s">
        <v>2129</v>
      </c>
      <c r="H929" s="32">
        <v>3010</v>
      </c>
      <c r="I929" s="34">
        <v>2.5</v>
      </c>
      <c r="J929" s="34">
        <v>221210</v>
      </c>
      <c r="K929" s="34">
        <f t="shared" si="103"/>
        <v>632030</v>
      </c>
      <c r="L929" s="35">
        <v>128500</v>
      </c>
      <c r="M929" s="35">
        <v>514</v>
      </c>
      <c r="N929" s="34">
        <f t="shared" si="104"/>
        <v>516.5</v>
      </c>
    </row>
    <row r="930" spans="1:17" x14ac:dyDescent="0.2">
      <c r="D930" s="30" t="s">
        <v>2123</v>
      </c>
      <c r="E930" s="31" t="s">
        <v>78</v>
      </c>
      <c r="F930" s="32" t="s">
        <v>100</v>
      </c>
      <c r="G930" s="33" t="s">
        <v>100</v>
      </c>
      <c r="K930" s="34">
        <f t="shared" si="103"/>
        <v>0</v>
      </c>
      <c r="N930" s="34">
        <f t="shared" si="104"/>
        <v>0</v>
      </c>
    </row>
    <row r="931" spans="1:17" x14ac:dyDescent="0.2">
      <c r="D931" s="30" t="s">
        <v>2124</v>
      </c>
      <c r="E931" s="31" t="s">
        <v>2128</v>
      </c>
      <c r="F931" s="32" t="s">
        <v>100</v>
      </c>
      <c r="G931" s="33" t="s">
        <v>100</v>
      </c>
      <c r="K931" s="34">
        <f t="shared" si="103"/>
        <v>0</v>
      </c>
      <c r="N931" s="34">
        <f t="shared" si="104"/>
        <v>0</v>
      </c>
    </row>
    <row r="932" spans="1:17" x14ac:dyDescent="0.2">
      <c r="D932" s="30" t="s">
        <v>2125</v>
      </c>
      <c r="E932" s="31">
        <v>0.22559999999999999</v>
      </c>
      <c r="F932" s="32" t="s">
        <v>100</v>
      </c>
      <c r="G932" s="33" t="s">
        <v>100</v>
      </c>
      <c r="K932" s="34">
        <f t="shared" si="103"/>
        <v>0</v>
      </c>
      <c r="N932" s="34">
        <f t="shared" si="104"/>
        <v>0</v>
      </c>
    </row>
    <row r="933" spans="1:17" x14ac:dyDescent="0.2">
      <c r="D933" s="30" t="s">
        <v>2126</v>
      </c>
      <c r="E933" s="31">
        <v>0.49220000000000003</v>
      </c>
      <c r="F933" s="32" t="s">
        <v>100</v>
      </c>
      <c r="G933" s="33" t="s">
        <v>100</v>
      </c>
      <c r="K933" s="34">
        <f t="shared" si="103"/>
        <v>0</v>
      </c>
      <c r="N933" s="34">
        <f t="shared" si="104"/>
        <v>0</v>
      </c>
    </row>
    <row r="934" spans="1:17" x14ac:dyDescent="0.2">
      <c r="A934" s="31" t="s">
        <v>2134</v>
      </c>
      <c r="C934" s="36">
        <v>44673</v>
      </c>
      <c r="D934" s="30" t="s">
        <v>2135</v>
      </c>
      <c r="E934" s="31">
        <v>2.8000000000000001E-2</v>
      </c>
      <c r="F934" s="32" t="s">
        <v>2139</v>
      </c>
      <c r="G934" s="33" t="s">
        <v>2140</v>
      </c>
      <c r="H934" s="32">
        <v>1020</v>
      </c>
      <c r="I934" s="34">
        <v>2</v>
      </c>
      <c r="J934" s="34">
        <v>43440</v>
      </c>
      <c r="K934" s="34">
        <f t="shared" si="103"/>
        <v>124110</v>
      </c>
      <c r="N934" s="34">
        <f t="shared" si="104"/>
        <v>2</v>
      </c>
    </row>
    <row r="935" spans="1:17" x14ac:dyDescent="0.2">
      <c r="D935" s="30" t="s">
        <v>2136</v>
      </c>
      <c r="E935" s="31">
        <v>1.3100000000000001E-2</v>
      </c>
      <c r="F935" s="32" t="s">
        <v>100</v>
      </c>
      <c r="G935" s="33" t="s">
        <v>100</v>
      </c>
      <c r="K935" s="34">
        <f t="shared" si="103"/>
        <v>0</v>
      </c>
      <c r="N935" s="34">
        <f t="shared" si="104"/>
        <v>0</v>
      </c>
    </row>
    <row r="936" spans="1:17" x14ac:dyDescent="0.2">
      <c r="D936" s="30" t="s">
        <v>2137</v>
      </c>
      <c r="E936" s="31">
        <v>2.4180000000000001</v>
      </c>
      <c r="F936" s="32" t="s">
        <v>100</v>
      </c>
      <c r="G936" s="33" t="s">
        <v>100</v>
      </c>
      <c r="K936" s="34">
        <f t="shared" si="103"/>
        <v>0</v>
      </c>
      <c r="N936" s="34">
        <f t="shared" si="104"/>
        <v>0</v>
      </c>
    </row>
    <row r="937" spans="1:17" x14ac:dyDescent="0.2">
      <c r="D937" s="30" t="s">
        <v>2138</v>
      </c>
      <c r="E937" s="31">
        <v>0.57199999999999995</v>
      </c>
      <c r="F937" s="32" t="s">
        <v>100</v>
      </c>
      <c r="G937" s="33" t="s">
        <v>100</v>
      </c>
      <c r="K937" s="34">
        <f t="shared" si="103"/>
        <v>0</v>
      </c>
      <c r="N937" s="34">
        <f t="shared" si="104"/>
        <v>0</v>
      </c>
    </row>
    <row r="938" spans="1:17" x14ac:dyDescent="0.2">
      <c r="A938" s="31">
        <v>289</v>
      </c>
      <c r="C938" s="36">
        <v>44673</v>
      </c>
      <c r="D938" s="30" t="s">
        <v>2141</v>
      </c>
      <c r="E938" s="31" t="s">
        <v>2143</v>
      </c>
      <c r="F938" s="32" t="s">
        <v>2145</v>
      </c>
      <c r="G938" s="33" t="s">
        <v>739</v>
      </c>
      <c r="H938" s="32">
        <v>3010</v>
      </c>
      <c r="I938" s="34">
        <v>1</v>
      </c>
      <c r="J938" s="34">
        <v>7830</v>
      </c>
      <c r="K938" s="34">
        <f t="shared" si="103"/>
        <v>22370</v>
      </c>
      <c r="L938" s="35">
        <v>7000</v>
      </c>
      <c r="M938" s="35">
        <v>28</v>
      </c>
      <c r="N938" s="34">
        <f t="shared" si="104"/>
        <v>29</v>
      </c>
    </row>
    <row r="939" spans="1:17" s="80" customFormat="1" x14ac:dyDescent="0.2">
      <c r="A939" s="87"/>
      <c r="B939" s="86"/>
      <c r="C939" s="81"/>
      <c r="D939" s="88" t="s">
        <v>2142</v>
      </c>
      <c r="E939" s="87" t="s">
        <v>2144</v>
      </c>
      <c r="F939" s="80" t="s">
        <v>100</v>
      </c>
      <c r="G939" s="89" t="s">
        <v>100</v>
      </c>
      <c r="I939" s="82"/>
      <c r="J939" s="82"/>
      <c r="K939" s="82">
        <f t="shared" si="103"/>
        <v>0</v>
      </c>
      <c r="L939" s="83"/>
      <c r="M939" s="83"/>
      <c r="N939" s="82">
        <f t="shared" si="104"/>
        <v>0</v>
      </c>
      <c r="O939" s="84"/>
      <c r="P939" s="85"/>
      <c r="Q939" s="86"/>
    </row>
    <row r="940" spans="1:17" x14ac:dyDescent="0.2">
      <c r="N940" s="34">
        <f>SUM(N915:N939)</f>
        <v>4268.92</v>
      </c>
      <c r="O940" s="42">
        <v>84795</v>
      </c>
      <c r="P940" s="37">
        <v>44673</v>
      </c>
      <c r="Q940" s="21" t="s">
        <v>224</v>
      </c>
    </row>
    <row r="942" spans="1:17" x14ac:dyDescent="0.2">
      <c r="A942" s="31">
        <v>277</v>
      </c>
      <c r="C942" s="36">
        <v>44670</v>
      </c>
      <c r="D942" s="30" t="s">
        <v>2064</v>
      </c>
      <c r="E942" s="31">
        <v>11.579000000000001</v>
      </c>
      <c r="F942" s="32" t="s">
        <v>2066</v>
      </c>
      <c r="G942" s="33" t="s">
        <v>2067</v>
      </c>
      <c r="H942" s="32">
        <v>1190</v>
      </c>
      <c r="I942" s="34">
        <v>1</v>
      </c>
      <c r="J942" s="34">
        <v>13420</v>
      </c>
      <c r="K942" s="34">
        <f t="shared" ref="K942:K953" si="105">ROUND(J942/0.35,-1)</f>
        <v>38340</v>
      </c>
      <c r="L942" s="35">
        <v>485010</v>
      </c>
      <c r="M942" s="35">
        <v>1940.04</v>
      </c>
      <c r="N942" s="34">
        <f t="shared" ref="N942:N953" si="106">I942+M942</f>
        <v>1941.04</v>
      </c>
    </row>
    <row r="943" spans="1:17" x14ac:dyDescent="0.2">
      <c r="D943" s="30" t="s">
        <v>2065</v>
      </c>
      <c r="E943" s="31">
        <v>0.19800000000000001</v>
      </c>
      <c r="F943" s="32" t="s">
        <v>100</v>
      </c>
      <c r="G943" s="33" t="s">
        <v>100</v>
      </c>
      <c r="K943" s="34">
        <f t="shared" si="105"/>
        <v>0</v>
      </c>
      <c r="N943" s="34">
        <f t="shared" si="106"/>
        <v>0</v>
      </c>
    </row>
    <row r="944" spans="1:17" x14ac:dyDescent="0.2">
      <c r="A944" s="31" t="s">
        <v>2132</v>
      </c>
      <c r="C944" s="36">
        <v>44672</v>
      </c>
      <c r="D944" s="30" t="s">
        <v>2147</v>
      </c>
      <c r="E944" s="31">
        <v>10.342000000000001</v>
      </c>
      <c r="F944" s="32" t="s">
        <v>2149</v>
      </c>
      <c r="G944" s="32" t="s">
        <v>2150</v>
      </c>
      <c r="H944" s="32">
        <v>1050</v>
      </c>
      <c r="I944" s="34">
        <v>1</v>
      </c>
      <c r="J944" s="34">
        <v>75510</v>
      </c>
      <c r="K944" s="34">
        <f t="shared" si="105"/>
        <v>215740</v>
      </c>
      <c r="N944" s="34">
        <f t="shared" si="106"/>
        <v>1</v>
      </c>
    </row>
    <row r="945" spans="1:17" x14ac:dyDescent="0.2">
      <c r="D945" s="30" t="s">
        <v>2148</v>
      </c>
      <c r="E945" s="31">
        <v>3.9710000000000001</v>
      </c>
      <c r="F945" s="32" t="s">
        <v>100</v>
      </c>
      <c r="G945" s="33" t="s">
        <v>100</v>
      </c>
      <c r="K945" s="34">
        <f t="shared" si="105"/>
        <v>0</v>
      </c>
      <c r="N945" s="34">
        <f t="shared" si="106"/>
        <v>0</v>
      </c>
    </row>
    <row r="946" spans="1:17" x14ac:dyDescent="0.2">
      <c r="A946" s="31">
        <v>290</v>
      </c>
      <c r="C946" s="36">
        <v>44673</v>
      </c>
      <c r="D946" s="30" t="s">
        <v>2151</v>
      </c>
      <c r="E946" s="31" t="s">
        <v>2152</v>
      </c>
      <c r="F946" s="32" t="s">
        <v>2153</v>
      </c>
      <c r="G946" s="33" t="s">
        <v>2154</v>
      </c>
      <c r="H946" s="32">
        <v>3010</v>
      </c>
      <c r="I946" s="34">
        <v>0.5</v>
      </c>
      <c r="J946" s="34">
        <v>28800</v>
      </c>
      <c r="K946" s="34">
        <f t="shared" si="105"/>
        <v>82290</v>
      </c>
      <c r="L946" s="35">
        <v>95000</v>
      </c>
      <c r="M946" s="35">
        <v>380</v>
      </c>
      <c r="N946" s="34">
        <f t="shared" si="106"/>
        <v>380.5</v>
      </c>
    </row>
    <row r="947" spans="1:17" x14ac:dyDescent="0.2">
      <c r="A947" s="31">
        <v>291</v>
      </c>
      <c r="C947" s="36">
        <v>44673</v>
      </c>
      <c r="D947" s="30" t="s">
        <v>1049</v>
      </c>
      <c r="E947" s="31" t="s">
        <v>2155</v>
      </c>
      <c r="F947" s="32" t="s">
        <v>1068</v>
      </c>
      <c r="G947" s="33" t="s">
        <v>2157</v>
      </c>
      <c r="H947" s="32">
        <v>3010</v>
      </c>
      <c r="I947" s="34">
        <v>1</v>
      </c>
      <c r="J947" s="34">
        <v>15850</v>
      </c>
      <c r="K947" s="34">
        <f t="shared" si="105"/>
        <v>45290</v>
      </c>
      <c r="L947" s="35">
        <v>45000</v>
      </c>
      <c r="M947" s="35">
        <v>180</v>
      </c>
      <c r="N947" s="34">
        <f t="shared" si="106"/>
        <v>181</v>
      </c>
    </row>
    <row r="948" spans="1:17" x14ac:dyDescent="0.2">
      <c r="D948" s="30" t="s">
        <v>1050</v>
      </c>
      <c r="E948" s="31" t="s">
        <v>2156</v>
      </c>
      <c r="F948" s="32" t="s">
        <v>100</v>
      </c>
      <c r="G948" s="33" t="s">
        <v>100</v>
      </c>
      <c r="K948" s="34">
        <f t="shared" si="105"/>
        <v>0</v>
      </c>
      <c r="N948" s="34">
        <f t="shared" si="106"/>
        <v>0</v>
      </c>
    </row>
    <row r="949" spans="1:17" x14ac:dyDescent="0.2">
      <c r="A949" s="31">
        <v>292</v>
      </c>
      <c r="C949" s="36">
        <v>44673</v>
      </c>
      <c r="D949" s="30" t="s">
        <v>2158</v>
      </c>
      <c r="E949" s="31" t="s">
        <v>2159</v>
      </c>
      <c r="F949" s="32" t="s">
        <v>2160</v>
      </c>
      <c r="G949" s="33" t="s">
        <v>2161</v>
      </c>
      <c r="H949" s="32">
        <v>3010</v>
      </c>
      <c r="I949" s="34">
        <v>0.5</v>
      </c>
      <c r="J949" s="34">
        <v>18610</v>
      </c>
      <c r="K949" s="34">
        <f t="shared" si="105"/>
        <v>53170</v>
      </c>
      <c r="L949" s="35">
        <v>80000</v>
      </c>
      <c r="M949" s="35">
        <v>320</v>
      </c>
      <c r="N949" s="34">
        <f t="shared" si="106"/>
        <v>320.5</v>
      </c>
    </row>
    <row r="950" spans="1:17" x14ac:dyDescent="0.2">
      <c r="A950" s="31" t="s">
        <v>2163</v>
      </c>
      <c r="C950" s="36">
        <v>44673</v>
      </c>
      <c r="D950" s="30" t="s">
        <v>2158</v>
      </c>
      <c r="E950" s="31" t="s">
        <v>2159</v>
      </c>
      <c r="F950" s="32" t="s">
        <v>2162</v>
      </c>
      <c r="G950" s="33" t="s">
        <v>2161</v>
      </c>
      <c r="H950" s="32">
        <v>3010</v>
      </c>
      <c r="I950" s="34">
        <v>0.5</v>
      </c>
      <c r="J950" s="34">
        <v>18610</v>
      </c>
      <c r="K950" s="34">
        <f t="shared" si="105"/>
        <v>53170</v>
      </c>
      <c r="N950" s="34">
        <f t="shared" si="106"/>
        <v>0.5</v>
      </c>
    </row>
    <row r="951" spans="1:17" x14ac:dyDescent="0.2">
      <c r="A951" s="31">
        <v>293</v>
      </c>
      <c r="C951" s="36">
        <v>44673</v>
      </c>
      <c r="D951" s="30" t="s">
        <v>2164</v>
      </c>
      <c r="E951" s="31">
        <v>7.8289999999999997</v>
      </c>
      <c r="F951" s="32" t="s">
        <v>2165</v>
      </c>
      <c r="G951" s="33" t="s">
        <v>2166</v>
      </c>
      <c r="H951" s="32">
        <v>1180</v>
      </c>
      <c r="I951" s="34">
        <v>0.5</v>
      </c>
      <c r="J951" s="34">
        <v>69960</v>
      </c>
      <c r="K951" s="34">
        <f t="shared" si="105"/>
        <v>199890</v>
      </c>
      <c r="L951" s="35">
        <v>335000</v>
      </c>
      <c r="M951" s="35">
        <v>1340</v>
      </c>
      <c r="N951" s="34">
        <f t="shared" si="106"/>
        <v>1340.5</v>
      </c>
    </row>
    <row r="952" spans="1:17" x14ac:dyDescent="0.2">
      <c r="A952" s="31" t="s">
        <v>2167</v>
      </c>
      <c r="C952" s="36">
        <v>44673</v>
      </c>
      <c r="D952" s="30" t="s">
        <v>2168</v>
      </c>
      <c r="E952" s="31">
        <v>88.805000000000007</v>
      </c>
      <c r="F952" s="33" t="s">
        <v>2170</v>
      </c>
      <c r="G952" s="33" t="s">
        <v>2171</v>
      </c>
      <c r="H952" s="32">
        <v>1030</v>
      </c>
      <c r="I952" s="34">
        <v>1</v>
      </c>
      <c r="J952" s="34">
        <v>222990</v>
      </c>
      <c r="K952" s="34">
        <f t="shared" si="105"/>
        <v>637110</v>
      </c>
      <c r="N952" s="34">
        <f t="shared" si="106"/>
        <v>1</v>
      </c>
    </row>
    <row r="953" spans="1:17" s="80" customFormat="1" x14ac:dyDescent="0.2">
      <c r="A953" s="87"/>
      <c r="B953" s="86"/>
      <c r="C953" s="81"/>
      <c r="D953" s="88" t="s">
        <v>2169</v>
      </c>
      <c r="E953" s="87">
        <v>39.25</v>
      </c>
      <c r="F953" s="80" t="s">
        <v>100</v>
      </c>
      <c r="G953" s="89" t="s">
        <v>100</v>
      </c>
      <c r="I953" s="82"/>
      <c r="J953" s="82"/>
      <c r="K953" s="82">
        <f t="shared" si="105"/>
        <v>0</v>
      </c>
      <c r="L953" s="83"/>
      <c r="M953" s="83"/>
      <c r="N953" s="82">
        <f t="shared" si="106"/>
        <v>0</v>
      </c>
      <c r="O953" s="84"/>
      <c r="P953" s="85"/>
      <c r="Q953" s="86"/>
    </row>
    <row r="954" spans="1:17" x14ac:dyDescent="0.2">
      <c r="N954" s="34">
        <f>SUM(N942:N953)</f>
        <v>4166.04</v>
      </c>
      <c r="O954" s="42">
        <v>84816</v>
      </c>
      <c r="P954" s="37">
        <v>44676</v>
      </c>
      <c r="Q954" s="21" t="s">
        <v>129</v>
      </c>
    </row>
    <row r="956" spans="1:17" x14ac:dyDescent="0.2">
      <c r="A956" s="31">
        <v>294</v>
      </c>
      <c r="C956" s="36">
        <v>44676</v>
      </c>
      <c r="D956" s="30" t="s">
        <v>2172</v>
      </c>
      <c r="E956" s="31" t="s">
        <v>2173</v>
      </c>
      <c r="F956" s="32" t="s">
        <v>2174</v>
      </c>
      <c r="G956" s="32" t="s">
        <v>2175</v>
      </c>
      <c r="H956" s="32">
        <v>3010</v>
      </c>
      <c r="I956" s="34">
        <v>0.5</v>
      </c>
      <c r="J956" s="34">
        <v>13200</v>
      </c>
      <c r="K956" s="34">
        <f t="shared" ref="K956:K961" si="107">ROUND(J956/0.35,-1)</f>
        <v>37710</v>
      </c>
      <c r="L956" s="35">
        <v>40000</v>
      </c>
      <c r="M956" s="35">
        <v>160</v>
      </c>
      <c r="N956" s="34">
        <f t="shared" ref="N956:N961" si="108">I956+M956</f>
        <v>160.5</v>
      </c>
    </row>
    <row r="957" spans="1:17" x14ac:dyDescent="0.2">
      <c r="A957" s="31" t="s">
        <v>2180</v>
      </c>
      <c r="C957" s="36">
        <v>44676</v>
      </c>
      <c r="D957" s="30" t="s">
        <v>2181</v>
      </c>
      <c r="E957" s="31">
        <v>3.2917999999999998</v>
      </c>
      <c r="F957" s="32" t="s">
        <v>2182</v>
      </c>
      <c r="G957" s="33" t="s">
        <v>2183</v>
      </c>
      <c r="H957" s="32">
        <v>1070</v>
      </c>
      <c r="I957" s="34">
        <v>0.5</v>
      </c>
      <c r="J957" s="34">
        <v>18460</v>
      </c>
      <c r="K957" s="34">
        <f t="shared" si="107"/>
        <v>52740</v>
      </c>
      <c r="N957" s="34">
        <f t="shared" si="108"/>
        <v>0.5</v>
      </c>
    </row>
    <row r="958" spans="1:17" x14ac:dyDescent="0.2">
      <c r="A958" s="31" t="s">
        <v>2184</v>
      </c>
      <c r="C958" s="36">
        <v>44676</v>
      </c>
      <c r="D958" s="30" t="s">
        <v>2091</v>
      </c>
      <c r="E958" s="31">
        <v>1.962</v>
      </c>
      <c r="F958" s="32" t="s">
        <v>2185</v>
      </c>
      <c r="G958" s="33" t="s">
        <v>2186</v>
      </c>
      <c r="H958" s="32">
        <v>1180</v>
      </c>
      <c r="I958" s="34">
        <v>0.5</v>
      </c>
      <c r="J958" s="34">
        <v>29990</v>
      </c>
      <c r="K958" s="34">
        <f t="shared" si="107"/>
        <v>85690</v>
      </c>
      <c r="N958" s="34">
        <f t="shared" si="108"/>
        <v>0.5</v>
      </c>
    </row>
    <row r="959" spans="1:17" x14ac:dyDescent="0.2">
      <c r="A959" s="31">
        <v>295</v>
      </c>
      <c r="C959" s="36">
        <v>44676</v>
      </c>
      <c r="D959" s="30" t="s">
        <v>1054</v>
      </c>
      <c r="E959" s="31" t="s">
        <v>2187</v>
      </c>
      <c r="F959" s="32" t="s">
        <v>1068</v>
      </c>
      <c r="G959" s="33" t="s">
        <v>2190</v>
      </c>
      <c r="H959" s="32">
        <v>3010</v>
      </c>
      <c r="I959" s="34">
        <v>1.5</v>
      </c>
      <c r="J959" s="34">
        <v>29910</v>
      </c>
      <c r="K959" s="34">
        <f t="shared" si="107"/>
        <v>85460</v>
      </c>
      <c r="L959" s="35">
        <v>100000</v>
      </c>
      <c r="M959" s="35">
        <v>400</v>
      </c>
      <c r="N959" s="34">
        <f t="shared" si="108"/>
        <v>401.5</v>
      </c>
    </row>
    <row r="960" spans="1:17" x14ac:dyDescent="0.2">
      <c r="D960" s="30" t="s">
        <v>1064</v>
      </c>
      <c r="E960" s="31" t="s">
        <v>2188</v>
      </c>
      <c r="F960" s="32" t="s">
        <v>100</v>
      </c>
      <c r="G960" s="32" t="s">
        <v>100</v>
      </c>
      <c r="K960" s="34">
        <f t="shared" si="107"/>
        <v>0</v>
      </c>
      <c r="N960" s="34">
        <f t="shared" si="108"/>
        <v>0</v>
      </c>
    </row>
    <row r="961" spans="1:17" s="80" customFormat="1" x14ac:dyDescent="0.2">
      <c r="A961" s="87"/>
      <c r="B961" s="86"/>
      <c r="C961" s="81"/>
      <c r="D961" s="88" t="s">
        <v>1065</v>
      </c>
      <c r="E961" s="87" t="s">
        <v>2189</v>
      </c>
      <c r="F961" s="80" t="s">
        <v>100</v>
      </c>
      <c r="G961" s="80" t="s">
        <v>100</v>
      </c>
      <c r="I961" s="82"/>
      <c r="J961" s="82"/>
      <c r="K961" s="82">
        <f t="shared" si="107"/>
        <v>0</v>
      </c>
      <c r="L961" s="83"/>
      <c r="M961" s="83"/>
      <c r="N961" s="82">
        <f t="shared" si="108"/>
        <v>0</v>
      </c>
      <c r="O961" s="84"/>
      <c r="P961" s="85"/>
      <c r="Q961" s="86"/>
    </row>
    <row r="962" spans="1:17" x14ac:dyDescent="0.2">
      <c r="N962" s="34">
        <f>SUM(N956:N961)</f>
        <v>563</v>
      </c>
      <c r="O962" s="42">
        <v>84834</v>
      </c>
      <c r="P962" s="37">
        <v>44677</v>
      </c>
      <c r="Q962" s="21" t="s">
        <v>129</v>
      </c>
    </row>
    <row r="964" spans="1:17" x14ac:dyDescent="0.2">
      <c r="A964" s="31" t="s">
        <v>2176</v>
      </c>
      <c r="C964" s="36">
        <v>44676</v>
      </c>
      <c r="D964" s="30" t="s">
        <v>2177</v>
      </c>
      <c r="E964" s="31">
        <v>30.193999999999999</v>
      </c>
      <c r="F964" s="32" t="s">
        <v>2178</v>
      </c>
      <c r="G964" s="32" t="s">
        <v>2179</v>
      </c>
      <c r="H964" s="32">
        <v>1210</v>
      </c>
      <c r="I964" s="34">
        <v>0.5</v>
      </c>
      <c r="J964" s="34">
        <v>93620</v>
      </c>
      <c r="K964" s="34">
        <f t="shared" ref="K964:K978" si="109">ROUND(J964/0.35,-1)</f>
        <v>267490</v>
      </c>
      <c r="N964" s="34">
        <f t="shared" ref="N964:N978" si="110">I964+M964</f>
        <v>0.5</v>
      </c>
    </row>
    <row r="965" spans="1:17" x14ac:dyDescent="0.2">
      <c r="A965" s="31">
        <v>297</v>
      </c>
      <c r="C965" s="36">
        <v>44677</v>
      </c>
      <c r="D965" s="30" t="s">
        <v>2196</v>
      </c>
      <c r="E965" s="31">
        <v>7.0140000000000002</v>
      </c>
      <c r="F965" s="32" t="s">
        <v>2197</v>
      </c>
      <c r="G965" s="33" t="s">
        <v>2198</v>
      </c>
      <c r="H965" s="32">
        <v>1150</v>
      </c>
      <c r="I965" s="34">
        <v>0.5</v>
      </c>
      <c r="J965" s="34">
        <v>12890</v>
      </c>
      <c r="K965" s="34">
        <f t="shared" si="109"/>
        <v>36830</v>
      </c>
      <c r="L965" s="35">
        <v>29125.5</v>
      </c>
      <c r="M965" s="35">
        <v>116.6</v>
      </c>
      <c r="N965" s="34">
        <f t="shared" si="110"/>
        <v>117.1</v>
      </c>
    </row>
    <row r="966" spans="1:17" x14ac:dyDescent="0.2">
      <c r="A966" s="31">
        <v>296</v>
      </c>
      <c r="C966" s="36">
        <v>44677</v>
      </c>
      <c r="D966" s="30" t="s">
        <v>2196</v>
      </c>
      <c r="E966" s="31">
        <v>7.0140000000000002</v>
      </c>
      <c r="F966" s="32" t="s">
        <v>2199</v>
      </c>
      <c r="G966" s="33" t="s">
        <v>2198</v>
      </c>
      <c r="H966" s="32">
        <v>1150</v>
      </c>
      <c r="I966" s="34">
        <v>0.5</v>
      </c>
      <c r="J966" s="34">
        <v>12890</v>
      </c>
      <c r="K966" s="34">
        <f t="shared" si="109"/>
        <v>36830</v>
      </c>
      <c r="L966" s="35">
        <v>29125.5</v>
      </c>
      <c r="M966" s="35">
        <v>116.6</v>
      </c>
      <c r="N966" s="34">
        <f t="shared" si="110"/>
        <v>117.1</v>
      </c>
    </row>
    <row r="967" spans="1:17" x14ac:dyDescent="0.2">
      <c r="A967" s="31" t="s">
        <v>2200</v>
      </c>
      <c r="C967" s="36">
        <v>44677</v>
      </c>
      <c r="D967" s="30" t="s">
        <v>2201</v>
      </c>
      <c r="E967" s="31" t="s">
        <v>2173</v>
      </c>
      <c r="F967" s="32" t="s">
        <v>2202</v>
      </c>
      <c r="G967" s="33" t="s">
        <v>2203</v>
      </c>
      <c r="H967" s="32">
        <v>3010</v>
      </c>
      <c r="I967" s="34">
        <v>0.5</v>
      </c>
      <c r="J967" s="34">
        <v>178370</v>
      </c>
      <c r="K967" s="34">
        <f t="shared" si="109"/>
        <v>509630</v>
      </c>
      <c r="N967" s="34">
        <f t="shared" si="110"/>
        <v>0.5</v>
      </c>
    </row>
    <row r="968" spans="1:17" x14ac:dyDescent="0.2">
      <c r="A968" s="31">
        <v>298</v>
      </c>
      <c r="C968" s="36">
        <v>44677</v>
      </c>
      <c r="D968" s="30" t="s">
        <v>2204</v>
      </c>
      <c r="E968" s="31">
        <v>2.2810000000000001</v>
      </c>
      <c r="F968" s="32" t="s">
        <v>2205</v>
      </c>
      <c r="G968" s="33" t="s">
        <v>2206</v>
      </c>
      <c r="H968" s="32">
        <v>1030</v>
      </c>
      <c r="I968" s="34">
        <v>0.5</v>
      </c>
      <c r="J968" s="34">
        <v>3930</v>
      </c>
      <c r="K968" s="34">
        <f t="shared" si="109"/>
        <v>11230</v>
      </c>
      <c r="L968" s="35">
        <v>11093.06</v>
      </c>
      <c r="M968" s="35">
        <v>44.37</v>
      </c>
      <c r="N968" s="34">
        <f t="shared" si="110"/>
        <v>44.87</v>
      </c>
    </row>
    <row r="969" spans="1:17" x14ac:dyDescent="0.2">
      <c r="A969" s="31">
        <v>299</v>
      </c>
      <c r="C969" s="36">
        <v>44677</v>
      </c>
      <c r="D969" s="30" t="s">
        <v>2207</v>
      </c>
      <c r="E969" s="31">
        <v>1</v>
      </c>
      <c r="F969" s="32" t="s">
        <v>2209</v>
      </c>
      <c r="G969" s="33" t="s">
        <v>2210</v>
      </c>
      <c r="H969" s="32">
        <v>1080</v>
      </c>
      <c r="I969" s="34">
        <v>1</v>
      </c>
      <c r="J969" s="34">
        <v>47810</v>
      </c>
      <c r="K969" s="34">
        <f t="shared" si="109"/>
        <v>136600</v>
      </c>
      <c r="L969" s="35">
        <v>187900</v>
      </c>
      <c r="M969" s="35">
        <v>751.6</v>
      </c>
      <c r="N969" s="34">
        <f t="shared" si="110"/>
        <v>752.6</v>
      </c>
      <c r="O969" s="42" t="s">
        <v>2211</v>
      </c>
    </row>
    <row r="970" spans="1:17" x14ac:dyDescent="0.2">
      <c r="D970" s="30" t="s">
        <v>2208</v>
      </c>
      <c r="E970" s="31">
        <v>2</v>
      </c>
      <c r="K970" s="34">
        <f t="shared" si="109"/>
        <v>0</v>
      </c>
      <c r="N970" s="34">
        <f t="shared" si="110"/>
        <v>0</v>
      </c>
    </row>
    <row r="971" spans="1:17" x14ac:dyDescent="0.2">
      <c r="A971" s="31">
        <v>301</v>
      </c>
      <c r="C971" s="36">
        <v>44677</v>
      </c>
      <c r="D971" s="30" t="s">
        <v>2212</v>
      </c>
      <c r="E971" s="31">
        <v>0.2515</v>
      </c>
      <c r="F971" s="32" t="s">
        <v>2213</v>
      </c>
      <c r="G971" s="33" t="s">
        <v>2214</v>
      </c>
      <c r="H971" s="32">
        <v>2040</v>
      </c>
      <c r="I971" s="34">
        <v>0.5</v>
      </c>
      <c r="J971" s="34">
        <v>21330</v>
      </c>
      <c r="K971" s="34">
        <f t="shared" si="109"/>
        <v>60940</v>
      </c>
      <c r="L971" s="35">
        <v>115000</v>
      </c>
      <c r="M971" s="35">
        <v>460</v>
      </c>
      <c r="N971" s="34">
        <f t="shared" si="110"/>
        <v>460.5</v>
      </c>
    </row>
    <row r="972" spans="1:17" x14ac:dyDescent="0.2">
      <c r="A972" s="31">
        <v>300</v>
      </c>
      <c r="C972" s="36">
        <v>44677</v>
      </c>
      <c r="D972" s="30" t="s">
        <v>2215</v>
      </c>
      <c r="E972" s="31">
        <v>0.15110000000000001</v>
      </c>
      <c r="F972" s="32" t="s">
        <v>2221</v>
      </c>
      <c r="G972" s="33" t="s">
        <v>2222</v>
      </c>
      <c r="H972" s="32">
        <v>1170</v>
      </c>
      <c r="I972" s="34">
        <v>3</v>
      </c>
      <c r="J972" s="34">
        <v>42340</v>
      </c>
      <c r="K972" s="34">
        <f t="shared" si="109"/>
        <v>120970</v>
      </c>
      <c r="L972" s="35">
        <v>45000</v>
      </c>
      <c r="M972" s="35">
        <v>180</v>
      </c>
      <c r="N972" s="34">
        <f t="shared" si="110"/>
        <v>183</v>
      </c>
    </row>
    <row r="973" spans="1:17" x14ac:dyDescent="0.2">
      <c r="D973" s="30" t="s">
        <v>2216</v>
      </c>
      <c r="E973" s="31">
        <v>0.2515</v>
      </c>
      <c r="F973" s="32" t="s">
        <v>100</v>
      </c>
      <c r="G973" s="32" t="s">
        <v>100</v>
      </c>
      <c r="K973" s="34">
        <f t="shared" si="109"/>
        <v>0</v>
      </c>
      <c r="N973" s="34">
        <f t="shared" si="110"/>
        <v>0</v>
      </c>
    </row>
    <row r="974" spans="1:17" x14ac:dyDescent="0.2">
      <c r="D974" s="30" t="s">
        <v>2217</v>
      </c>
      <c r="E974" s="31">
        <v>0.2</v>
      </c>
      <c r="F974" s="32" t="s">
        <v>100</v>
      </c>
      <c r="G974" s="32" t="s">
        <v>100</v>
      </c>
      <c r="K974" s="34">
        <f t="shared" si="109"/>
        <v>0</v>
      </c>
      <c r="N974" s="34">
        <f t="shared" si="110"/>
        <v>0</v>
      </c>
    </row>
    <row r="975" spans="1:17" x14ac:dyDescent="0.2">
      <c r="D975" s="30" t="s">
        <v>2218</v>
      </c>
      <c r="E975" s="31">
        <v>7.4200000000000002E-2</v>
      </c>
      <c r="F975" s="32" t="s">
        <v>100</v>
      </c>
      <c r="G975" s="32" t="s">
        <v>100</v>
      </c>
      <c r="K975" s="34">
        <f t="shared" si="109"/>
        <v>0</v>
      </c>
      <c r="N975" s="34">
        <f t="shared" si="110"/>
        <v>0</v>
      </c>
    </row>
    <row r="976" spans="1:17" x14ac:dyDescent="0.2">
      <c r="D976" s="30" t="s">
        <v>2219</v>
      </c>
      <c r="E976" s="31">
        <v>0.13750000000000001</v>
      </c>
      <c r="F976" s="32" t="s">
        <v>100</v>
      </c>
      <c r="G976" s="32" t="s">
        <v>100</v>
      </c>
      <c r="K976" s="34">
        <f t="shared" si="109"/>
        <v>0</v>
      </c>
      <c r="N976" s="34">
        <f t="shared" si="110"/>
        <v>0</v>
      </c>
    </row>
    <row r="977" spans="1:17" x14ac:dyDescent="0.2">
      <c r="D977" s="30" t="s">
        <v>2220</v>
      </c>
      <c r="E977" s="31">
        <v>0.22420000000000001</v>
      </c>
      <c r="F977" s="32" t="s">
        <v>100</v>
      </c>
      <c r="G977" s="32" t="s">
        <v>100</v>
      </c>
      <c r="K977" s="34">
        <f t="shared" si="109"/>
        <v>0</v>
      </c>
      <c r="N977" s="34">
        <f t="shared" si="110"/>
        <v>0</v>
      </c>
    </row>
    <row r="978" spans="1:17" s="80" customFormat="1" x14ac:dyDescent="0.2">
      <c r="A978" s="87">
        <v>302</v>
      </c>
      <c r="B978" s="86"/>
      <c r="C978" s="81">
        <v>44677</v>
      </c>
      <c r="D978" s="88" t="s">
        <v>2223</v>
      </c>
      <c r="E978" s="87" t="s">
        <v>2224</v>
      </c>
      <c r="F978" s="80" t="s">
        <v>2225</v>
      </c>
      <c r="G978" s="89" t="s">
        <v>2226</v>
      </c>
      <c r="H978" s="80">
        <v>2050</v>
      </c>
      <c r="I978" s="82">
        <v>0.5</v>
      </c>
      <c r="J978" s="82">
        <v>37200</v>
      </c>
      <c r="K978" s="82">
        <f t="shared" si="109"/>
        <v>106290</v>
      </c>
      <c r="L978" s="83">
        <v>175000</v>
      </c>
      <c r="M978" s="83">
        <v>700</v>
      </c>
      <c r="N978" s="82">
        <f t="shared" si="110"/>
        <v>700.5</v>
      </c>
      <c r="O978" s="84"/>
      <c r="P978" s="85"/>
      <c r="Q978" s="86"/>
    </row>
    <row r="979" spans="1:17" x14ac:dyDescent="0.2">
      <c r="N979" s="34">
        <f>SUM(N964:N978)</f>
        <v>2376.67</v>
      </c>
      <c r="O979" s="42">
        <v>84844</v>
      </c>
      <c r="P979" s="37">
        <v>44678</v>
      </c>
      <c r="Q979" s="21" t="s">
        <v>129</v>
      </c>
    </row>
    <row r="981" spans="1:17" x14ac:dyDescent="0.2">
      <c r="A981" s="31" t="s">
        <v>2191</v>
      </c>
      <c r="C981" s="36">
        <v>44676</v>
      </c>
      <c r="D981" s="30" t="s">
        <v>827</v>
      </c>
      <c r="E981" s="31">
        <v>50.481000000000002</v>
      </c>
      <c r="F981" s="32" t="s">
        <v>829</v>
      </c>
      <c r="G981" s="32" t="s">
        <v>2192</v>
      </c>
      <c r="H981" s="32">
        <v>1170</v>
      </c>
      <c r="I981" s="34">
        <v>1</v>
      </c>
      <c r="J981" s="34">
        <v>71770</v>
      </c>
      <c r="K981" s="34">
        <f t="shared" ref="K981:K1008" si="111">ROUND(J981/0.35,-1)</f>
        <v>205060</v>
      </c>
      <c r="N981" s="34">
        <f t="shared" ref="N981:N1008" si="112">I981+M981</f>
        <v>1</v>
      </c>
    </row>
    <row r="982" spans="1:17" x14ac:dyDescent="0.2">
      <c r="D982" s="30" t="s">
        <v>832</v>
      </c>
      <c r="E982" s="31">
        <v>9.61</v>
      </c>
      <c r="F982" s="32" t="s">
        <v>100</v>
      </c>
      <c r="G982" s="33" t="s">
        <v>100</v>
      </c>
      <c r="K982" s="34">
        <f t="shared" si="111"/>
        <v>0</v>
      </c>
      <c r="N982" s="34">
        <f t="shared" si="112"/>
        <v>0</v>
      </c>
    </row>
    <row r="983" spans="1:17" x14ac:dyDescent="0.2">
      <c r="A983" s="31" t="s">
        <v>2193</v>
      </c>
      <c r="C983" s="36">
        <v>44676</v>
      </c>
      <c r="D983" s="30" t="s">
        <v>827</v>
      </c>
      <c r="E983" s="31">
        <v>20.949000000000002</v>
      </c>
      <c r="F983" s="32" t="s">
        <v>829</v>
      </c>
      <c r="G983" s="33" t="s">
        <v>2194</v>
      </c>
      <c r="H983" s="32">
        <v>1170</v>
      </c>
      <c r="I983" s="34">
        <v>1</v>
      </c>
      <c r="J983" s="34">
        <v>145620</v>
      </c>
      <c r="K983" s="34">
        <f t="shared" si="111"/>
        <v>416060</v>
      </c>
      <c r="N983" s="34">
        <f t="shared" si="112"/>
        <v>1</v>
      </c>
    </row>
    <row r="984" spans="1:17" x14ac:dyDescent="0.2">
      <c r="D984" s="30" t="s">
        <v>832</v>
      </c>
      <c r="E984" s="31">
        <v>51.051000000000002</v>
      </c>
      <c r="F984" s="32" t="s">
        <v>100</v>
      </c>
      <c r="G984" s="33" t="s">
        <v>100</v>
      </c>
      <c r="K984" s="34">
        <f t="shared" si="111"/>
        <v>0</v>
      </c>
      <c r="N984" s="34">
        <f t="shared" si="112"/>
        <v>0</v>
      </c>
    </row>
    <row r="985" spans="1:17" x14ac:dyDescent="0.2">
      <c r="A985" s="31">
        <v>303</v>
      </c>
      <c r="C985" s="36">
        <v>44678</v>
      </c>
      <c r="D985" s="30" t="s">
        <v>2227</v>
      </c>
      <c r="E985" s="31">
        <v>0.14879999999999999</v>
      </c>
      <c r="F985" s="32" t="s">
        <v>2230</v>
      </c>
      <c r="G985" s="33" t="s">
        <v>2231</v>
      </c>
      <c r="H985" s="32">
        <v>1190</v>
      </c>
      <c r="I985" s="34">
        <v>1.5</v>
      </c>
      <c r="J985" s="34">
        <v>26470</v>
      </c>
      <c r="K985" s="34">
        <f t="shared" si="111"/>
        <v>75630</v>
      </c>
      <c r="L985" s="35">
        <v>70000</v>
      </c>
      <c r="M985" s="35">
        <v>280</v>
      </c>
      <c r="N985" s="34">
        <f t="shared" si="112"/>
        <v>281.5</v>
      </c>
    </row>
    <row r="986" spans="1:17" x14ac:dyDescent="0.2">
      <c r="D986" s="30" t="s">
        <v>2229</v>
      </c>
      <c r="E986" s="31">
        <v>0.2203</v>
      </c>
      <c r="F986" s="32" t="s">
        <v>100</v>
      </c>
      <c r="G986" s="33" t="s">
        <v>100</v>
      </c>
      <c r="K986" s="34">
        <f t="shared" si="111"/>
        <v>0</v>
      </c>
      <c r="N986" s="34">
        <f t="shared" si="112"/>
        <v>0</v>
      </c>
    </row>
    <row r="987" spans="1:17" x14ac:dyDescent="0.2">
      <c r="D987" s="30" t="s">
        <v>2228</v>
      </c>
      <c r="E987" s="31">
        <v>0.1492</v>
      </c>
      <c r="F987" s="32" t="s">
        <v>100</v>
      </c>
      <c r="G987" s="33" t="s">
        <v>100</v>
      </c>
      <c r="K987" s="34">
        <f t="shared" si="111"/>
        <v>0</v>
      </c>
      <c r="N987" s="34">
        <f t="shared" si="112"/>
        <v>0</v>
      </c>
    </row>
    <row r="988" spans="1:17" x14ac:dyDescent="0.2">
      <c r="A988" s="31">
        <v>304</v>
      </c>
      <c r="C988" s="36">
        <v>44678</v>
      </c>
      <c r="D988" s="30" t="s">
        <v>2232</v>
      </c>
      <c r="E988" s="31" t="s">
        <v>2233</v>
      </c>
      <c r="F988" s="32" t="s">
        <v>2235</v>
      </c>
      <c r="G988" s="33" t="s">
        <v>2236</v>
      </c>
      <c r="H988" s="32">
        <v>3010</v>
      </c>
      <c r="I988" s="34">
        <v>1</v>
      </c>
      <c r="J988" s="34">
        <v>90040</v>
      </c>
      <c r="K988" s="34">
        <f t="shared" si="111"/>
        <v>257260</v>
      </c>
      <c r="L988" s="35">
        <v>340000</v>
      </c>
      <c r="M988" s="35">
        <v>1360</v>
      </c>
      <c r="N988" s="34">
        <f t="shared" si="112"/>
        <v>1361</v>
      </c>
      <c r="O988" s="42" t="s">
        <v>2237</v>
      </c>
    </row>
    <row r="989" spans="1:17" x14ac:dyDescent="0.2">
      <c r="D989" s="30" t="s">
        <v>2234</v>
      </c>
      <c r="E989" s="31" t="s">
        <v>78</v>
      </c>
      <c r="F989" s="32" t="s">
        <v>100</v>
      </c>
      <c r="G989" s="33" t="s">
        <v>100</v>
      </c>
      <c r="K989" s="34">
        <f t="shared" si="111"/>
        <v>0</v>
      </c>
      <c r="N989" s="34">
        <f t="shared" si="112"/>
        <v>0</v>
      </c>
    </row>
    <row r="990" spans="1:17" x14ac:dyDescent="0.2">
      <c r="A990" s="31" t="s">
        <v>2238</v>
      </c>
      <c r="C990" s="36">
        <v>44678</v>
      </c>
      <c r="D990" s="30" t="s">
        <v>2239</v>
      </c>
      <c r="E990" s="31">
        <v>0.68210000000000004</v>
      </c>
      <c r="F990" s="32" t="s">
        <v>2240</v>
      </c>
      <c r="G990" s="33" t="s">
        <v>2241</v>
      </c>
      <c r="H990" s="32">
        <v>3010</v>
      </c>
      <c r="I990" s="34">
        <v>0.5</v>
      </c>
      <c r="J990" s="34">
        <v>82660</v>
      </c>
      <c r="K990" s="34">
        <f t="shared" si="111"/>
        <v>236170</v>
      </c>
      <c r="N990" s="34">
        <f t="shared" si="112"/>
        <v>0.5</v>
      </c>
    </row>
    <row r="991" spans="1:17" x14ac:dyDescent="0.2">
      <c r="A991" s="31" t="s">
        <v>2242</v>
      </c>
      <c r="C991" s="36">
        <v>44678</v>
      </c>
      <c r="D991" s="30" t="s">
        <v>2243</v>
      </c>
      <c r="E991" s="31">
        <v>2.16</v>
      </c>
      <c r="F991" s="32" t="s">
        <v>2244</v>
      </c>
      <c r="G991" s="33" t="s">
        <v>2245</v>
      </c>
      <c r="H991" s="32">
        <v>1070</v>
      </c>
      <c r="I991" s="34">
        <v>0.5</v>
      </c>
      <c r="J991" s="34">
        <v>3440</v>
      </c>
      <c r="K991" s="34">
        <f t="shared" si="111"/>
        <v>9830</v>
      </c>
      <c r="N991" s="34">
        <f t="shared" si="112"/>
        <v>0.5</v>
      </c>
    </row>
    <row r="992" spans="1:17" x14ac:dyDescent="0.2">
      <c r="A992" s="31" t="s">
        <v>2246</v>
      </c>
      <c r="C992" s="36">
        <v>44678</v>
      </c>
      <c r="D992" s="30" t="s">
        <v>2239</v>
      </c>
      <c r="E992" s="31">
        <v>0.68210000000000004</v>
      </c>
      <c r="F992" s="33" t="s">
        <v>2241</v>
      </c>
      <c r="G992" s="32" t="s">
        <v>2240</v>
      </c>
      <c r="H992" s="32">
        <v>3010</v>
      </c>
      <c r="I992" s="34">
        <v>0.5</v>
      </c>
      <c r="J992" s="34">
        <v>82660</v>
      </c>
      <c r="K992" s="34">
        <f t="shared" si="111"/>
        <v>236170</v>
      </c>
      <c r="N992" s="34">
        <f t="shared" si="112"/>
        <v>0.5</v>
      </c>
    </row>
    <row r="993" spans="1:17" x14ac:dyDescent="0.2">
      <c r="A993" s="31" t="s">
        <v>2247</v>
      </c>
      <c r="C993" s="36">
        <v>44678</v>
      </c>
      <c r="D993" s="30" t="s">
        <v>2248</v>
      </c>
      <c r="E993" s="31">
        <v>101.953</v>
      </c>
      <c r="F993" s="32" t="s">
        <v>2249</v>
      </c>
      <c r="G993" s="33" t="s">
        <v>2250</v>
      </c>
      <c r="H993" s="32">
        <v>1010</v>
      </c>
      <c r="I993" s="34">
        <v>0.5</v>
      </c>
      <c r="J993" s="34">
        <v>240410</v>
      </c>
      <c r="K993" s="34">
        <f t="shared" si="111"/>
        <v>686890</v>
      </c>
      <c r="N993" s="34">
        <f t="shared" si="112"/>
        <v>0.5</v>
      </c>
    </row>
    <row r="994" spans="1:17" x14ac:dyDescent="0.2">
      <c r="A994" s="31">
        <v>305</v>
      </c>
      <c r="C994" s="36">
        <v>44678</v>
      </c>
      <c r="D994" s="30" t="s">
        <v>2251</v>
      </c>
      <c r="E994" s="31">
        <v>1.4500000000000001E-2</v>
      </c>
      <c r="F994" s="32" t="s">
        <v>2253</v>
      </c>
      <c r="G994" s="33" t="s">
        <v>1216</v>
      </c>
      <c r="H994" s="32">
        <v>3010</v>
      </c>
      <c r="I994" s="34">
        <v>1</v>
      </c>
      <c r="J994" s="34">
        <v>12510</v>
      </c>
      <c r="K994" s="34">
        <f t="shared" si="111"/>
        <v>35740</v>
      </c>
      <c r="L994" s="35">
        <v>31000</v>
      </c>
      <c r="M994" s="35">
        <v>124.5</v>
      </c>
      <c r="N994" s="34">
        <f t="shared" si="112"/>
        <v>125.5</v>
      </c>
    </row>
    <row r="995" spans="1:17" x14ac:dyDescent="0.2">
      <c r="D995" s="30" t="s">
        <v>2252</v>
      </c>
      <c r="E995" s="31">
        <v>5.2999999999999999E-2</v>
      </c>
      <c r="F995" s="32" t="s">
        <v>100</v>
      </c>
      <c r="G995" s="33" t="s">
        <v>100</v>
      </c>
      <c r="K995" s="34">
        <f t="shared" si="111"/>
        <v>0</v>
      </c>
      <c r="N995" s="34">
        <f t="shared" si="112"/>
        <v>0</v>
      </c>
    </row>
    <row r="996" spans="1:17" x14ac:dyDescent="0.2">
      <c r="A996" s="31" t="s">
        <v>2254</v>
      </c>
      <c r="C996" s="36">
        <v>44678</v>
      </c>
      <c r="D996" s="30" t="s">
        <v>2255</v>
      </c>
      <c r="E996" s="31">
        <v>0.379</v>
      </c>
      <c r="F996" s="32" t="s">
        <v>2258</v>
      </c>
      <c r="G996" s="33" t="s">
        <v>2259</v>
      </c>
      <c r="H996" s="32">
        <v>2010</v>
      </c>
      <c r="I996" s="34">
        <v>1.5</v>
      </c>
      <c r="J996" s="34">
        <v>2940</v>
      </c>
      <c r="K996" s="34">
        <f t="shared" si="111"/>
        <v>8400</v>
      </c>
      <c r="N996" s="34">
        <f t="shared" si="112"/>
        <v>1.5</v>
      </c>
    </row>
    <row r="997" spans="1:17" x14ac:dyDescent="0.2">
      <c r="D997" s="30" t="s">
        <v>2256</v>
      </c>
      <c r="E997" s="31">
        <v>1.7000000000000001E-2</v>
      </c>
      <c r="F997" s="32" t="s">
        <v>100</v>
      </c>
      <c r="G997" s="33" t="s">
        <v>100</v>
      </c>
      <c r="H997" s="32">
        <v>1060</v>
      </c>
      <c r="K997" s="34">
        <f t="shared" si="111"/>
        <v>0</v>
      </c>
      <c r="N997" s="34">
        <f t="shared" si="112"/>
        <v>0</v>
      </c>
    </row>
    <row r="998" spans="1:17" x14ac:dyDescent="0.2">
      <c r="D998" s="30" t="s">
        <v>2257</v>
      </c>
      <c r="E998" s="31">
        <v>0.876</v>
      </c>
      <c r="F998" s="32" t="s">
        <v>100</v>
      </c>
      <c r="G998" s="33" t="s">
        <v>100</v>
      </c>
      <c r="H998" s="32">
        <v>2010</v>
      </c>
      <c r="K998" s="34">
        <f t="shared" si="111"/>
        <v>0</v>
      </c>
      <c r="N998" s="34">
        <f t="shared" si="112"/>
        <v>0</v>
      </c>
    </row>
    <row r="999" spans="1:17" x14ac:dyDescent="0.2">
      <c r="A999" s="31" t="s">
        <v>2260</v>
      </c>
      <c r="C999" s="36">
        <v>44678</v>
      </c>
      <c r="D999" s="30" t="s">
        <v>2261</v>
      </c>
      <c r="E999" s="31">
        <v>94.62</v>
      </c>
      <c r="F999" s="32" t="s">
        <v>2262</v>
      </c>
      <c r="G999" s="33" t="s">
        <v>2263</v>
      </c>
      <c r="H999" s="32">
        <v>1080</v>
      </c>
      <c r="I999" s="34">
        <v>0.5</v>
      </c>
      <c r="J999" s="34">
        <v>163290</v>
      </c>
      <c r="K999" s="34">
        <f t="shared" si="111"/>
        <v>466540</v>
      </c>
      <c r="N999" s="34">
        <f t="shared" si="112"/>
        <v>0.5</v>
      </c>
    </row>
    <row r="1000" spans="1:17" x14ac:dyDescent="0.2">
      <c r="A1000" s="31" t="s">
        <v>2264</v>
      </c>
      <c r="C1000" s="36">
        <v>44678</v>
      </c>
      <c r="D1000" s="30" t="s">
        <v>2265</v>
      </c>
      <c r="E1000" s="31">
        <v>1.024</v>
      </c>
      <c r="F1000" s="32" t="s">
        <v>2266</v>
      </c>
      <c r="G1000" s="32" t="s">
        <v>2267</v>
      </c>
      <c r="H1000" s="32">
        <v>1150</v>
      </c>
      <c r="I1000" s="34">
        <v>0.5</v>
      </c>
      <c r="J1000" s="34">
        <v>35950</v>
      </c>
      <c r="K1000" s="34">
        <f t="shared" si="111"/>
        <v>102710</v>
      </c>
      <c r="N1000" s="34">
        <f t="shared" si="112"/>
        <v>0.5</v>
      </c>
    </row>
    <row r="1001" spans="1:17" x14ac:dyDescent="0.2">
      <c r="A1001" s="31">
        <v>306</v>
      </c>
      <c r="C1001" s="36">
        <v>44678</v>
      </c>
      <c r="D1001" s="30" t="s">
        <v>2265</v>
      </c>
      <c r="E1001" s="31">
        <v>1.024</v>
      </c>
      <c r="F1001" s="32" t="s">
        <v>2267</v>
      </c>
      <c r="G1001" s="33" t="s">
        <v>2268</v>
      </c>
      <c r="H1001" s="32">
        <v>1150</v>
      </c>
      <c r="I1001" s="34">
        <v>0.5</v>
      </c>
      <c r="J1001" s="34">
        <v>35950</v>
      </c>
      <c r="K1001" s="34">
        <f t="shared" si="111"/>
        <v>102710</v>
      </c>
      <c r="L1001" s="35">
        <v>207500</v>
      </c>
      <c r="M1001" s="35">
        <v>830</v>
      </c>
      <c r="N1001" s="34">
        <f t="shared" si="112"/>
        <v>830.5</v>
      </c>
    </row>
    <row r="1002" spans="1:17" x14ac:dyDescent="0.2">
      <c r="A1002" s="31">
        <v>307</v>
      </c>
      <c r="C1002" s="36">
        <v>44679</v>
      </c>
      <c r="D1002" s="30" t="s">
        <v>2275</v>
      </c>
      <c r="E1002" s="31">
        <v>0.48499999999999999</v>
      </c>
      <c r="F1002" s="32" t="s">
        <v>2277</v>
      </c>
      <c r="G1002" s="33" t="s">
        <v>2278</v>
      </c>
      <c r="H1002" s="32">
        <v>1150</v>
      </c>
      <c r="I1002" s="34">
        <v>1</v>
      </c>
      <c r="J1002" s="34">
        <v>10050</v>
      </c>
      <c r="K1002" s="34">
        <f t="shared" si="111"/>
        <v>28710</v>
      </c>
      <c r="L1002" s="35">
        <v>20000</v>
      </c>
      <c r="M1002" s="35">
        <v>80</v>
      </c>
      <c r="N1002" s="34">
        <f t="shared" si="112"/>
        <v>81</v>
      </c>
    </row>
    <row r="1003" spans="1:17" x14ac:dyDescent="0.2">
      <c r="D1003" s="30" t="s">
        <v>2276</v>
      </c>
      <c r="E1003" s="31">
        <v>0.79100000000000004</v>
      </c>
      <c r="F1003" s="32" t="s">
        <v>100</v>
      </c>
      <c r="G1003" s="33" t="s">
        <v>100</v>
      </c>
      <c r="K1003" s="34">
        <f t="shared" si="111"/>
        <v>0</v>
      </c>
      <c r="N1003" s="34">
        <f t="shared" si="112"/>
        <v>0</v>
      </c>
    </row>
    <row r="1004" spans="1:17" x14ac:dyDescent="0.2">
      <c r="A1004" s="31">
        <v>308</v>
      </c>
      <c r="C1004" s="36">
        <v>44679</v>
      </c>
      <c r="D1004" s="30" t="s">
        <v>2279</v>
      </c>
      <c r="E1004" s="31">
        <v>4.3170000000000002</v>
      </c>
      <c r="F1004" s="32" t="s">
        <v>2280</v>
      </c>
      <c r="G1004" s="32" t="s">
        <v>2281</v>
      </c>
      <c r="H1004" s="32">
        <v>1100</v>
      </c>
      <c r="I1004" s="34">
        <v>0.5</v>
      </c>
      <c r="J1004" s="34">
        <v>70520</v>
      </c>
      <c r="K1004" s="34">
        <f t="shared" si="111"/>
        <v>201490</v>
      </c>
      <c r="L1004" s="35">
        <v>300000</v>
      </c>
      <c r="M1004" s="35">
        <v>1200</v>
      </c>
      <c r="N1004" s="34">
        <f t="shared" si="112"/>
        <v>1200.5</v>
      </c>
    </row>
    <row r="1005" spans="1:17" x14ac:dyDescent="0.2">
      <c r="A1005" s="31" t="s">
        <v>2288</v>
      </c>
      <c r="C1005" s="36">
        <v>44679</v>
      </c>
      <c r="D1005" s="30" t="s">
        <v>2289</v>
      </c>
      <c r="E1005" s="31">
        <v>43.717599999999997</v>
      </c>
      <c r="F1005" s="32" t="s">
        <v>2290</v>
      </c>
      <c r="G1005" s="32" t="s">
        <v>2291</v>
      </c>
      <c r="H1005" s="32">
        <v>1130</v>
      </c>
      <c r="I1005" s="34">
        <v>0.5</v>
      </c>
      <c r="J1005" s="34">
        <v>69860</v>
      </c>
      <c r="K1005" s="34">
        <f t="shared" si="111"/>
        <v>199600</v>
      </c>
      <c r="N1005" s="34">
        <f t="shared" si="112"/>
        <v>0.5</v>
      </c>
    </row>
    <row r="1006" spans="1:17" x14ac:dyDescent="0.2">
      <c r="A1006" s="31" t="s">
        <v>2292</v>
      </c>
      <c r="C1006" s="36">
        <v>44679</v>
      </c>
      <c r="D1006" s="30" t="s">
        <v>2293</v>
      </c>
      <c r="E1006" s="31">
        <v>40.229999999999997</v>
      </c>
      <c r="F1006" s="32" t="s">
        <v>2294</v>
      </c>
      <c r="G1006" s="33" t="s">
        <v>2295</v>
      </c>
      <c r="H1006" s="32">
        <v>1090</v>
      </c>
      <c r="I1006" s="34">
        <v>0.5</v>
      </c>
      <c r="J1006" s="34">
        <v>17230</v>
      </c>
      <c r="K1006" s="34">
        <f t="shared" si="111"/>
        <v>49230</v>
      </c>
      <c r="N1006" s="34">
        <f t="shared" si="112"/>
        <v>0.5</v>
      </c>
    </row>
    <row r="1007" spans="1:17" x14ac:dyDescent="0.2">
      <c r="A1007" s="31" t="s">
        <v>2296</v>
      </c>
      <c r="C1007" s="36">
        <v>44679</v>
      </c>
      <c r="D1007" s="30" t="s">
        <v>2297</v>
      </c>
      <c r="E1007" s="31">
        <v>9.7199999999999995E-2</v>
      </c>
      <c r="F1007" s="32" t="s">
        <v>2298</v>
      </c>
      <c r="G1007" s="33" t="s">
        <v>2299</v>
      </c>
      <c r="H1007" s="32">
        <v>3010</v>
      </c>
      <c r="I1007" s="34">
        <v>0.5</v>
      </c>
      <c r="J1007" s="34">
        <v>18500</v>
      </c>
      <c r="K1007" s="34">
        <f t="shared" si="111"/>
        <v>52860</v>
      </c>
      <c r="N1007" s="34">
        <f t="shared" si="112"/>
        <v>0.5</v>
      </c>
    </row>
    <row r="1008" spans="1:17" s="80" customFormat="1" x14ac:dyDescent="0.2">
      <c r="A1008" s="87">
        <v>309</v>
      </c>
      <c r="B1008" s="86"/>
      <c r="C1008" s="81">
        <v>44679</v>
      </c>
      <c r="D1008" s="88" t="s">
        <v>2300</v>
      </c>
      <c r="E1008" s="87">
        <v>0.14369999999999999</v>
      </c>
      <c r="F1008" s="80" t="s">
        <v>2301</v>
      </c>
      <c r="G1008" s="89" t="s">
        <v>2302</v>
      </c>
      <c r="H1008" s="80">
        <v>3010</v>
      </c>
      <c r="I1008" s="82">
        <v>0.5</v>
      </c>
      <c r="J1008" s="82">
        <v>20420</v>
      </c>
      <c r="K1008" s="82">
        <f t="shared" si="111"/>
        <v>58340</v>
      </c>
      <c r="L1008" s="83">
        <v>40000</v>
      </c>
      <c r="M1008" s="83">
        <v>160</v>
      </c>
      <c r="N1008" s="82">
        <f t="shared" si="112"/>
        <v>160.5</v>
      </c>
      <c r="O1008" s="84"/>
      <c r="P1008" s="85"/>
      <c r="Q1008" s="86"/>
    </row>
    <row r="1009" spans="1:17" x14ac:dyDescent="0.2">
      <c r="N1009" s="34">
        <f>SUM(N981:N1008)</f>
        <v>4048.5</v>
      </c>
      <c r="O1009" s="42">
        <v>84870</v>
      </c>
      <c r="P1009" s="37">
        <v>44680</v>
      </c>
      <c r="Q1009" s="21" t="s">
        <v>129</v>
      </c>
    </row>
    <row r="1011" spans="1:17" x14ac:dyDescent="0.2">
      <c r="A1011" s="31" t="s">
        <v>2269</v>
      </c>
      <c r="C1011" s="36">
        <v>44679</v>
      </c>
      <c r="D1011" s="30" t="s">
        <v>2270</v>
      </c>
      <c r="E1011" s="31">
        <v>26.775200000000002</v>
      </c>
      <c r="F1011" s="32" t="s">
        <v>2273</v>
      </c>
      <c r="G1011" s="33" t="s">
        <v>2274</v>
      </c>
      <c r="H1011" s="32">
        <v>1150</v>
      </c>
      <c r="I1011" s="34">
        <v>1.5</v>
      </c>
      <c r="J1011" s="34">
        <v>127490</v>
      </c>
      <c r="K1011" s="34">
        <f t="shared" ref="K1011:K1038" si="113">ROUND(J1011/0.35,-1)</f>
        <v>364260</v>
      </c>
      <c r="N1011" s="34">
        <f t="shared" ref="N1011:N1038" si="114">I1011+M1011</f>
        <v>1.5</v>
      </c>
    </row>
    <row r="1012" spans="1:17" x14ac:dyDescent="0.2">
      <c r="D1012" s="30" t="s">
        <v>2271</v>
      </c>
      <c r="E1012" s="31">
        <v>32.898000000000003</v>
      </c>
      <c r="F1012" s="32" t="s">
        <v>100</v>
      </c>
      <c r="G1012" s="33" t="s">
        <v>100</v>
      </c>
      <c r="K1012" s="34">
        <f t="shared" si="113"/>
        <v>0</v>
      </c>
      <c r="N1012" s="34">
        <f t="shared" si="114"/>
        <v>0</v>
      </c>
    </row>
    <row r="1013" spans="1:17" x14ac:dyDescent="0.2">
      <c r="D1013" s="30" t="s">
        <v>2272</v>
      </c>
      <c r="E1013" s="31">
        <v>6.0679999999999996</v>
      </c>
      <c r="F1013" s="32" t="s">
        <v>100</v>
      </c>
      <c r="G1013" s="33" t="s">
        <v>100</v>
      </c>
      <c r="K1013" s="34">
        <f t="shared" si="113"/>
        <v>0</v>
      </c>
      <c r="N1013" s="34">
        <f t="shared" si="114"/>
        <v>0</v>
      </c>
    </row>
    <row r="1014" spans="1:17" x14ac:dyDescent="0.2">
      <c r="A1014" s="31" t="s">
        <v>2282</v>
      </c>
      <c r="C1014" s="36">
        <v>44679</v>
      </c>
      <c r="D1014" s="30" t="s">
        <v>2283</v>
      </c>
      <c r="E1014" s="31">
        <v>80.704999999999998</v>
      </c>
      <c r="F1014" s="32" t="s">
        <v>2286</v>
      </c>
      <c r="G1014" s="32" t="s">
        <v>2287</v>
      </c>
      <c r="H1014" s="32">
        <v>1180</v>
      </c>
      <c r="I1014" s="34">
        <v>1.5</v>
      </c>
      <c r="J1014" s="34">
        <v>282060</v>
      </c>
      <c r="K1014" s="34">
        <f t="shared" si="113"/>
        <v>805890</v>
      </c>
      <c r="N1014" s="34">
        <f t="shared" si="114"/>
        <v>1.5</v>
      </c>
    </row>
    <row r="1015" spans="1:17" x14ac:dyDescent="0.2">
      <c r="D1015" s="30" t="s">
        <v>2284</v>
      </c>
      <c r="E1015" s="31">
        <v>50.771000000000001</v>
      </c>
      <c r="F1015" s="32" t="s">
        <v>100</v>
      </c>
      <c r="G1015" s="32" t="s">
        <v>100</v>
      </c>
      <c r="H1015" s="32">
        <v>1180</v>
      </c>
      <c r="K1015" s="34">
        <f t="shared" si="113"/>
        <v>0</v>
      </c>
      <c r="N1015" s="34">
        <f t="shared" si="114"/>
        <v>0</v>
      </c>
      <c r="O1015" s="235"/>
    </row>
    <row r="1016" spans="1:17" x14ac:dyDescent="0.2">
      <c r="D1016" s="30" t="s">
        <v>2285</v>
      </c>
      <c r="E1016" s="31">
        <v>73.119</v>
      </c>
      <c r="F1016" s="32" t="s">
        <v>100</v>
      </c>
      <c r="G1016" s="32" t="s">
        <v>100</v>
      </c>
      <c r="H1016" s="32">
        <v>1130</v>
      </c>
      <c r="K1016" s="34">
        <f t="shared" si="113"/>
        <v>0</v>
      </c>
      <c r="N1016" s="34">
        <f t="shared" si="114"/>
        <v>0</v>
      </c>
      <c r="O1016" s="235"/>
    </row>
    <row r="1017" spans="1:17" x14ac:dyDescent="0.2">
      <c r="A1017" s="31" t="s">
        <v>2303</v>
      </c>
      <c r="C1017" s="36">
        <v>44680</v>
      </c>
      <c r="D1017" s="30" t="s">
        <v>2304</v>
      </c>
      <c r="E1017" s="31">
        <v>0.60499999999999998</v>
      </c>
      <c r="F1017" s="32" t="s">
        <v>2305</v>
      </c>
      <c r="G1017" s="33" t="s">
        <v>2306</v>
      </c>
      <c r="H1017" s="32">
        <v>1100</v>
      </c>
      <c r="I1017" s="34">
        <v>0.5</v>
      </c>
      <c r="J1017" s="34">
        <v>40430</v>
      </c>
      <c r="K1017" s="34">
        <f t="shared" si="113"/>
        <v>115510</v>
      </c>
      <c r="N1017" s="34">
        <f t="shared" si="114"/>
        <v>0.5</v>
      </c>
    </row>
    <row r="1018" spans="1:17" x14ac:dyDescent="0.2">
      <c r="A1018" s="31" t="s">
        <v>2307</v>
      </c>
      <c r="C1018" s="36">
        <v>44680</v>
      </c>
      <c r="D1018" s="30" t="s">
        <v>2309</v>
      </c>
      <c r="E1018" s="31">
        <v>0.25</v>
      </c>
      <c r="F1018" s="32" t="s">
        <v>2310</v>
      </c>
      <c r="G1018" s="33" t="s">
        <v>2311</v>
      </c>
      <c r="H1018" s="32">
        <v>1170</v>
      </c>
      <c r="I1018" s="34">
        <v>0.5</v>
      </c>
      <c r="J1018" s="34">
        <v>370</v>
      </c>
      <c r="K1018" s="34">
        <f t="shared" si="113"/>
        <v>1060</v>
      </c>
      <c r="N1018" s="34">
        <f t="shared" si="114"/>
        <v>0.5</v>
      </c>
    </row>
    <row r="1019" spans="1:17" x14ac:dyDescent="0.2">
      <c r="A1019" s="31" t="s">
        <v>2312</v>
      </c>
      <c r="C1019" s="36">
        <v>44680</v>
      </c>
      <c r="D1019" s="30" t="s">
        <v>2308</v>
      </c>
      <c r="E1019" s="31">
        <v>1.1319999999999999</v>
      </c>
      <c r="F1019" s="32" t="s">
        <v>2313</v>
      </c>
      <c r="G1019" s="33" t="s">
        <v>2314</v>
      </c>
      <c r="H1019" s="32">
        <v>1160</v>
      </c>
      <c r="I1019" s="34">
        <v>0.5</v>
      </c>
      <c r="J1019" s="34">
        <v>33500</v>
      </c>
      <c r="K1019" s="34">
        <f t="shared" si="113"/>
        <v>95710</v>
      </c>
      <c r="N1019" s="34">
        <f t="shared" si="114"/>
        <v>0.5</v>
      </c>
    </row>
    <row r="1020" spans="1:17" x14ac:dyDescent="0.2">
      <c r="A1020" s="31" t="s">
        <v>2315</v>
      </c>
      <c r="C1020" s="36">
        <v>44683</v>
      </c>
      <c r="D1020" s="30" t="s">
        <v>2316</v>
      </c>
      <c r="E1020" s="31" t="s">
        <v>2317</v>
      </c>
      <c r="F1020" s="32" t="s">
        <v>2318</v>
      </c>
      <c r="G1020" s="33" t="s">
        <v>2319</v>
      </c>
      <c r="H1020" s="32">
        <v>3010</v>
      </c>
      <c r="I1020" s="34">
        <v>0.5</v>
      </c>
      <c r="J1020" s="34">
        <v>18850</v>
      </c>
      <c r="K1020" s="34">
        <f t="shared" si="113"/>
        <v>53860</v>
      </c>
      <c r="N1020" s="34">
        <f t="shared" si="114"/>
        <v>0.5</v>
      </c>
    </row>
    <row r="1021" spans="1:17" x14ac:dyDescent="0.2">
      <c r="A1021" s="31" t="s">
        <v>2320</v>
      </c>
      <c r="C1021" s="36">
        <v>44683</v>
      </c>
      <c r="D1021" s="30" t="s">
        <v>2321</v>
      </c>
      <c r="E1021" s="31">
        <v>0.33750000000000002</v>
      </c>
      <c r="F1021" s="32" t="s">
        <v>2322</v>
      </c>
      <c r="G1021" s="33" t="s">
        <v>2323</v>
      </c>
      <c r="H1021" s="32">
        <v>3010</v>
      </c>
      <c r="I1021" s="34">
        <v>0.5</v>
      </c>
      <c r="J1021" s="34">
        <v>39660</v>
      </c>
      <c r="K1021" s="34">
        <f t="shared" si="113"/>
        <v>113310</v>
      </c>
      <c r="N1021" s="34">
        <f t="shared" si="114"/>
        <v>0.5</v>
      </c>
    </row>
    <row r="1022" spans="1:17" x14ac:dyDescent="0.2">
      <c r="A1022" s="31">
        <v>310</v>
      </c>
      <c r="C1022" s="36">
        <v>44683</v>
      </c>
      <c r="D1022" s="30" t="s">
        <v>2324</v>
      </c>
      <c r="E1022" s="31">
        <v>21.734999999999999</v>
      </c>
      <c r="F1022" s="32" t="s">
        <v>2325</v>
      </c>
      <c r="G1022" s="33" t="s">
        <v>2326</v>
      </c>
      <c r="H1022" s="32">
        <v>1220</v>
      </c>
      <c r="I1022" s="34">
        <v>0.5</v>
      </c>
      <c r="J1022" s="34">
        <v>93600</v>
      </c>
      <c r="K1022" s="34">
        <f t="shared" si="113"/>
        <v>267430</v>
      </c>
      <c r="L1022" s="35">
        <v>350000</v>
      </c>
      <c r="M1022" s="35">
        <v>1400</v>
      </c>
      <c r="N1022" s="34">
        <f t="shared" si="114"/>
        <v>1400.5</v>
      </c>
    </row>
    <row r="1023" spans="1:17" x14ac:dyDescent="0.2">
      <c r="A1023" s="31">
        <v>311</v>
      </c>
      <c r="C1023" s="36">
        <v>44683</v>
      </c>
      <c r="D1023" s="30" t="s">
        <v>2327</v>
      </c>
      <c r="E1023" s="31">
        <v>5.0179999999999998</v>
      </c>
      <c r="F1023" s="32" t="s">
        <v>2328</v>
      </c>
      <c r="G1023" s="33" t="s">
        <v>2329</v>
      </c>
      <c r="H1023" s="32">
        <v>1130</v>
      </c>
      <c r="I1023" s="34">
        <v>0.5</v>
      </c>
      <c r="J1023" s="34">
        <v>10370</v>
      </c>
      <c r="K1023" s="34">
        <f t="shared" si="113"/>
        <v>29630</v>
      </c>
      <c r="L1023" s="35">
        <v>25000</v>
      </c>
      <c r="M1023" s="35">
        <v>100</v>
      </c>
      <c r="N1023" s="34">
        <f t="shared" si="114"/>
        <v>100.5</v>
      </c>
    </row>
    <row r="1024" spans="1:17" x14ac:dyDescent="0.2">
      <c r="A1024" s="31">
        <v>312</v>
      </c>
      <c r="C1024" s="36">
        <v>44683</v>
      </c>
      <c r="D1024" s="30" t="s">
        <v>2330</v>
      </c>
      <c r="E1024" s="31">
        <v>0.2555</v>
      </c>
      <c r="F1024" s="32" t="s">
        <v>2331</v>
      </c>
      <c r="G1024" s="33" t="s">
        <v>2332</v>
      </c>
      <c r="H1024" s="32">
        <v>3010</v>
      </c>
      <c r="I1024" s="34">
        <v>0.5</v>
      </c>
      <c r="J1024" s="34">
        <v>48430</v>
      </c>
      <c r="K1024" s="34">
        <f t="shared" si="113"/>
        <v>138370</v>
      </c>
      <c r="L1024" s="35">
        <v>180000</v>
      </c>
      <c r="M1024" s="35">
        <v>720</v>
      </c>
      <c r="N1024" s="34">
        <f t="shared" si="114"/>
        <v>720.5</v>
      </c>
    </row>
    <row r="1025" spans="1:17" x14ac:dyDescent="0.2">
      <c r="A1025" s="31">
        <v>313</v>
      </c>
      <c r="C1025" s="36">
        <v>44683</v>
      </c>
      <c r="D1025" s="30" t="s">
        <v>2333</v>
      </c>
      <c r="E1025" s="31">
        <v>0.48</v>
      </c>
      <c r="F1025" s="32" t="s">
        <v>2334</v>
      </c>
      <c r="G1025" s="33" t="s">
        <v>2335</v>
      </c>
      <c r="H1025" s="32">
        <v>1190</v>
      </c>
      <c r="I1025" s="34">
        <v>0.5</v>
      </c>
      <c r="J1025" s="34">
        <v>34970</v>
      </c>
      <c r="K1025" s="34">
        <f t="shared" si="113"/>
        <v>99910</v>
      </c>
      <c r="L1025" s="35">
        <v>190000</v>
      </c>
      <c r="M1025" s="35">
        <v>760</v>
      </c>
      <c r="N1025" s="34">
        <f t="shared" si="114"/>
        <v>760.5</v>
      </c>
    </row>
    <row r="1026" spans="1:17" x14ac:dyDescent="0.2">
      <c r="A1026" s="31" t="s">
        <v>2336</v>
      </c>
      <c r="C1026" s="36">
        <v>44683</v>
      </c>
      <c r="D1026" s="30" t="s">
        <v>2337</v>
      </c>
      <c r="E1026" s="31">
        <v>0.24790000000000001</v>
      </c>
      <c r="F1026" s="32" t="s">
        <v>2340</v>
      </c>
      <c r="G1026" s="33" t="s">
        <v>2341</v>
      </c>
      <c r="H1026" s="32">
        <v>1020</v>
      </c>
      <c r="I1026" s="34">
        <v>1.5</v>
      </c>
      <c r="J1026" s="34">
        <v>2490</v>
      </c>
      <c r="K1026" s="34">
        <f t="shared" si="113"/>
        <v>7110</v>
      </c>
      <c r="N1026" s="34">
        <f t="shared" si="114"/>
        <v>1.5</v>
      </c>
    </row>
    <row r="1027" spans="1:17" x14ac:dyDescent="0.2">
      <c r="D1027" s="30" t="s">
        <v>2338</v>
      </c>
      <c r="E1027" s="31">
        <v>0.24790000000000001</v>
      </c>
      <c r="F1027" s="32" t="s">
        <v>100</v>
      </c>
      <c r="G1027" s="33" t="s">
        <v>100</v>
      </c>
      <c r="K1027" s="34">
        <f t="shared" si="113"/>
        <v>0</v>
      </c>
      <c r="N1027" s="34">
        <f t="shared" si="114"/>
        <v>0</v>
      </c>
    </row>
    <row r="1028" spans="1:17" x14ac:dyDescent="0.2">
      <c r="D1028" s="30" t="s">
        <v>2339</v>
      </c>
      <c r="E1028" s="31">
        <v>0.24790000000000001</v>
      </c>
      <c r="F1028" s="32" t="s">
        <v>100</v>
      </c>
      <c r="G1028" s="33" t="s">
        <v>100</v>
      </c>
      <c r="K1028" s="34">
        <f t="shared" si="113"/>
        <v>0</v>
      </c>
      <c r="N1028" s="34">
        <f t="shared" si="114"/>
        <v>0</v>
      </c>
    </row>
    <row r="1029" spans="1:17" x14ac:dyDescent="0.2">
      <c r="A1029" s="31">
        <v>314</v>
      </c>
      <c r="C1029" s="36">
        <v>44683</v>
      </c>
      <c r="D1029" s="30" t="s">
        <v>2342</v>
      </c>
      <c r="E1029" s="31">
        <v>0.21049999999999999</v>
      </c>
      <c r="F1029" s="32" t="s">
        <v>2343</v>
      </c>
      <c r="G1029" s="33" t="s">
        <v>2344</v>
      </c>
      <c r="H1029" s="32">
        <v>3010</v>
      </c>
      <c r="I1029" s="34">
        <v>0.5</v>
      </c>
      <c r="J1029" s="34">
        <v>16030</v>
      </c>
      <c r="K1029" s="34">
        <f t="shared" si="113"/>
        <v>45800</v>
      </c>
      <c r="L1029" s="35">
        <v>65000</v>
      </c>
      <c r="M1029" s="35">
        <v>260</v>
      </c>
      <c r="N1029" s="34">
        <f t="shared" si="114"/>
        <v>260.5</v>
      </c>
    </row>
    <row r="1030" spans="1:17" x14ac:dyDescent="0.2">
      <c r="A1030" s="31">
        <v>315</v>
      </c>
      <c r="C1030" s="36">
        <v>44683</v>
      </c>
      <c r="D1030" s="30" t="s">
        <v>2345</v>
      </c>
      <c r="E1030" s="31" t="s">
        <v>2346</v>
      </c>
      <c r="F1030" s="32" t="s">
        <v>2347</v>
      </c>
      <c r="G1030" s="33" t="s">
        <v>2348</v>
      </c>
      <c r="H1030" s="32">
        <v>3010</v>
      </c>
      <c r="I1030" s="34">
        <v>0.5</v>
      </c>
      <c r="J1030" s="34">
        <v>58380</v>
      </c>
      <c r="K1030" s="34">
        <f t="shared" si="113"/>
        <v>166800</v>
      </c>
      <c r="L1030" s="35">
        <v>235000</v>
      </c>
      <c r="M1030" s="35">
        <v>940</v>
      </c>
      <c r="N1030" s="34">
        <f t="shared" si="114"/>
        <v>940.5</v>
      </c>
    </row>
    <row r="1031" spans="1:17" x14ac:dyDescent="0.2">
      <c r="A1031" s="31">
        <v>316</v>
      </c>
      <c r="C1031" s="36">
        <v>44683</v>
      </c>
      <c r="D1031" s="30" t="s">
        <v>2349</v>
      </c>
      <c r="E1031" s="31">
        <v>0.36</v>
      </c>
      <c r="F1031" s="32" t="s">
        <v>2350</v>
      </c>
      <c r="G1031" s="33" t="s">
        <v>2351</v>
      </c>
      <c r="H1031" s="32">
        <v>1030</v>
      </c>
      <c r="I1031" s="34">
        <v>0.5</v>
      </c>
      <c r="J1031" s="34">
        <v>44870</v>
      </c>
      <c r="K1031" s="34">
        <f t="shared" si="113"/>
        <v>128200</v>
      </c>
      <c r="L1031" s="35">
        <v>200000</v>
      </c>
      <c r="M1031" s="35">
        <v>800</v>
      </c>
      <c r="N1031" s="34">
        <f t="shared" si="114"/>
        <v>800.5</v>
      </c>
    </row>
    <row r="1032" spans="1:17" x14ac:dyDescent="0.2">
      <c r="A1032" s="31" t="s">
        <v>2352</v>
      </c>
      <c r="C1032" s="36">
        <v>44683</v>
      </c>
      <c r="D1032" s="30" t="s">
        <v>2270</v>
      </c>
      <c r="E1032" s="31">
        <v>26.775200000000002</v>
      </c>
      <c r="F1032" s="32" t="s">
        <v>2353</v>
      </c>
      <c r="G1032" s="33" t="s">
        <v>2354</v>
      </c>
      <c r="H1032" s="32">
        <v>1150</v>
      </c>
      <c r="I1032" s="34">
        <v>1.5</v>
      </c>
      <c r="J1032" s="34">
        <v>127490</v>
      </c>
      <c r="K1032" s="34">
        <f t="shared" si="113"/>
        <v>364260</v>
      </c>
      <c r="N1032" s="34">
        <f t="shared" si="114"/>
        <v>1.5</v>
      </c>
    </row>
    <row r="1033" spans="1:17" x14ac:dyDescent="0.2">
      <c r="D1033" s="30" t="s">
        <v>2271</v>
      </c>
      <c r="E1033" s="31">
        <v>32.898000000000003</v>
      </c>
      <c r="F1033" s="32" t="s">
        <v>100</v>
      </c>
      <c r="G1033" s="33" t="s">
        <v>100</v>
      </c>
      <c r="K1033" s="34">
        <f t="shared" si="113"/>
        <v>0</v>
      </c>
      <c r="N1033" s="34">
        <f t="shared" si="114"/>
        <v>0</v>
      </c>
    </row>
    <row r="1034" spans="1:17" x14ac:dyDescent="0.2">
      <c r="D1034" s="30" t="s">
        <v>2272</v>
      </c>
      <c r="E1034" s="31">
        <v>6.0679999999999996</v>
      </c>
      <c r="F1034" s="32" t="s">
        <v>100</v>
      </c>
      <c r="G1034" s="33" t="s">
        <v>100</v>
      </c>
      <c r="K1034" s="34">
        <f t="shared" si="113"/>
        <v>0</v>
      </c>
      <c r="N1034" s="34">
        <f t="shared" si="114"/>
        <v>0</v>
      </c>
    </row>
    <row r="1035" spans="1:17" x14ac:dyDescent="0.2">
      <c r="A1035" s="31">
        <v>317</v>
      </c>
      <c r="C1035" s="36">
        <v>44683</v>
      </c>
      <c r="D1035" s="30" t="s">
        <v>2355</v>
      </c>
      <c r="E1035" s="31" t="s">
        <v>2356</v>
      </c>
      <c r="F1035" s="32" t="s">
        <v>2343</v>
      </c>
      <c r="G1035" s="33" t="s">
        <v>2357</v>
      </c>
      <c r="H1035" s="32">
        <v>3010</v>
      </c>
      <c r="I1035" s="34">
        <v>0.5</v>
      </c>
      <c r="J1035" s="34">
        <v>12880</v>
      </c>
      <c r="K1035" s="34">
        <f t="shared" si="113"/>
        <v>36800</v>
      </c>
      <c r="L1035" s="35">
        <v>65000</v>
      </c>
      <c r="M1035" s="35">
        <v>260</v>
      </c>
      <c r="N1035" s="34">
        <f t="shared" si="114"/>
        <v>260.5</v>
      </c>
    </row>
    <row r="1036" spans="1:17" x14ac:dyDescent="0.2">
      <c r="A1036" s="31">
        <v>318</v>
      </c>
      <c r="C1036" s="36">
        <v>44683</v>
      </c>
      <c r="D1036" s="30" t="s">
        <v>2358</v>
      </c>
      <c r="E1036" s="31">
        <v>10.5337</v>
      </c>
      <c r="F1036" s="32" t="s">
        <v>2359</v>
      </c>
      <c r="G1036" s="33" t="s">
        <v>2360</v>
      </c>
      <c r="H1036" s="32">
        <v>1210</v>
      </c>
      <c r="I1036" s="34">
        <v>0.5</v>
      </c>
      <c r="J1036" s="34">
        <v>29200</v>
      </c>
      <c r="K1036" s="34">
        <f t="shared" si="113"/>
        <v>83430</v>
      </c>
      <c r="L1036" s="35">
        <v>294000</v>
      </c>
      <c r="M1036" s="35">
        <v>1176</v>
      </c>
      <c r="N1036" s="34">
        <f t="shared" si="114"/>
        <v>1176.5</v>
      </c>
    </row>
    <row r="1037" spans="1:17" x14ac:dyDescent="0.2">
      <c r="A1037" s="31">
        <v>319</v>
      </c>
      <c r="C1037" s="36">
        <v>44683</v>
      </c>
      <c r="D1037" s="30" t="s">
        <v>2361</v>
      </c>
      <c r="E1037" s="31">
        <v>0.53500000000000003</v>
      </c>
      <c r="F1037" s="32" t="s">
        <v>2362</v>
      </c>
      <c r="G1037" s="33" t="s">
        <v>2363</v>
      </c>
      <c r="H1037" s="32">
        <v>1030</v>
      </c>
      <c r="I1037" s="34">
        <v>0.5</v>
      </c>
      <c r="J1037" s="34">
        <v>34720</v>
      </c>
      <c r="K1037" s="34">
        <f t="shared" si="113"/>
        <v>99200</v>
      </c>
      <c r="L1037" s="35">
        <v>115000</v>
      </c>
      <c r="M1037" s="35">
        <v>460</v>
      </c>
      <c r="N1037" s="34">
        <f t="shared" si="114"/>
        <v>460.5</v>
      </c>
      <c r="O1037" s="121"/>
    </row>
    <row r="1038" spans="1:17" s="80" customFormat="1" x14ac:dyDescent="0.2">
      <c r="A1038" s="87" t="s">
        <v>2370</v>
      </c>
      <c r="B1038" s="86"/>
      <c r="C1038" s="81">
        <v>44684</v>
      </c>
      <c r="D1038" s="88" t="s">
        <v>2371</v>
      </c>
      <c r="E1038" s="87">
        <v>0.1343</v>
      </c>
      <c r="F1038" s="89" t="s">
        <v>2372</v>
      </c>
      <c r="G1038" s="89" t="s">
        <v>2373</v>
      </c>
      <c r="H1038" s="80">
        <v>3010</v>
      </c>
      <c r="I1038" s="82">
        <v>0.5</v>
      </c>
      <c r="J1038" s="82">
        <v>13740</v>
      </c>
      <c r="K1038" s="82">
        <f t="shared" si="113"/>
        <v>39260</v>
      </c>
      <c r="L1038" s="83"/>
      <c r="M1038" s="83"/>
      <c r="N1038" s="82">
        <f t="shared" si="114"/>
        <v>0.5</v>
      </c>
      <c r="O1038" s="84"/>
      <c r="P1038" s="85"/>
      <c r="Q1038" s="86"/>
    </row>
    <row r="1039" spans="1:17" x14ac:dyDescent="0.2">
      <c r="N1039" s="34">
        <f>SUM(N1011:N1038)</f>
        <v>6890</v>
      </c>
      <c r="O1039" s="42">
        <v>84909</v>
      </c>
      <c r="P1039" s="37">
        <v>44684</v>
      </c>
      <c r="Q1039" s="21" t="s">
        <v>224</v>
      </c>
    </row>
    <row r="1041" spans="1:17" x14ac:dyDescent="0.2">
      <c r="A1041" s="31" t="s">
        <v>2366</v>
      </c>
      <c r="C1041" s="36">
        <v>44684</v>
      </c>
      <c r="D1041" s="30" t="s">
        <v>2367</v>
      </c>
      <c r="E1041" s="31">
        <v>0.35859999999999997</v>
      </c>
      <c r="F1041" s="32" t="s">
        <v>2368</v>
      </c>
      <c r="G1041" s="33" t="s">
        <v>2369</v>
      </c>
      <c r="H1041" s="32">
        <v>1090</v>
      </c>
      <c r="I1041" s="34">
        <v>0.5</v>
      </c>
      <c r="J1041" s="34">
        <v>10380</v>
      </c>
      <c r="K1041" s="34">
        <f>ROUND(J1041/0.35,-1)</f>
        <v>29660</v>
      </c>
      <c r="N1041" s="34">
        <f>I1041+M1041</f>
        <v>0.5</v>
      </c>
    </row>
    <row r="1042" spans="1:17" x14ac:dyDescent="0.2">
      <c r="A1042" s="31">
        <v>320</v>
      </c>
      <c r="C1042" s="36">
        <v>44684</v>
      </c>
      <c r="D1042" s="30" t="s">
        <v>2374</v>
      </c>
      <c r="E1042" s="31">
        <v>0.77600000000000002</v>
      </c>
      <c r="F1042" s="32" t="s">
        <v>466</v>
      </c>
      <c r="G1042" s="33" t="s">
        <v>2375</v>
      </c>
      <c r="H1042" s="32">
        <v>1060</v>
      </c>
      <c r="I1042" s="34">
        <v>0.5</v>
      </c>
      <c r="J1042" s="34">
        <v>38270</v>
      </c>
      <c r="K1042" s="34">
        <f>ROUND(J1042/0.35,-1)</f>
        <v>109340</v>
      </c>
      <c r="L1042" s="35">
        <v>249000</v>
      </c>
      <c r="M1042" s="35">
        <v>996</v>
      </c>
      <c r="N1042" s="34">
        <f>I1042+M1042</f>
        <v>996.5</v>
      </c>
    </row>
    <row r="1043" spans="1:17" x14ac:dyDescent="0.2">
      <c r="A1043" s="31">
        <v>321</v>
      </c>
      <c r="C1043" s="36">
        <v>44684</v>
      </c>
      <c r="D1043" s="30" t="s">
        <v>2376</v>
      </c>
      <c r="E1043" s="31">
        <v>0.2</v>
      </c>
      <c r="F1043" s="32" t="s">
        <v>2377</v>
      </c>
      <c r="G1043" s="33" t="s">
        <v>2378</v>
      </c>
      <c r="H1043" s="32">
        <v>2040</v>
      </c>
      <c r="I1043" s="34">
        <v>0.5</v>
      </c>
      <c r="J1043" s="34">
        <v>29280</v>
      </c>
      <c r="K1043" s="34">
        <f>ROUND(J1043/0.35,-1)</f>
        <v>83660</v>
      </c>
      <c r="L1043" s="35">
        <v>155000</v>
      </c>
      <c r="M1043" s="35">
        <v>620</v>
      </c>
      <c r="N1043" s="34">
        <f>I1043+M1043</f>
        <v>620.5</v>
      </c>
    </row>
    <row r="1044" spans="1:17" x14ac:dyDescent="0.2">
      <c r="A1044" s="31" t="s">
        <v>2379</v>
      </c>
      <c r="C1044" s="36">
        <v>44684</v>
      </c>
      <c r="D1044" s="30" t="s">
        <v>2380</v>
      </c>
      <c r="E1044" s="31">
        <v>1.0029999999999999</v>
      </c>
      <c r="F1044" s="32" t="s">
        <v>2381</v>
      </c>
      <c r="G1044" s="32" t="s">
        <v>2382</v>
      </c>
      <c r="H1044" s="32">
        <v>1070</v>
      </c>
      <c r="I1044" s="34">
        <v>0.5</v>
      </c>
      <c r="J1044" s="34">
        <v>28850</v>
      </c>
      <c r="K1044" s="34">
        <f>ROUND(J1044/0.35,-1)</f>
        <v>82430</v>
      </c>
      <c r="N1044" s="34">
        <f>I1044+M1044</f>
        <v>0.5</v>
      </c>
    </row>
    <row r="1045" spans="1:17" s="80" customFormat="1" x14ac:dyDescent="0.2">
      <c r="A1045" s="87">
        <v>322</v>
      </c>
      <c r="B1045" s="86"/>
      <c r="C1045" s="81">
        <v>44684</v>
      </c>
      <c r="D1045" s="88" t="s">
        <v>2383</v>
      </c>
      <c r="E1045" s="87" t="s">
        <v>2384</v>
      </c>
      <c r="F1045" s="80" t="s">
        <v>2385</v>
      </c>
      <c r="G1045" s="89" t="s">
        <v>2386</v>
      </c>
      <c r="H1045" s="80">
        <v>3010</v>
      </c>
      <c r="I1045" s="82">
        <v>0.5</v>
      </c>
      <c r="J1045" s="82">
        <v>15050</v>
      </c>
      <c r="K1045" s="82">
        <f>ROUND(J1045/0.35,-1)</f>
        <v>43000</v>
      </c>
      <c r="L1045" s="83">
        <v>127000</v>
      </c>
      <c r="M1045" s="83">
        <v>508</v>
      </c>
      <c r="N1045" s="82">
        <f>I1045+M1045</f>
        <v>508.5</v>
      </c>
      <c r="O1045" s="84"/>
      <c r="P1045" s="85"/>
      <c r="Q1045" s="86"/>
    </row>
    <row r="1046" spans="1:17" x14ac:dyDescent="0.2">
      <c r="N1046" s="34">
        <f>SUM(N1041:N1045)</f>
        <v>2126.5</v>
      </c>
      <c r="O1046" s="42">
        <v>84923</v>
      </c>
      <c r="P1046" s="37">
        <v>44685</v>
      </c>
      <c r="Q1046" s="21" t="s">
        <v>224</v>
      </c>
    </row>
    <row r="1048" spans="1:17" x14ac:dyDescent="0.2">
      <c r="A1048" s="31" t="s">
        <v>2387</v>
      </c>
      <c r="C1048" s="36">
        <v>44685</v>
      </c>
      <c r="D1048" s="30" t="s">
        <v>2337</v>
      </c>
      <c r="E1048" s="31">
        <v>0.24790000000000001</v>
      </c>
      <c r="F1048" s="32" t="s">
        <v>2388</v>
      </c>
      <c r="G1048" s="33" t="s">
        <v>2389</v>
      </c>
      <c r="H1048" s="32">
        <v>1020</v>
      </c>
      <c r="I1048" s="34">
        <v>1.5</v>
      </c>
      <c r="J1048" s="34">
        <v>2490</v>
      </c>
      <c r="K1048" s="34">
        <f t="shared" ref="K1048:K1055" si="115">ROUND(J1048/0.35,-1)</f>
        <v>7110</v>
      </c>
      <c r="N1048" s="34">
        <f t="shared" ref="N1048:N1055" si="116">I1048+M1048</f>
        <v>1.5</v>
      </c>
      <c r="O1048" s="122"/>
    </row>
    <row r="1049" spans="1:17" x14ac:dyDescent="0.2">
      <c r="D1049" s="30" t="s">
        <v>2338</v>
      </c>
      <c r="E1049" s="31">
        <v>0.24790000000000001</v>
      </c>
      <c r="F1049" s="32" t="s">
        <v>100</v>
      </c>
      <c r="G1049" s="33" t="s">
        <v>100</v>
      </c>
      <c r="K1049" s="34">
        <f t="shared" si="115"/>
        <v>0</v>
      </c>
      <c r="N1049" s="34">
        <f t="shared" si="116"/>
        <v>0</v>
      </c>
      <c r="O1049" s="122"/>
    </row>
    <row r="1050" spans="1:17" x14ac:dyDescent="0.2">
      <c r="D1050" s="30" t="s">
        <v>2339</v>
      </c>
      <c r="E1050" s="31">
        <v>0.24790000000000001</v>
      </c>
      <c r="F1050" s="32" t="s">
        <v>100</v>
      </c>
      <c r="G1050" s="33" t="s">
        <v>100</v>
      </c>
      <c r="K1050" s="34">
        <f t="shared" si="115"/>
        <v>0</v>
      </c>
      <c r="N1050" s="34">
        <f t="shared" si="116"/>
        <v>0</v>
      </c>
      <c r="O1050" s="122"/>
    </row>
    <row r="1051" spans="1:17" x14ac:dyDescent="0.2">
      <c r="A1051" s="31" t="s">
        <v>2390</v>
      </c>
      <c r="C1051" s="36">
        <v>44685</v>
      </c>
      <c r="D1051" s="30" t="s">
        <v>2391</v>
      </c>
      <c r="E1051" s="31">
        <v>0.188</v>
      </c>
      <c r="F1051" s="32" t="s">
        <v>2392</v>
      </c>
      <c r="G1051" s="33" t="s">
        <v>2393</v>
      </c>
      <c r="H1051" s="32">
        <v>2040</v>
      </c>
      <c r="I1051" s="34">
        <v>0.5</v>
      </c>
      <c r="J1051" s="34">
        <v>46900</v>
      </c>
      <c r="K1051" s="34">
        <f t="shared" si="115"/>
        <v>134000</v>
      </c>
      <c r="N1051" s="34">
        <f t="shared" si="116"/>
        <v>0.5</v>
      </c>
      <c r="O1051" s="122"/>
    </row>
    <row r="1052" spans="1:17" x14ac:dyDescent="0.2">
      <c r="A1052" s="31" t="s">
        <v>2394</v>
      </c>
      <c r="C1052" s="36">
        <v>44685</v>
      </c>
      <c r="D1052" s="30" t="s">
        <v>2395</v>
      </c>
      <c r="E1052" s="31">
        <v>2.472</v>
      </c>
      <c r="F1052" s="32" t="s">
        <v>2396</v>
      </c>
      <c r="G1052" s="33" t="s">
        <v>2397</v>
      </c>
      <c r="H1052" s="32">
        <v>1130</v>
      </c>
      <c r="I1052" s="34">
        <v>0.5</v>
      </c>
      <c r="K1052" s="34">
        <f t="shared" si="115"/>
        <v>0</v>
      </c>
      <c r="N1052" s="34">
        <f t="shared" si="116"/>
        <v>0.5</v>
      </c>
    </row>
    <row r="1053" spans="1:17" x14ac:dyDescent="0.2">
      <c r="A1053" s="31">
        <v>323</v>
      </c>
      <c r="C1053" s="36">
        <v>44686</v>
      </c>
      <c r="D1053" s="30" t="s">
        <v>2398</v>
      </c>
      <c r="E1053" s="31">
        <v>0.61</v>
      </c>
      <c r="F1053" s="32" t="s">
        <v>466</v>
      </c>
      <c r="G1053" s="33" t="s">
        <v>2400</v>
      </c>
      <c r="H1053" s="32">
        <v>1220</v>
      </c>
      <c r="I1053" s="34">
        <v>1</v>
      </c>
      <c r="J1053" s="34">
        <v>36500</v>
      </c>
      <c r="K1053" s="34">
        <f t="shared" si="115"/>
        <v>104290</v>
      </c>
      <c r="L1053" s="35">
        <v>205000</v>
      </c>
      <c r="M1053" s="35">
        <v>820</v>
      </c>
      <c r="N1053" s="34">
        <f t="shared" si="116"/>
        <v>821</v>
      </c>
    </row>
    <row r="1054" spans="1:17" x14ac:dyDescent="0.2">
      <c r="D1054" s="30" t="s">
        <v>2399</v>
      </c>
      <c r="E1054" s="31">
        <v>0.55000000000000004</v>
      </c>
      <c r="F1054" s="32" t="s">
        <v>100</v>
      </c>
      <c r="G1054" s="33" t="s">
        <v>100</v>
      </c>
      <c r="K1054" s="34">
        <f t="shared" si="115"/>
        <v>0</v>
      </c>
      <c r="N1054" s="34">
        <f t="shared" si="116"/>
        <v>0</v>
      </c>
    </row>
    <row r="1055" spans="1:17" s="80" customFormat="1" x14ac:dyDescent="0.2">
      <c r="A1055" s="87">
        <v>324</v>
      </c>
      <c r="B1055" s="86"/>
      <c r="C1055" s="81">
        <v>44686</v>
      </c>
      <c r="D1055" s="88" t="s">
        <v>2401</v>
      </c>
      <c r="E1055" s="87">
        <v>40</v>
      </c>
      <c r="F1055" s="89" t="s">
        <v>2402</v>
      </c>
      <c r="G1055" s="89" t="s">
        <v>2403</v>
      </c>
      <c r="H1055" s="80">
        <v>1180</v>
      </c>
      <c r="I1055" s="82">
        <v>0.5</v>
      </c>
      <c r="J1055" s="82">
        <v>80340</v>
      </c>
      <c r="K1055" s="82">
        <f t="shared" si="115"/>
        <v>229540</v>
      </c>
      <c r="L1055" s="83">
        <v>520000</v>
      </c>
      <c r="M1055" s="83">
        <v>2080</v>
      </c>
      <c r="N1055" s="82">
        <f t="shared" si="116"/>
        <v>2080.5</v>
      </c>
      <c r="O1055" s="84"/>
      <c r="P1055" s="85"/>
      <c r="Q1055" s="86"/>
    </row>
    <row r="1056" spans="1:17" x14ac:dyDescent="0.2">
      <c r="N1056" s="34">
        <f>SUM(N1048:N1055)</f>
        <v>2904</v>
      </c>
      <c r="O1056" s="42">
        <v>84938</v>
      </c>
      <c r="P1056" s="37">
        <v>44686</v>
      </c>
      <c r="Q1056" s="21" t="s">
        <v>224</v>
      </c>
    </row>
    <row r="1058" spans="1:14" x14ac:dyDescent="0.2">
      <c r="A1058" s="31" t="s">
        <v>2404</v>
      </c>
      <c r="C1058" s="36">
        <v>44686</v>
      </c>
      <c r="D1058" s="30" t="s">
        <v>2405</v>
      </c>
      <c r="E1058" s="31">
        <v>10</v>
      </c>
      <c r="F1058" s="32" t="s">
        <v>2406</v>
      </c>
      <c r="G1058" s="33" t="s">
        <v>2407</v>
      </c>
      <c r="H1058" s="32">
        <v>1170</v>
      </c>
      <c r="I1058" s="34">
        <v>0.5</v>
      </c>
      <c r="J1058" s="34">
        <v>36160</v>
      </c>
      <c r="K1058" s="34">
        <f t="shared" ref="K1058:K1085" si="117">ROUND(J1058/0.35,-1)</f>
        <v>103310</v>
      </c>
      <c r="N1058" s="34">
        <f t="shared" ref="N1058:N1085" si="118">I1058+M1058</f>
        <v>0.5</v>
      </c>
    </row>
    <row r="1059" spans="1:14" x14ac:dyDescent="0.2">
      <c r="A1059" s="31" t="s">
        <v>2408</v>
      </c>
      <c r="C1059" s="36">
        <v>44686</v>
      </c>
      <c r="D1059" s="30" t="s">
        <v>2405</v>
      </c>
      <c r="E1059" s="31">
        <v>10</v>
      </c>
      <c r="F1059" s="33" t="s">
        <v>2407</v>
      </c>
      <c r="G1059" s="33" t="s">
        <v>2409</v>
      </c>
      <c r="H1059" s="32">
        <v>1170</v>
      </c>
      <c r="I1059" s="34">
        <v>0.5</v>
      </c>
      <c r="J1059" s="34">
        <v>36160</v>
      </c>
      <c r="K1059" s="34">
        <f t="shared" si="117"/>
        <v>103310</v>
      </c>
      <c r="N1059" s="34">
        <f t="shared" si="118"/>
        <v>0.5</v>
      </c>
    </row>
    <row r="1060" spans="1:14" x14ac:dyDescent="0.2">
      <c r="A1060" s="31">
        <v>325</v>
      </c>
      <c r="C1060" s="36">
        <v>44686</v>
      </c>
      <c r="D1060" s="30" t="s">
        <v>2410</v>
      </c>
      <c r="E1060" s="31">
        <v>0.51880000000000004</v>
      </c>
      <c r="F1060" s="32" t="s">
        <v>2411</v>
      </c>
      <c r="G1060" s="33" t="s">
        <v>2412</v>
      </c>
      <c r="H1060" s="32">
        <v>3010</v>
      </c>
      <c r="I1060" s="34">
        <v>0.5</v>
      </c>
      <c r="J1060" s="34">
        <v>39370</v>
      </c>
      <c r="K1060" s="34">
        <f t="shared" si="117"/>
        <v>112490</v>
      </c>
      <c r="L1060" s="35">
        <v>240000</v>
      </c>
      <c r="M1060" s="35">
        <v>960</v>
      </c>
      <c r="N1060" s="34">
        <f t="shared" si="118"/>
        <v>960.5</v>
      </c>
    </row>
    <row r="1061" spans="1:14" x14ac:dyDescent="0.2">
      <c r="A1061" s="31">
        <v>326</v>
      </c>
      <c r="C1061" s="36">
        <v>44687</v>
      </c>
      <c r="D1061" s="30" t="s">
        <v>2413</v>
      </c>
      <c r="E1061" s="31">
        <v>0.35809999999999997</v>
      </c>
      <c r="F1061" s="32" t="s">
        <v>406</v>
      </c>
      <c r="G1061" s="32" t="s">
        <v>2414</v>
      </c>
      <c r="H1061" s="32">
        <v>3010</v>
      </c>
      <c r="I1061" s="34">
        <v>0.5</v>
      </c>
      <c r="J1061" s="34">
        <v>31120</v>
      </c>
      <c r="K1061" s="34">
        <f t="shared" si="117"/>
        <v>88910</v>
      </c>
      <c r="L1061" s="35">
        <v>170000</v>
      </c>
      <c r="M1061" s="35">
        <v>680</v>
      </c>
      <c r="N1061" s="34">
        <f t="shared" si="118"/>
        <v>680.5</v>
      </c>
    </row>
    <row r="1062" spans="1:14" x14ac:dyDescent="0.2">
      <c r="A1062" s="31">
        <v>327</v>
      </c>
      <c r="C1062" s="36">
        <v>44687</v>
      </c>
      <c r="D1062" s="30" t="s">
        <v>2415</v>
      </c>
      <c r="E1062" s="31">
        <v>0.13769999999999999</v>
      </c>
      <c r="F1062" s="32" t="s">
        <v>2416</v>
      </c>
      <c r="G1062" s="32" t="s">
        <v>336</v>
      </c>
      <c r="H1062" s="32">
        <v>1190</v>
      </c>
      <c r="I1062" s="34">
        <v>0.5</v>
      </c>
      <c r="J1062" s="34">
        <v>5510</v>
      </c>
      <c r="K1062" s="34">
        <f t="shared" si="117"/>
        <v>15740</v>
      </c>
      <c r="L1062" s="35">
        <v>7500</v>
      </c>
      <c r="M1062" s="35">
        <v>30</v>
      </c>
      <c r="N1062" s="34">
        <f t="shared" si="118"/>
        <v>30.5</v>
      </c>
    </row>
    <row r="1063" spans="1:14" x14ac:dyDescent="0.2">
      <c r="A1063" s="31">
        <v>328</v>
      </c>
      <c r="C1063" s="36">
        <v>44687</v>
      </c>
      <c r="D1063" s="30" t="s">
        <v>2417</v>
      </c>
      <c r="E1063" s="31">
        <v>2.125</v>
      </c>
      <c r="F1063" s="32" t="s">
        <v>2418</v>
      </c>
      <c r="G1063" s="32" t="s">
        <v>2419</v>
      </c>
      <c r="H1063" s="32">
        <v>1130</v>
      </c>
      <c r="I1063" s="34">
        <v>0.5</v>
      </c>
      <c r="J1063" s="34">
        <v>13400</v>
      </c>
      <c r="K1063" s="34">
        <f t="shared" si="117"/>
        <v>38290</v>
      </c>
      <c r="L1063" s="35">
        <v>19000</v>
      </c>
      <c r="M1063" s="35">
        <v>76</v>
      </c>
      <c r="N1063" s="34">
        <f t="shared" si="118"/>
        <v>76.5</v>
      </c>
    </row>
    <row r="1064" spans="1:14" x14ac:dyDescent="0.2">
      <c r="A1064" s="31">
        <v>329</v>
      </c>
      <c r="C1064" s="36">
        <v>44687</v>
      </c>
      <c r="D1064" s="30" t="s">
        <v>2420</v>
      </c>
      <c r="E1064" s="31">
        <v>2.9390000000000001</v>
      </c>
      <c r="F1064" s="32" t="s">
        <v>2421</v>
      </c>
      <c r="G1064" s="32" t="s">
        <v>2422</v>
      </c>
      <c r="H1064" s="32">
        <v>1070</v>
      </c>
      <c r="I1064" s="34">
        <v>0.5</v>
      </c>
      <c r="J1064" s="34">
        <v>51970</v>
      </c>
      <c r="K1064" s="34">
        <f t="shared" si="117"/>
        <v>148490</v>
      </c>
      <c r="L1064" s="35">
        <v>245000</v>
      </c>
      <c r="M1064" s="35">
        <v>980</v>
      </c>
      <c r="N1064" s="34">
        <f t="shared" si="118"/>
        <v>980.5</v>
      </c>
    </row>
    <row r="1065" spans="1:14" x14ac:dyDescent="0.2">
      <c r="A1065" s="31">
        <v>330</v>
      </c>
      <c r="C1065" s="36">
        <v>44687</v>
      </c>
      <c r="D1065" s="30" t="s">
        <v>2423</v>
      </c>
      <c r="E1065" s="31">
        <v>2.0249999999999999</v>
      </c>
      <c r="F1065" s="32" t="s">
        <v>2424</v>
      </c>
      <c r="G1065" s="32" t="s">
        <v>2425</v>
      </c>
      <c r="H1065" s="32">
        <v>1180</v>
      </c>
      <c r="I1065" s="34">
        <v>0.5</v>
      </c>
      <c r="J1065" s="34">
        <v>7980</v>
      </c>
      <c r="K1065" s="34">
        <f t="shared" si="117"/>
        <v>22800</v>
      </c>
      <c r="L1065" s="35">
        <v>14000</v>
      </c>
      <c r="M1065" s="35">
        <v>56</v>
      </c>
      <c r="N1065" s="34">
        <f t="shared" si="118"/>
        <v>56.5</v>
      </c>
    </row>
    <row r="1066" spans="1:14" x14ac:dyDescent="0.2">
      <c r="A1066" s="31" t="s">
        <v>2426</v>
      </c>
      <c r="C1066" s="36">
        <v>44687</v>
      </c>
      <c r="D1066" s="30" t="s">
        <v>2427</v>
      </c>
      <c r="E1066" s="31">
        <v>6.7990000000000004</v>
      </c>
      <c r="F1066" s="32" t="s">
        <v>2433</v>
      </c>
      <c r="G1066" s="32" t="s">
        <v>2434</v>
      </c>
      <c r="H1066" s="32">
        <v>1210</v>
      </c>
      <c r="I1066" s="34">
        <v>3</v>
      </c>
      <c r="J1066" s="34">
        <v>80890</v>
      </c>
      <c r="K1066" s="34">
        <f t="shared" si="117"/>
        <v>231110</v>
      </c>
      <c r="N1066" s="34">
        <f t="shared" si="118"/>
        <v>3</v>
      </c>
    </row>
    <row r="1067" spans="1:14" x14ac:dyDescent="0.2">
      <c r="D1067" s="30" t="s">
        <v>2428</v>
      </c>
      <c r="E1067" s="31">
        <v>5.8449999999999998</v>
      </c>
      <c r="F1067" s="32" t="s">
        <v>100</v>
      </c>
      <c r="G1067" s="32" t="s">
        <v>100</v>
      </c>
      <c r="K1067" s="34">
        <f t="shared" si="117"/>
        <v>0</v>
      </c>
      <c r="N1067" s="34">
        <f t="shared" si="118"/>
        <v>0</v>
      </c>
    </row>
    <row r="1068" spans="1:14" x14ac:dyDescent="0.2">
      <c r="D1068" s="30" t="s">
        <v>2429</v>
      </c>
      <c r="E1068" s="31">
        <v>5.7560000000000002</v>
      </c>
      <c r="F1068" s="32" t="s">
        <v>100</v>
      </c>
      <c r="G1068" s="32" t="s">
        <v>100</v>
      </c>
      <c r="K1068" s="34">
        <f t="shared" si="117"/>
        <v>0</v>
      </c>
      <c r="N1068" s="34">
        <f t="shared" si="118"/>
        <v>0</v>
      </c>
    </row>
    <row r="1069" spans="1:14" x14ac:dyDescent="0.2">
      <c r="D1069" s="30" t="s">
        <v>2430</v>
      </c>
      <c r="E1069" s="31">
        <v>4.2119999999999997</v>
      </c>
      <c r="F1069" s="32" t="s">
        <v>100</v>
      </c>
      <c r="G1069" s="32" t="s">
        <v>100</v>
      </c>
      <c r="K1069" s="34">
        <f t="shared" si="117"/>
        <v>0</v>
      </c>
      <c r="N1069" s="34">
        <f t="shared" si="118"/>
        <v>0</v>
      </c>
    </row>
    <row r="1070" spans="1:14" x14ac:dyDescent="0.2">
      <c r="D1070" s="30" t="s">
        <v>2431</v>
      </c>
      <c r="E1070" s="31">
        <v>1.3839999999999999</v>
      </c>
      <c r="F1070" s="32" t="s">
        <v>100</v>
      </c>
      <c r="G1070" s="32" t="s">
        <v>100</v>
      </c>
      <c r="K1070" s="34">
        <f t="shared" si="117"/>
        <v>0</v>
      </c>
      <c r="N1070" s="34">
        <f t="shared" si="118"/>
        <v>0</v>
      </c>
    </row>
    <row r="1071" spans="1:14" x14ac:dyDescent="0.2">
      <c r="D1071" s="30" t="s">
        <v>2432</v>
      </c>
      <c r="E1071" s="31">
        <v>4.2709999999999999</v>
      </c>
      <c r="F1071" s="32" t="s">
        <v>100</v>
      </c>
      <c r="G1071" s="32" t="s">
        <v>100</v>
      </c>
      <c r="K1071" s="34">
        <f t="shared" si="117"/>
        <v>0</v>
      </c>
      <c r="N1071" s="34">
        <f t="shared" si="118"/>
        <v>0</v>
      </c>
    </row>
    <row r="1072" spans="1:14" x14ac:dyDescent="0.2">
      <c r="A1072" s="31" t="s">
        <v>2435</v>
      </c>
      <c r="C1072" s="36">
        <v>44687</v>
      </c>
      <c r="D1072" s="30" t="s">
        <v>2436</v>
      </c>
      <c r="E1072" s="31">
        <v>0.28510000000000002</v>
      </c>
      <c r="F1072" s="32" t="s">
        <v>2437</v>
      </c>
      <c r="G1072" s="32" t="s">
        <v>2438</v>
      </c>
      <c r="H1072" s="32">
        <v>3010</v>
      </c>
      <c r="I1072" s="34">
        <v>0.5</v>
      </c>
      <c r="J1072" s="34">
        <v>14790</v>
      </c>
      <c r="K1072" s="34">
        <f t="shared" si="117"/>
        <v>42260</v>
      </c>
      <c r="N1072" s="34">
        <f t="shared" si="118"/>
        <v>0.5</v>
      </c>
    </row>
    <row r="1073" spans="1:17" x14ac:dyDescent="0.2">
      <c r="A1073" s="31" t="s">
        <v>2439</v>
      </c>
      <c r="C1073" s="36">
        <v>44687</v>
      </c>
      <c r="D1073" s="30" t="s">
        <v>2440</v>
      </c>
      <c r="E1073" s="31">
        <v>42.6584</v>
      </c>
      <c r="F1073" s="32" t="s">
        <v>2448</v>
      </c>
      <c r="G1073" s="32" t="s">
        <v>2449</v>
      </c>
      <c r="H1073" s="32">
        <v>1070</v>
      </c>
      <c r="I1073" s="34">
        <v>4</v>
      </c>
      <c r="J1073" s="34">
        <v>355440</v>
      </c>
      <c r="K1073" s="34">
        <f t="shared" si="117"/>
        <v>1015540</v>
      </c>
      <c r="N1073" s="34">
        <f t="shared" si="118"/>
        <v>4</v>
      </c>
    </row>
    <row r="1074" spans="1:17" x14ac:dyDescent="0.2">
      <c r="D1074" s="30" t="s">
        <v>2441</v>
      </c>
      <c r="E1074" s="31">
        <v>0.189</v>
      </c>
      <c r="G1074" s="32"/>
      <c r="K1074" s="34">
        <f t="shared" si="117"/>
        <v>0</v>
      </c>
      <c r="N1074" s="34">
        <f t="shared" si="118"/>
        <v>0</v>
      </c>
    </row>
    <row r="1075" spans="1:17" x14ac:dyDescent="0.2">
      <c r="D1075" s="30" t="s">
        <v>2442</v>
      </c>
      <c r="E1075" s="31">
        <v>25.082000000000001</v>
      </c>
      <c r="G1075" s="32"/>
      <c r="K1075" s="34">
        <f t="shared" si="117"/>
        <v>0</v>
      </c>
      <c r="N1075" s="34">
        <f t="shared" si="118"/>
        <v>0</v>
      </c>
    </row>
    <row r="1076" spans="1:17" x14ac:dyDescent="0.2">
      <c r="D1076" s="30" t="s">
        <v>2443</v>
      </c>
      <c r="E1076" s="31">
        <v>37.837600000000002</v>
      </c>
      <c r="G1076" s="32"/>
      <c r="K1076" s="34">
        <f t="shared" si="117"/>
        <v>0</v>
      </c>
      <c r="N1076" s="34">
        <f t="shared" si="118"/>
        <v>0</v>
      </c>
    </row>
    <row r="1077" spans="1:17" x14ac:dyDescent="0.2">
      <c r="D1077" s="30" t="s">
        <v>2444</v>
      </c>
      <c r="E1077" s="31">
        <v>0.3831</v>
      </c>
      <c r="G1077" s="32"/>
      <c r="K1077" s="34">
        <f t="shared" si="117"/>
        <v>0</v>
      </c>
      <c r="N1077" s="34">
        <f t="shared" si="118"/>
        <v>0</v>
      </c>
    </row>
    <row r="1078" spans="1:17" x14ac:dyDescent="0.2">
      <c r="D1078" s="30" t="s">
        <v>2445</v>
      </c>
      <c r="E1078" s="31">
        <v>2.4679000000000002</v>
      </c>
      <c r="G1078" s="32"/>
      <c r="K1078" s="34">
        <f t="shared" si="117"/>
        <v>0</v>
      </c>
      <c r="N1078" s="34">
        <f t="shared" si="118"/>
        <v>0</v>
      </c>
    </row>
    <row r="1079" spans="1:17" x14ac:dyDescent="0.2">
      <c r="D1079" s="30" t="s">
        <v>2446</v>
      </c>
      <c r="E1079" s="31">
        <v>0.54</v>
      </c>
      <c r="G1079" s="32"/>
      <c r="K1079" s="34">
        <f t="shared" si="117"/>
        <v>0</v>
      </c>
      <c r="N1079" s="34">
        <f t="shared" si="118"/>
        <v>0</v>
      </c>
    </row>
    <row r="1080" spans="1:17" x14ac:dyDescent="0.2">
      <c r="D1080" s="30" t="s">
        <v>2447</v>
      </c>
      <c r="E1080" s="31">
        <v>3.8540000000000001</v>
      </c>
      <c r="K1080" s="34">
        <f t="shared" si="117"/>
        <v>0</v>
      </c>
      <c r="N1080" s="34">
        <f t="shared" si="118"/>
        <v>0</v>
      </c>
    </row>
    <row r="1081" spans="1:17" x14ac:dyDescent="0.2">
      <c r="A1081" s="31">
        <v>331</v>
      </c>
      <c r="C1081" s="36">
        <v>44687</v>
      </c>
      <c r="D1081" s="30" t="s">
        <v>2450</v>
      </c>
      <c r="E1081" s="31">
        <v>0.152</v>
      </c>
      <c r="F1081" s="32" t="s">
        <v>2451</v>
      </c>
      <c r="G1081" s="33" t="s">
        <v>644</v>
      </c>
      <c r="H1081" s="32">
        <v>1030</v>
      </c>
      <c r="I1081" s="34">
        <v>0.5</v>
      </c>
      <c r="J1081" s="34">
        <v>44280</v>
      </c>
      <c r="K1081" s="34">
        <f t="shared" si="117"/>
        <v>126510</v>
      </c>
      <c r="L1081" s="35">
        <v>150000</v>
      </c>
      <c r="M1081" s="35">
        <v>600</v>
      </c>
      <c r="N1081" s="34">
        <f t="shared" si="118"/>
        <v>600.5</v>
      </c>
    </row>
    <row r="1082" spans="1:17" x14ac:dyDescent="0.2">
      <c r="A1082" s="31">
        <v>332</v>
      </c>
      <c r="C1082" s="36">
        <v>44687</v>
      </c>
      <c r="D1082" s="30" t="s">
        <v>2452</v>
      </c>
      <c r="E1082" s="31">
        <v>1.1594</v>
      </c>
      <c r="F1082" s="32" t="s">
        <v>2453</v>
      </c>
      <c r="G1082" s="33" t="s">
        <v>2454</v>
      </c>
      <c r="H1082" s="32">
        <v>3010</v>
      </c>
      <c r="I1082" s="34">
        <v>0.5</v>
      </c>
      <c r="J1082" s="34">
        <v>53290</v>
      </c>
      <c r="K1082" s="34">
        <f t="shared" si="117"/>
        <v>152260</v>
      </c>
      <c r="L1082" s="35">
        <v>200000</v>
      </c>
      <c r="M1082" s="35">
        <v>800</v>
      </c>
      <c r="N1082" s="34">
        <f t="shared" si="118"/>
        <v>800.5</v>
      </c>
    </row>
    <row r="1083" spans="1:17" x14ac:dyDescent="0.2">
      <c r="A1083" s="31">
        <v>333</v>
      </c>
      <c r="C1083" s="36">
        <v>44690</v>
      </c>
      <c r="D1083" s="30" t="s">
        <v>2457</v>
      </c>
      <c r="E1083" s="31">
        <v>21.233699999999999</v>
      </c>
      <c r="F1083" s="32" t="s">
        <v>2459</v>
      </c>
      <c r="G1083" s="33" t="s">
        <v>2460</v>
      </c>
      <c r="H1083" s="32">
        <v>1090</v>
      </c>
      <c r="I1083" s="34">
        <v>1</v>
      </c>
      <c r="J1083" s="34">
        <v>99250</v>
      </c>
      <c r="K1083" s="34">
        <f t="shared" si="117"/>
        <v>283570</v>
      </c>
      <c r="L1083" s="35">
        <v>160475</v>
      </c>
      <c r="M1083" s="35">
        <v>641.9</v>
      </c>
      <c r="N1083" s="34">
        <f t="shared" si="118"/>
        <v>642.9</v>
      </c>
    </row>
    <row r="1084" spans="1:17" x14ac:dyDescent="0.2">
      <c r="D1084" s="30" t="s">
        <v>2458</v>
      </c>
      <c r="E1084" s="31">
        <v>1.8831</v>
      </c>
      <c r="F1084" s="32" t="s">
        <v>100</v>
      </c>
      <c r="G1084" s="33" t="s">
        <v>100</v>
      </c>
      <c r="K1084" s="34">
        <f t="shared" si="117"/>
        <v>0</v>
      </c>
      <c r="N1084" s="34">
        <f t="shared" si="118"/>
        <v>0</v>
      </c>
    </row>
    <row r="1085" spans="1:17" s="80" customFormat="1" x14ac:dyDescent="0.2">
      <c r="A1085" s="87">
        <v>334</v>
      </c>
      <c r="B1085" s="86"/>
      <c r="C1085" s="81">
        <v>44690</v>
      </c>
      <c r="D1085" s="88" t="s">
        <v>2458</v>
      </c>
      <c r="E1085" s="87">
        <v>1.8831</v>
      </c>
      <c r="F1085" s="80" t="s">
        <v>2461</v>
      </c>
      <c r="G1085" s="89" t="s">
        <v>2460</v>
      </c>
      <c r="H1085" s="80">
        <v>1090</v>
      </c>
      <c r="I1085" s="82">
        <v>0.5</v>
      </c>
      <c r="J1085" s="82">
        <v>39910</v>
      </c>
      <c r="K1085" s="82">
        <f t="shared" si="117"/>
        <v>114030</v>
      </c>
      <c r="L1085" s="83">
        <v>73475</v>
      </c>
      <c r="M1085" s="83">
        <v>293.89999999999998</v>
      </c>
      <c r="N1085" s="82">
        <f t="shared" si="118"/>
        <v>294.39999999999998</v>
      </c>
      <c r="O1085" s="84"/>
      <c r="P1085" s="85"/>
      <c r="Q1085" s="86"/>
    </row>
    <row r="1086" spans="1:17" x14ac:dyDescent="0.2">
      <c r="N1086" s="34">
        <f>SUM(N1058:N1085)</f>
        <v>5131.7999999999993</v>
      </c>
      <c r="O1086" s="42">
        <v>84973</v>
      </c>
      <c r="P1086" s="37">
        <v>44690</v>
      </c>
      <c r="Q1086" s="21" t="s">
        <v>224</v>
      </c>
    </row>
    <row r="1087" spans="1:17" x14ac:dyDescent="0.2">
      <c r="G1087" s="32"/>
    </row>
    <row r="1088" spans="1:17" x14ac:dyDescent="0.2">
      <c r="A1088" s="31" t="s">
        <v>2455</v>
      </c>
      <c r="C1088" s="36">
        <v>44686</v>
      </c>
      <c r="D1088" s="30" t="s">
        <v>692</v>
      </c>
      <c r="E1088" s="31">
        <v>0.58899999999999997</v>
      </c>
      <c r="F1088" s="32" t="s">
        <v>2477</v>
      </c>
      <c r="G1088" s="33" t="s">
        <v>1637</v>
      </c>
      <c r="H1088" s="32">
        <v>1210</v>
      </c>
      <c r="I1088" s="34">
        <v>1</v>
      </c>
      <c r="J1088" s="34">
        <v>17280</v>
      </c>
      <c r="K1088" s="34">
        <f>ROUND(J1088/0.35,-1)</f>
        <v>49370</v>
      </c>
      <c r="N1088" s="34">
        <f>I1088+M1088</f>
        <v>1</v>
      </c>
      <c r="O1088" s="123"/>
    </row>
    <row r="1089" spans="1:17" x14ac:dyDescent="0.2">
      <c r="D1089" s="30" t="s">
        <v>699</v>
      </c>
      <c r="E1089" s="31">
        <v>10.957000000000001</v>
      </c>
      <c r="O1089" s="123"/>
    </row>
    <row r="1090" spans="1:17" x14ac:dyDescent="0.2">
      <c r="A1090" s="31">
        <v>335</v>
      </c>
      <c r="C1090" s="36">
        <v>44690</v>
      </c>
      <c r="D1090" s="30" t="s">
        <v>1284</v>
      </c>
      <c r="E1090" s="31">
        <v>0.14269999999999999</v>
      </c>
      <c r="F1090" s="32" t="s">
        <v>2462</v>
      </c>
      <c r="G1090" s="33" t="s">
        <v>2463</v>
      </c>
      <c r="H1090" s="32">
        <v>3010</v>
      </c>
      <c r="I1090" s="34">
        <v>0.5</v>
      </c>
      <c r="J1090" s="34">
        <v>20180</v>
      </c>
      <c r="K1090" s="34">
        <f t="shared" ref="K1090:K1101" si="119">ROUND(J1090/0.35,-1)</f>
        <v>57660</v>
      </c>
      <c r="L1090" s="35">
        <v>90000</v>
      </c>
      <c r="M1090" s="35">
        <v>360</v>
      </c>
      <c r="N1090" s="34">
        <f t="shared" ref="N1090:N1101" si="120">I1090+M1090</f>
        <v>360.5</v>
      </c>
    </row>
    <row r="1091" spans="1:17" x14ac:dyDescent="0.2">
      <c r="A1091" s="31">
        <v>336</v>
      </c>
      <c r="C1091" s="36">
        <v>44690</v>
      </c>
      <c r="D1091" s="30" t="s">
        <v>2464</v>
      </c>
      <c r="E1091" s="31">
        <v>6.2629999999999999</v>
      </c>
      <c r="F1091" s="32" t="s">
        <v>2465</v>
      </c>
      <c r="G1091" s="33" t="s">
        <v>2466</v>
      </c>
      <c r="H1091" s="32">
        <v>1160</v>
      </c>
      <c r="I1091" s="34">
        <v>0.5</v>
      </c>
      <c r="J1091" s="34">
        <v>9690</v>
      </c>
      <c r="K1091" s="34">
        <f t="shared" si="119"/>
        <v>27690</v>
      </c>
      <c r="L1091" s="35">
        <v>34446</v>
      </c>
      <c r="M1091" s="35">
        <v>137.78</v>
      </c>
      <c r="N1091" s="34">
        <f t="shared" si="120"/>
        <v>138.28</v>
      </c>
    </row>
    <row r="1092" spans="1:17" x14ac:dyDescent="0.2">
      <c r="A1092" s="31">
        <v>337</v>
      </c>
      <c r="C1092" s="36">
        <v>44690</v>
      </c>
      <c r="D1092" s="30" t="s">
        <v>2467</v>
      </c>
      <c r="E1092" s="31">
        <v>0.40200000000000002</v>
      </c>
      <c r="F1092" s="32" t="s">
        <v>2469</v>
      </c>
      <c r="G1092" s="33" t="s">
        <v>2470</v>
      </c>
      <c r="H1092" s="32">
        <v>1100</v>
      </c>
      <c r="I1092" s="34">
        <v>1</v>
      </c>
      <c r="J1092" s="34">
        <v>30390</v>
      </c>
      <c r="K1092" s="34">
        <f t="shared" si="119"/>
        <v>86830</v>
      </c>
      <c r="L1092" s="35">
        <v>80000</v>
      </c>
      <c r="M1092" s="35">
        <v>320</v>
      </c>
      <c r="N1092" s="34">
        <f t="shared" si="120"/>
        <v>321</v>
      </c>
    </row>
    <row r="1093" spans="1:17" x14ac:dyDescent="0.2">
      <c r="D1093" s="30" t="s">
        <v>2468</v>
      </c>
      <c r="E1093" s="31">
        <v>0.40200000000000002</v>
      </c>
      <c r="F1093" s="32" t="s">
        <v>100</v>
      </c>
      <c r="G1093" s="33" t="s">
        <v>100</v>
      </c>
      <c r="K1093" s="34">
        <f t="shared" si="119"/>
        <v>0</v>
      </c>
      <c r="N1093" s="34">
        <f t="shared" si="120"/>
        <v>0</v>
      </c>
    </row>
    <row r="1094" spans="1:17" x14ac:dyDescent="0.2">
      <c r="A1094" s="31" t="s">
        <v>2471</v>
      </c>
      <c r="C1094" s="36">
        <v>44690</v>
      </c>
      <c r="D1094" s="30" t="s">
        <v>2472</v>
      </c>
      <c r="E1094" s="31">
        <v>0.14360000000000001</v>
      </c>
      <c r="F1094" s="32" t="s">
        <v>2473</v>
      </c>
      <c r="G1094" s="33" t="s">
        <v>2474</v>
      </c>
      <c r="H1094" s="32">
        <v>3010</v>
      </c>
      <c r="I1094" s="34">
        <v>0.5</v>
      </c>
      <c r="J1094" s="34">
        <v>34270</v>
      </c>
      <c r="K1094" s="34">
        <f t="shared" si="119"/>
        <v>97910</v>
      </c>
      <c r="N1094" s="34">
        <f t="shared" si="120"/>
        <v>0.5</v>
      </c>
    </row>
    <row r="1095" spans="1:17" x14ac:dyDescent="0.2">
      <c r="A1095" s="31" t="s">
        <v>2478</v>
      </c>
      <c r="C1095" s="36">
        <v>44691</v>
      </c>
      <c r="D1095" s="30" t="s">
        <v>2479</v>
      </c>
      <c r="E1095" s="31">
        <v>1.0209999999999999</v>
      </c>
      <c r="F1095" s="32" t="s">
        <v>2480</v>
      </c>
      <c r="G1095" s="33" t="s">
        <v>2481</v>
      </c>
      <c r="H1095" s="32">
        <v>1050</v>
      </c>
      <c r="I1095" s="34">
        <v>0.5</v>
      </c>
      <c r="J1095" s="34">
        <v>36650</v>
      </c>
      <c r="K1095" s="34">
        <f t="shared" si="119"/>
        <v>104710</v>
      </c>
      <c r="N1095" s="34">
        <f t="shared" si="120"/>
        <v>0.5</v>
      </c>
    </row>
    <row r="1096" spans="1:17" x14ac:dyDescent="0.2">
      <c r="A1096" s="31">
        <v>338</v>
      </c>
      <c r="C1096" s="36">
        <v>44691</v>
      </c>
      <c r="D1096" s="30" t="s">
        <v>2482</v>
      </c>
      <c r="E1096" s="31">
        <v>0.14319999999999999</v>
      </c>
      <c r="F1096" s="32" t="s">
        <v>2483</v>
      </c>
      <c r="G1096" s="33" t="s">
        <v>2484</v>
      </c>
      <c r="H1096" s="32">
        <v>3010</v>
      </c>
      <c r="I1096" s="34">
        <v>0.5</v>
      </c>
      <c r="J1096" s="34">
        <v>13040</v>
      </c>
      <c r="K1096" s="34">
        <f t="shared" si="119"/>
        <v>37260</v>
      </c>
      <c r="L1096" s="35">
        <v>90000</v>
      </c>
      <c r="M1096" s="35">
        <v>360</v>
      </c>
      <c r="N1096" s="34">
        <f t="shared" si="120"/>
        <v>360.5</v>
      </c>
    </row>
    <row r="1097" spans="1:17" x14ac:dyDescent="0.2">
      <c r="A1097" s="31">
        <v>339</v>
      </c>
      <c r="C1097" s="36">
        <v>44691</v>
      </c>
      <c r="D1097" s="30" t="s">
        <v>2485</v>
      </c>
      <c r="E1097" s="31">
        <v>2.145</v>
      </c>
      <c r="F1097" s="32" t="s">
        <v>2486</v>
      </c>
      <c r="G1097" s="33" t="s">
        <v>2487</v>
      </c>
      <c r="H1097" s="32">
        <v>1220</v>
      </c>
      <c r="I1097" s="34">
        <v>0.5</v>
      </c>
      <c r="J1097" s="34">
        <v>47460</v>
      </c>
      <c r="K1097" s="34">
        <f t="shared" si="119"/>
        <v>135600</v>
      </c>
      <c r="L1097" s="35">
        <v>249999</v>
      </c>
      <c r="M1097" s="35">
        <v>1000</v>
      </c>
      <c r="N1097" s="34">
        <f t="shared" si="120"/>
        <v>1000.5</v>
      </c>
    </row>
    <row r="1098" spans="1:17" x14ac:dyDescent="0.2">
      <c r="A1098" s="31">
        <v>340</v>
      </c>
      <c r="C1098" s="36">
        <v>44691</v>
      </c>
      <c r="D1098" s="30" t="s">
        <v>2488</v>
      </c>
      <c r="E1098" s="31">
        <v>1.5427</v>
      </c>
      <c r="F1098" s="32" t="s">
        <v>2489</v>
      </c>
      <c r="G1098" s="33" t="s">
        <v>2490</v>
      </c>
      <c r="H1098" s="32">
        <v>1150</v>
      </c>
      <c r="I1098" s="34">
        <v>0.5</v>
      </c>
      <c r="J1098" s="34">
        <v>54060</v>
      </c>
      <c r="K1098" s="34">
        <f t="shared" si="119"/>
        <v>154460</v>
      </c>
      <c r="L1098" s="35">
        <v>229000</v>
      </c>
      <c r="M1098" s="35">
        <v>916</v>
      </c>
      <c r="N1098" s="34">
        <f t="shared" si="120"/>
        <v>916.5</v>
      </c>
    </row>
    <row r="1099" spans="1:17" x14ac:dyDescent="0.2">
      <c r="A1099" s="31" t="s">
        <v>2491</v>
      </c>
      <c r="C1099" s="36">
        <v>44691</v>
      </c>
      <c r="D1099" s="30" t="s">
        <v>2492</v>
      </c>
      <c r="E1099" s="31">
        <v>1.0609999999999999</v>
      </c>
      <c r="F1099" s="32" t="s">
        <v>2493</v>
      </c>
      <c r="G1099" s="33" t="s">
        <v>472</v>
      </c>
      <c r="H1099" s="32">
        <v>3010</v>
      </c>
      <c r="I1099" s="34">
        <v>0.5</v>
      </c>
      <c r="J1099" s="34">
        <v>17160</v>
      </c>
      <c r="K1099" s="34">
        <f t="shared" si="119"/>
        <v>49030</v>
      </c>
      <c r="N1099" s="34">
        <f t="shared" si="120"/>
        <v>0.5</v>
      </c>
    </row>
    <row r="1100" spans="1:17" x14ac:dyDescent="0.2">
      <c r="A1100" s="31">
        <v>341</v>
      </c>
      <c r="C1100" s="36">
        <v>44691</v>
      </c>
      <c r="D1100" s="30" t="s">
        <v>2494</v>
      </c>
      <c r="E1100" s="31">
        <v>5.01</v>
      </c>
      <c r="F1100" s="32" t="s">
        <v>2495</v>
      </c>
      <c r="G1100" s="33" t="s">
        <v>2496</v>
      </c>
      <c r="H1100" s="32">
        <v>1030</v>
      </c>
      <c r="I1100" s="34">
        <v>0.5</v>
      </c>
      <c r="J1100" s="34">
        <v>9620</v>
      </c>
      <c r="K1100" s="34">
        <f t="shared" si="119"/>
        <v>27490</v>
      </c>
      <c r="L1100" s="35">
        <v>65000</v>
      </c>
      <c r="M1100" s="35">
        <v>260</v>
      </c>
      <c r="N1100" s="34">
        <f t="shared" si="120"/>
        <v>260.5</v>
      </c>
    </row>
    <row r="1101" spans="1:17" s="80" customFormat="1" x14ac:dyDescent="0.2">
      <c r="A1101" s="87" t="s">
        <v>2497</v>
      </c>
      <c r="B1101" s="86"/>
      <c r="C1101" s="81">
        <v>44691</v>
      </c>
      <c r="D1101" s="88" t="s">
        <v>2498</v>
      </c>
      <c r="E1101" s="87">
        <v>7.452</v>
      </c>
      <c r="F1101" s="80" t="s">
        <v>2499</v>
      </c>
      <c r="G1101" s="89" t="s">
        <v>2500</v>
      </c>
      <c r="H1101" s="80">
        <v>1140</v>
      </c>
      <c r="I1101" s="82">
        <v>0.5</v>
      </c>
      <c r="J1101" s="82">
        <v>10000</v>
      </c>
      <c r="K1101" s="82">
        <f t="shared" si="119"/>
        <v>28570</v>
      </c>
      <c r="L1101" s="83"/>
      <c r="M1101" s="83"/>
      <c r="N1101" s="82">
        <f t="shared" si="120"/>
        <v>0.5</v>
      </c>
      <c r="O1101" s="84"/>
      <c r="P1101" s="85"/>
      <c r="Q1101" s="86"/>
    </row>
    <row r="1102" spans="1:17" x14ac:dyDescent="0.2">
      <c r="N1102" s="34">
        <f>SUM(N1088:N1101)</f>
        <v>3360.7799999999997</v>
      </c>
      <c r="O1102" s="42">
        <v>85036</v>
      </c>
      <c r="P1102" s="37">
        <v>44692</v>
      </c>
      <c r="Q1102" s="21" t="s">
        <v>129</v>
      </c>
    </row>
    <row r="1104" spans="1:17" x14ac:dyDescent="0.2">
      <c r="A1104" s="31">
        <v>342</v>
      </c>
      <c r="C1104" s="36">
        <v>44692</v>
      </c>
      <c r="D1104" s="30" t="s">
        <v>1261</v>
      </c>
      <c r="E1104" s="31" t="s">
        <v>2501</v>
      </c>
      <c r="F1104" s="32" t="s">
        <v>2502</v>
      </c>
      <c r="G1104" s="33" t="s">
        <v>2503</v>
      </c>
      <c r="H1104" s="32">
        <v>3010</v>
      </c>
      <c r="I1104" s="34">
        <v>0.5</v>
      </c>
      <c r="J1104" s="34">
        <v>26920</v>
      </c>
      <c r="K1104" s="34">
        <f>ROUND(J1104/0.35,-1)</f>
        <v>76910</v>
      </c>
      <c r="L1104" s="35">
        <v>50000</v>
      </c>
      <c r="M1104" s="35">
        <v>200</v>
      </c>
      <c r="N1104" s="34">
        <f>I1104+M1104</f>
        <v>200.5</v>
      </c>
      <c r="O1104" s="124"/>
    </row>
    <row r="1105" spans="1:17" x14ac:dyDescent="0.2">
      <c r="A1105" s="31">
        <v>343</v>
      </c>
      <c r="C1105" s="36">
        <v>44692</v>
      </c>
      <c r="D1105" s="30" t="s">
        <v>2505</v>
      </c>
      <c r="E1105" s="31">
        <v>0.78700000000000003</v>
      </c>
      <c r="F1105" s="32" t="s">
        <v>2506</v>
      </c>
      <c r="G1105" s="33" t="s">
        <v>2507</v>
      </c>
      <c r="H1105" s="32">
        <v>1100</v>
      </c>
      <c r="I1105" s="34">
        <v>0.5</v>
      </c>
      <c r="J1105" s="34">
        <v>49660</v>
      </c>
      <c r="K1105" s="34">
        <f>ROUND(J1105/0.35,-1)</f>
        <v>141890</v>
      </c>
      <c r="L1105" s="35">
        <v>265000</v>
      </c>
      <c r="M1105" s="35">
        <v>1060</v>
      </c>
      <c r="N1105" s="34">
        <f>I1105+M1105</f>
        <v>1060.5</v>
      </c>
    </row>
    <row r="1106" spans="1:17" x14ac:dyDescent="0.2">
      <c r="A1106" s="31">
        <v>344</v>
      </c>
      <c r="C1106" s="36">
        <v>44692</v>
      </c>
      <c r="D1106" s="30" t="s">
        <v>2508</v>
      </c>
      <c r="E1106" s="31">
        <v>5.0999999999999996</v>
      </c>
      <c r="F1106" s="32" t="s">
        <v>2509</v>
      </c>
      <c r="G1106" s="33" t="s">
        <v>2510</v>
      </c>
      <c r="H1106" s="32">
        <v>1050</v>
      </c>
      <c r="I1106" s="34">
        <v>0.5</v>
      </c>
      <c r="J1106" s="34">
        <v>117260</v>
      </c>
      <c r="K1106" s="34">
        <f>ROUND(J1106/0.35,-1)</f>
        <v>335030</v>
      </c>
      <c r="L1106" s="35">
        <v>125000</v>
      </c>
      <c r="M1106" s="35">
        <v>500</v>
      </c>
      <c r="N1106" s="34">
        <f>I1106+M1106</f>
        <v>500.5</v>
      </c>
    </row>
    <row r="1107" spans="1:17" s="80" customFormat="1" x14ac:dyDescent="0.2">
      <c r="A1107" s="87">
        <v>345</v>
      </c>
      <c r="B1107" s="86"/>
      <c r="C1107" s="81">
        <v>44692</v>
      </c>
      <c r="D1107" s="88" t="s">
        <v>2511</v>
      </c>
      <c r="E1107" s="87">
        <v>0.18559999999999999</v>
      </c>
      <c r="F1107" s="80" t="s">
        <v>774</v>
      </c>
      <c r="G1107" s="89" t="s">
        <v>2512</v>
      </c>
      <c r="H1107" s="80">
        <v>2050</v>
      </c>
      <c r="I1107" s="82">
        <v>0.5</v>
      </c>
      <c r="J1107" s="82">
        <v>26320</v>
      </c>
      <c r="K1107" s="82">
        <f>ROUND(J1107/0.35,-1)</f>
        <v>75200</v>
      </c>
      <c r="L1107" s="83">
        <v>130000</v>
      </c>
      <c r="M1107" s="83">
        <v>520</v>
      </c>
      <c r="N1107" s="82">
        <f>I1107+M1107</f>
        <v>520.5</v>
      </c>
      <c r="O1107" s="84"/>
      <c r="P1107" s="85"/>
      <c r="Q1107" s="86"/>
    </row>
    <row r="1108" spans="1:17" x14ac:dyDescent="0.2">
      <c r="N1108" s="34">
        <f>SUM(N1104:N1107)</f>
        <v>2282</v>
      </c>
      <c r="O1108" s="42">
        <v>85064</v>
      </c>
      <c r="P1108" s="37">
        <v>44693</v>
      </c>
      <c r="Q1108" s="21" t="s">
        <v>224</v>
      </c>
    </row>
    <row r="1110" spans="1:17" x14ac:dyDescent="0.2">
      <c r="A1110" s="31" t="s">
        <v>2513</v>
      </c>
      <c r="C1110" s="36">
        <v>44693</v>
      </c>
      <c r="D1110" s="30" t="s">
        <v>2514</v>
      </c>
      <c r="E1110" s="31">
        <v>38.165999999999997</v>
      </c>
      <c r="F1110" s="32" t="s">
        <v>2515</v>
      </c>
      <c r="G1110" s="33" t="s">
        <v>2516</v>
      </c>
      <c r="H1110" s="32">
        <v>1200</v>
      </c>
      <c r="I1110" s="34">
        <v>0.5</v>
      </c>
      <c r="J1110" s="34">
        <v>94740</v>
      </c>
      <c r="K1110" s="34">
        <f t="shared" ref="K1110:K1118" si="121">ROUND(J1110/0.35,-1)</f>
        <v>270690</v>
      </c>
      <c r="N1110" s="34">
        <f t="shared" ref="N1110:N1118" si="122">I1110+M1110</f>
        <v>0.5</v>
      </c>
    </row>
    <row r="1111" spans="1:17" x14ac:dyDescent="0.2">
      <c r="A1111" s="31" t="s">
        <v>2517</v>
      </c>
      <c r="C1111" s="36">
        <v>44694</v>
      </c>
      <c r="D1111" s="30" t="s">
        <v>2345</v>
      </c>
      <c r="E1111" s="31">
        <v>0.35489999999999999</v>
      </c>
      <c r="F1111" s="32" t="s">
        <v>2518</v>
      </c>
      <c r="G1111" s="33" t="s">
        <v>2519</v>
      </c>
      <c r="H1111" s="32">
        <v>3010</v>
      </c>
      <c r="I1111" s="34">
        <v>0.5</v>
      </c>
      <c r="J1111" s="34">
        <v>58380</v>
      </c>
      <c r="K1111" s="34">
        <f t="shared" si="121"/>
        <v>166800</v>
      </c>
      <c r="N1111" s="34">
        <f t="shared" si="122"/>
        <v>0.5</v>
      </c>
    </row>
    <row r="1112" spans="1:17" x14ac:dyDescent="0.2">
      <c r="A1112" s="31">
        <v>346</v>
      </c>
      <c r="C1112" s="36">
        <v>44694</v>
      </c>
      <c r="D1112" s="30" t="s">
        <v>2520</v>
      </c>
      <c r="E1112" s="31">
        <v>9.85</v>
      </c>
      <c r="F1112" s="32" t="s">
        <v>2518</v>
      </c>
      <c r="G1112" s="33" t="s">
        <v>2521</v>
      </c>
      <c r="H1112" s="32">
        <v>1070</v>
      </c>
      <c r="I1112" s="34">
        <v>0.5</v>
      </c>
      <c r="J1112" s="34">
        <v>53240</v>
      </c>
      <c r="K1112" s="34">
        <f t="shared" si="121"/>
        <v>152110</v>
      </c>
      <c r="L1112" s="35">
        <v>250000</v>
      </c>
      <c r="M1112" s="35">
        <v>1000</v>
      </c>
      <c r="N1112" s="34">
        <f t="shared" si="122"/>
        <v>1000.5</v>
      </c>
    </row>
    <row r="1113" spans="1:17" x14ac:dyDescent="0.2">
      <c r="A1113" s="31">
        <v>347</v>
      </c>
      <c r="C1113" s="36">
        <v>44694</v>
      </c>
      <c r="D1113" s="30" t="s">
        <v>2522</v>
      </c>
      <c r="E1113" s="31">
        <v>0.23880000000000001</v>
      </c>
      <c r="F1113" s="32" t="s">
        <v>2523</v>
      </c>
      <c r="G1113" s="33" t="s">
        <v>2524</v>
      </c>
      <c r="H1113" s="32">
        <v>3010</v>
      </c>
      <c r="I1113" s="34">
        <v>0.5</v>
      </c>
      <c r="J1113" s="34">
        <v>38560</v>
      </c>
      <c r="K1113" s="34">
        <f t="shared" si="121"/>
        <v>110170</v>
      </c>
      <c r="L1113" s="35">
        <v>179900</v>
      </c>
      <c r="M1113" s="35">
        <v>719.6</v>
      </c>
      <c r="N1113" s="34">
        <f t="shared" si="122"/>
        <v>720.1</v>
      </c>
    </row>
    <row r="1114" spans="1:17" x14ac:dyDescent="0.2">
      <c r="A1114" s="31" t="s">
        <v>2525</v>
      </c>
      <c r="C1114" s="36">
        <v>44694</v>
      </c>
      <c r="D1114" s="30" t="s">
        <v>2526</v>
      </c>
      <c r="E1114" s="31">
        <v>132.39500000000001</v>
      </c>
      <c r="F1114" s="32" t="s">
        <v>2527</v>
      </c>
      <c r="G1114" s="33" t="s">
        <v>2528</v>
      </c>
      <c r="H1114" s="32">
        <v>1140</v>
      </c>
      <c r="I1114" s="34">
        <v>0.5</v>
      </c>
      <c r="J1114" s="34">
        <v>188110</v>
      </c>
      <c r="K1114" s="34">
        <f t="shared" si="121"/>
        <v>537460</v>
      </c>
      <c r="N1114" s="34">
        <f t="shared" si="122"/>
        <v>0.5</v>
      </c>
    </row>
    <row r="1115" spans="1:17" x14ac:dyDescent="0.2">
      <c r="A1115" s="31">
        <v>348</v>
      </c>
      <c r="C1115" s="36">
        <v>44694</v>
      </c>
      <c r="D1115" s="30" t="s">
        <v>2529</v>
      </c>
      <c r="E1115" s="31">
        <v>0.50619999999999998</v>
      </c>
      <c r="F1115" s="32" t="s">
        <v>2530</v>
      </c>
      <c r="G1115" s="33" t="s">
        <v>2531</v>
      </c>
      <c r="H1115" s="32">
        <v>1090</v>
      </c>
      <c r="I1115" s="34">
        <v>0.5</v>
      </c>
      <c r="J1115" s="34">
        <v>43020</v>
      </c>
      <c r="K1115" s="34">
        <f t="shared" si="121"/>
        <v>122910</v>
      </c>
      <c r="L1115" s="35">
        <v>250000</v>
      </c>
      <c r="M1115" s="35">
        <v>1000</v>
      </c>
      <c r="N1115" s="34">
        <f t="shared" si="122"/>
        <v>1000.5</v>
      </c>
    </row>
    <row r="1116" spans="1:17" x14ac:dyDescent="0.2">
      <c r="A1116" s="31" t="s">
        <v>2532</v>
      </c>
      <c r="C1116" s="36">
        <v>44694</v>
      </c>
      <c r="D1116" s="30" t="s">
        <v>2533</v>
      </c>
      <c r="E1116" s="31">
        <v>0.23400000000000001</v>
      </c>
      <c r="F1116" s="32" t="s">
        <v>2534</v>
      </c>
      <c r="G1116" s="33" t="s">
        <v>2535</v>
      </c>
      <c r="H1116" s="32">
        <v>3010</v>
      </c>
      <c r="I1116" s="34">
        <v>0.5</v>
      </c>
      <c r="J1116" s="34">
        <v>51360</v>
      </c>
      <c r="K1116" s="34">
        <f t="shared" si="121"/>
        <v>146740</v>
      </c>
      <c r="N1116" s="34">
        <f t="shared" si="122"/>
        <v>0.5</v>
      </c>
    </row>
    <row r="1117" spans="1:17" x14ac:dyDescent="0.2">
      <c r="A1117" s="31" t="s">
        <v>2536</v>
      </c>
      <c r="C1117" s="36">
        <v>44694</v>
      </c>
      <c r="D1117" s="30" t="s">
        <v>2537</v>
      </c>
      <c r="E1117" s="31">
        <v>0.1148</v>
      </c>
      <c r="F1117" s="32" t="s">
        <v>2538</v>
      </c>
      <c r="G1117" s="33" t="s">
        <v>2539</v>
      </c>
      <c r="H1117" s="32">
        <v>3010</v>
      </c>
      <c r="I1117" s="34">
        <v>0.5</v>
      </c>
      <c r="J1117" s="34">
        <v>23070</v>
      </c>
      <c r="K1117" s="34">
        <f t="shared" si="121"/>
        <v>65910</v>
      </c>
      <c r="N1117" s="34">
        <f t="shared" si="122"/>
        <v>0.5</v>
      </c>
    </row>
    <row r="1118" spans="1:17" s="80" customFormat="1" x14ac:dyDescent="0.2">
      <c r="A1118" s="87">
        <v>350</v>
      </c>
      <c r="B1118" s="86"/>
      <c r="C1118" s="81">
        <v>44694</v>
      </c>
      <c r="D1118" s="88" t="s">
        <v>2540</v>
      </c>
      <c r="E1118" s="87">
        <v>0.1153</v>
      </c>
      <c r="F1118" s="80" t="s">
        <v>2541</v>
      </c>
      <c r="G1118" s="89" t="s">
        <v>1816</v>
      </c>
      <c r="H1118" s="80">
        <v>3010</v>
      </c>
      <c r="I1118" s="82">
        <v>0.5</v>
      </c>
      <c r="J1118" s="82">
        <v>25120</v>
      </c>
      <c r="K1118" s="82">
        <f t="shared" si="121"/>
        <v>71770</v>
      </c>
      <c r="L1118" s="83">
        <v>41000</v>
      </c>
      <c r="M1118" s="83">
        <v>164</v>
      </c>
      <c r="N1118" s="82">
        <f t="shared" si="122"/>
        <v>164.5</v>
      </c>
      <c r="O1118" s="84"/>
      <c r="P1118" s="85"/>
      <c r="Q1118" s="86"/>
    </row>
    <row r="1119" spans="1:17" x14ac:dyDescent="0.2">
      <c r="N1119" s="34">
        <f>SUM(N1110:N1118)</f>
        <v>2888.1</v>
      </c>
      <c r="O1119" s="42">
        <v>85090</v>
      </c>
      <c r="P1119" s="37">
        <v>44694</v>
      </c>
      <c r="Q1119" s="21" t="s">
        <v>129</v>
      </c>
    </row>
    <row r="1121" spans="1:17" x14ac:dyDescent="0.2">
      <c r="A1121" s="31" t="s">
        <v>2542</v>
      </c>
      <c r="C1121" s="36">
        <v>44694</v>
      </c>
      <c r="D1121" s="30" t="s">
        <v>2543</v>
      </c>
      <c r="E1121" s="31">
        <v>5.01</v>
      </c>
      <c r="F1121" s="32" t="s">
        <v>2544</v>
      </c>
      <c r="G1121" s="33" t="s">
        <v>2545</v>
      </c>
      <c r="H1121" s="32">
        <v>1190</v>
      </c>
      <c r="I1121" s="34">
        <v>0.5</v>
      </c>
      <c r="J1121" s="34">
        <v>10210</v>
      </c>
      <c r="K1121" s="34">
        <f>ROUND(J1121/0.35,-1)</f>
        <v>29170</v>
      </c>
      <c r="N1121" s="34">
        <f>I1121+M1121</f>
        <v>0.5</v>
      </c>
    </row>
    <row r="1122" spans="1:17" x14ac:dyDescent="0.2">
      <c r="A1122" s="31" t="s">
        <v>2546</v>
      </c>
      <c r="C1122" s="36">
        <v>44694</v>
      </c>
      <c r="D1122" s="30" t="s">
        <v>2543</v>
      </c>
      <c r="E1122" s="31">
        <v>5.01</v>
      </c>
      <c r="F1122" s="32" t="s">
        <v>2547</v>
      </c>
      <c r="G1122" s="33" t="s">
        <v>2548</v>
      </c>
      <c r="H1122" s="32">
        <v>1190</v>
      </c>
      <c r="I1122" s="34">
        <v>0.5</v>
      </c>
      <c r="J1122" s="34">
        <v>10210</v>
      </c>
      <c r="K1122" s="34">
        <f>ROUND(J1122/0.35,-1)</f>
        <v>29170</v>
      </c>
      <c r="N1122" s="34">
        <f>I1122+M1122</f>
        <v>0.5</v>
      </c>
    </row>
    <row r="1123" spans="1:17" s="80" customFormat="1" x14ac:dyDescent="0.2">
      <c r="A1123" s="87">
        <v>349</v>
      </c>
      <c r="B1123" s="86"/>
      <c r="C1123" s="81">
        <v>44694</v>
      </c>
      <c r="D1123" s="88" t="s">
        <v>2549</v>
      </c>
      <c r="E1123" s="87">
        <v>0.85860000000000003</v>
      </c>
      <c r="F1123" s="80" t="s">
        <v>2550</v>
      </c>
      <c r="G1123" s="80" t="s">
        <v>2551</v>
      </c>
      <c r="H1123" s="80">
        <v>1060</v>
      </c>
      <c r="I1123" s="82">
        <v>0.5</v>
      </c>
      <c r="J1123" s="82">
        <v>40120</v>
      </c>
      <c r="K1123" s="82">
        <f>ROUND(J1123/0.35,-1)</f>
        <v>114630</v>
      </c>
      <c r="L1123" s="83">
        <v>200000</v>
      </c>
      <c r="M1123" s="83">
        <v>800</v>
      </c>
      <c r="N1123" s="82">
        <f>I1123+M1123</f>
        <v>800.5</v>
      </c>
      <c r="O1123" s="84"/>
      <c r="P1123" s="85"/>
      <c r="Q1123" s="86"/>
    </row>
    <row r="1124" spans="1:17" x14ac:dyDescent="0.2">
      <c r="N1124" s="34">
        <f>SUM(N1121:N1123)</f>
        <v>801.5</v>
      </c>
      <c r="O1124" s="42">
        <v>85096</v>
      </c>
      <c r="P1124" s="37">
        <v>44697</v>
      </c>
      <c r="Q1124" s="21" t="s">
        <v>129</v>
      </c>
    </row>
    <row r="1126" spans="1:17" x14ac:dyDescent="0.2">
      <c r="A1126" s="31" t="s">
        <v>2552</v>
      </c>
      <c r="C1126" s="36">
        <v>44697</v>
      </c>
      <c r="D1126" s="30" t="s">
        <v>2553</v>
      </c>
      <c r="E1126" s="31" t="s">
        <v>2554</v>
      </c>
      <c r="F1126" s="32" t="s">
        <v>2555</v>
      </c>
      <c r="G1126" s="33" t="s">
        <v>2556</v>
      </c>
      <c r="H1126" s="32">
        <v>3010</v>
      </c>
      <c r="I1126" s="34">
        <v>0.5</v>
      </c>
      <c r="J1126" s="34">
        <v>29600</v>
      </c>
      <c r="K1126" s="34">
        <f t="shared" ref="K1126:K1145" si="123">ROUND(J1126/0.35,-1)</f>
        <v>84570</v>
      </c>
      <c r="N1126" s="34">
        <f t="shared" ref="N1126:N1145" si="124">I1126+M1126</f>
        <v>0.5</v>
      </c>
    </row>
    <row r="1127" spans="1:17" x14ac:dyDescent="0.2">
      <c r="A1127" s="31" t="s">
        <v>2557</v>
      </c>
      <c r="C1127" s="36">
        <v>44697</v>
      </c>
      <c r="D1127" s="30" t="s">
        <v>2558</v>
      </c>
      <c r="E1127" s="31">
        <v>40.22</v>
      </c>
      <c r="F1127" s="32" t="s">
        <v>2561</v>
      </c>
      <c r="G1127" s="33" t="s">
        <v>2562</v>
      </c>
      <c r="H1127" s="32">
        <v>1160</v>
      </c>
      <c r="I1127" s="34">
        <v>1.5</v>
      </c>
      <c r="J1127" s="34">
        <v>67200</v>
      </c>
      <c r="K1127" s="34">
        <f t="shared" si="123"/>
        <v>192000</v>
      </c>
      <c r="N1127" s="34">
        <f t="shared" si="124"/>
        <v>1.5</v>
      </c>
    </row>
    <row r="1128" spans="1:17" x14ac:dyDescent="0.2">
      <c r="D1128" s="30" t="s">
        <v>2559</v>
      </c>
      <c r="E1128" s="31">
        <v>8.5</v>
      </c>
      <c r="F1128" s="32" t="s">
        <v>100</v>
      </c>
      <c r="G1128" s="32" t="s">
        <v>100</v>
      </c>
      <c r="K1128" s="34">
        <f t="shared" si="123"/>
        <v>0</v>
      </c>
      <c r="N1128" s="34">
        <f t="shared" si="124"/>
        <v>0</v>
      </c>
    </row>
    <row r="1129" spans="1:17" x14ac:dyDescent="0.2">
      <c r="D1129" s="30" t="s">
        <v>2560</v>
      </c>
      <c r="E1129" s="31">
        <v>4.8499999999999996</v>
      </c>
      <c r="F1129" s="32" t="s">
        <v>100</v>
      </c>
      <c r="G1129" s="32" t="s">
        <v>100</v>
      </c>
      <c r="K1129" s="34">
        <f t="shared" si="123"/>
        <v>0</v>
      </c>
      <c r="N1129" s="34">
        <f t="shared" si="124"/>
        <v>0</v>
      </c>
    </row>
    <row r="1130" spans="1:17" x14ac:dyDescent="0.2">
      <c r="A1130" s="31">
        <v>351</v>
      </c>
      <c r="C1130" s="36">
        <v>44698</v>
      </c>
      <c r="D1130" s="30" t="s">
        <v>247</v>
      </c>
      <c r="E1130" s="31">
        <v>0.14899999999999999</v>
      </c>
      <c r="F1130" s="32" t="s">
        <v>2563</v>
      </c>
      <c r="G1130" s="33" t="s">
        <v>2564</v>
      </c>
      <c r="H1130" s="32">
        <v>1130</v>
      </c>
      <c r="I1130" s="34">
        <v>0.5</v>
      </c>
      <c r="J1130" s="34">
        <v>2360</v>
      </c>
      <c r="K1130" s="34">
        <f t="shared" si="123"/>
        <v>6740</v>
      </c>
      <c r="L1130" s="35">
        <v>15000</v>
      </c>
      <c r="M1130" s="35">
        <v>60</v>
      </c>
      <c r="N1130" s="34">
        <f t="shared" si="124"/>
        <v>60.5</v>
      </c>
    </row>
    <row r="1131" spans="1:17" x14ac:dyDescent="0.2">
      <c r="A1131" s="31">
        <v>352</v>
      </c>
      <c r="C1131" s="36">
        <v>44698</v>
      </c>
      <c r="D1131" s="30" t="s">
        <v>2565</v>
      </c>
      <c r="E1131" s="31">
        <v>66.564999999999998</v>
      </c>
      <c r="F1131" s="32" t="s">
        <v>2566</v>
      </c>
      <c r="G1131" s="33" t="s">
        <v>2567</v>
      </c>
      <c r="H1131" s="32">
        <v>1110</v>
      </c>
      <c r="I1131" s="34">
        <v>0.5</v>
      </c>
      <c r="J1131" s="34">
        <v>53050</v>
      </c>
      <c r="K1131" s="34">
        <f t="shared" si="123"/>
        <v>151570</v>
      </c>
      <c r="L1131" s="35">
        <v>299000</v>
      </c>
      <c r="M1131" s="35">
        <v>1196</v>
      </c>
      <c r="N1131" s="34">
        <f t="shared" si="124"/>
        <v>1196.5</v>
      </c>
    </row>
    <row r="1132" spans="1:17" x14ac:dyDescent="0.2">
      <c r="A1132" s="31">
        <v>353</v>
      </c>
      <c r="C1132" s="36">
        <v>44698</v>
      </c>
      <c r="D1132" s="30" t="s">
        <v>2568</v>
      </c>
      <c r="E1132" s="31">
        <v>7.548</v>
      </c>
      <c r="F1132" s="32" t="s">
        <v>2570</v>
      </c>
      <c r="G1132" s="33" t="s">
        <v>2571</v>
      </c>
      <c r="H1132" s="32">
        <v>1210</v>
      </c>
      <c r="I1132" s="34">
        <v>1.5</v>
      </c>
      <c r="J1132" s="34">
        <v>16960</v>
      </c>
      <c r="K1132" s="34">
        <f t="shared" si="123"/>
        <v>48460</v>
      </c>
      <c r="L1132" s="35">
        <v>117804.13</v>
      </c>
      <c r="M1132" s="35">
        <v>480</v>
      </c>
      <c r="N1132" s="34">
        <f t="shared" si="124"/>
        <v>481.5</v>
      </c>
    </row>
    <row r="1133" spans="1:17" x14ac:dyDescent="0.2">
      <c r="D1133" s="30" t="s">
        <v>2569</v>
      </c>
      <c r="E1133" s="31">
        <v>3.5802999999999998</v>
      </c>
      <c r="F1133" s="32" t="s">
        <v>100</v>
      </c>
      <c r="G1133" s="32" t="s">
        <v>100</v>
      </c>
      <c r="K1133" s="34">
        <f t="shared" si="123"/>
        <v>0</v>
      </c>
      <c r="N1133" s="34">
        <f t="shared" si="124"/>
        <v>0</v>
      </c>
    </row>
    <row r="1134" spans="1:17" x14ac:dyDescent="0.2">
      <c r="D1134" s="30" t="s">
        <v>1366</v>
      </c>
      <c r="E1134" s="31">
        <v>1.052</v>
      </c>
      <c r="F1134" s="32" t="s">
        <v>100</v>
      </c>
      <c r="G1134" s="32" t="s">
        <v>100</v>
      </c>
      <c r="K1134" s="34">
        <f t="shared" si="123"/>
        <v>0</v>
      </c>
      <c r="N1134" s="34">
        <f t="shared" si="124"/>
        <v>0</v>
      </c>
    </row>
    <row r="1135" spans="1:17" x14ac:dyDescent="0.2">
      <c r="A1135" s="31">
        <v>354</v>
      </c>
      <c r="C1135" s="36">
        <v>44698</v>
      </c>
      <c r="D1135" s="30" t="s">
        <v>2572</v>
      </c>
      <c r="E1135" s="31">
        <v>0.94</v>
      </c>
      <c r="F1135" s="32" t="s">
        <v>1726</v>
      </c>
      <c r="G1135" s="33" t="s">
        <v>2573</v>
      </c>
      <c r="H1135" s="32">
        <v>1090</v>
      </c>
      <c r="I1135" s="34">
        <v>0.5</v>
      </c>
      <c r="J1135" s="34">
        <v>32640</v>
      </c>
      <c r="K1135" s="34">
        <f t="shared" si="123"/>
        <v>93260</v>
      </c>
      <c r="L1135" s="35">
        <v>170000</v>
      </c>
      <c r="M1135" s="35">
        <v>680</v>
      </c>
      <c r="N1135" s="34">
        <f t="shared" si="124"/>
        <v>680.5</v>
      </c>
    </row>
    <row r="1136" spans="1:17" x14ac:dyDescent="0.2">
      <c r="A1136" s="31">
        <v>355</v>
      </c>
      <c r="C1136" s="36">
        <v>44698</v>
      </c>
      <c r="D1136" s="30" t="s">
        <v>2574</v>
      </c>
      <c r="E1136" s="31">
        <v>0.22</v>
      </c>
      <c r="F1136" s="32" t="s">
        <v>2575</v>
      </c>
      <c r="G1136" s="33" t="s">
        <v>2576</v>
      </c>
      <c r="H1136" s="32">
        <v>3010</v>
      </c>
      <c r="I1136" s="34">
        <v>0.5</v>
      </c>
      <c r="J1136" s="34">
        <v>21190</v>
      </c>
      <c r="K1136" s="34">
        <f t="shared" si="123"/>
        <v>60540</v>
      </c>
      <c r="L1136" s="35">
        <v>78000</v>
      </c>
      <c r="M1136" s="35">
        <v>312</v>
      </c>
      <c r="N1136" s="34">
        <f t="shared" si="124"/>
        <v>312.5</v>
      </c>
    </row>
    <row r="1137" spans="1:17" x14ac:dyDescent="0.2">
      <c r="A1137" s="31">
        <v>356</v>
      </c>
      <c r="C1137" s="36">
        <v>44698</v>
      </c>
      <c r="D1137" s="30" t="s">
        <v>2577</v>
      </c>
      <c r="E1137" s="31">
        <v>1.2526999999999999</v>
      </c>
      <c r="F1137" s="32" t="s">
        <v>2580</v>
      </c>
      <c r="G1137" s="33" t="s">
        <v>2581</v>
      </c>
      <c r="H1137" s="32">
        <v>1170</v>
      </c>
      <c r="I1137" s="34">
        <v>1.5</v>
      </c>
      <c r="J1137" s="34">
        <v>102070</v>
      </c>
      <c r="K1137" s="34">
        <f t="shared" si="123"/>
        <v>291630</v>
      </c>
      <c r="L1137" s="35">
        <v>430000</v>
      </c>
      <c r="M1137" s="35">
        <v>1720</v>
      </c>
      <c r="N1137" s="34">
        <f t="shared" si="124"/>
        <v>1721.5</v>
      </c>
    </row>
    <row r="1138" spans="1:17" x14ac:dyDescent="0.2">
      <c r="D1138" s="30" t="s">
        <v>2578</v>
      </c>
      <c r="E1138" s="31">
        <v>0.65190000000000003</v>
      </c>
      <c r="F1138" s="32" t="s">
        <v>100</v>
      </c>
      <c r="G1138" s="33" t="s">
        <v>100</v>
      </c>
      <c r="K1138" s="34">
        <f t="shared" si="123"/>
        <v>0</v>
      </c>
      <c r="N1138" s="34">
        <f t="shared" si="124"/>
        <v>0</v>
      </c>
    </row>
    <row r="1139" spans="1:17" x14ac:dyDescent="0.2">
      <c r="D1139" s="30" t="s">
        <v>2579</v>
      </c>
      <c r="E1139" s="31">
        <v>82.259200000000007</v>
      </c>
      <c r="F1139" s="32" t="s">
        <v>100</v>
      </c>
      <c r="G1139" s="33" t="s">
        <v>100</v>
      </c>
      <c r="K1139" s="34">
        <f t="shared" si="123"/>
        <v>0</v>
      </c>
      <c r="N1139" s="34">
        <f t="shared" si="124"/>
        <v>0</v>
      </c>
    </row>
    <row r="1140" spans="1:17" x14ac:dyDescent="0.2">
      <c r="A1140" s="31" t="s">
        <v>2582</v>
      </c>
      <c r="C1140" s="36">
        <v>44698</v>
      </c>
      <c r="D1140" s="30" t="s">
        <v>1776</v>
      </c>
      <c r="E1140" s="31">
        <v>0.45900000000000002</v>
      </c>
      <c r="F1140" s="32" t="s">
        <v>2583</v>
      </c>
      <c r="G1140" s="33" t="s">
        <v>2584</v>
      </c>
      <c r="H1140" s="32">
        <v>1070</v>
      </c>
      <c r="I1140" s="34">
        <v>0.5</v>
      </c>
      <c r="J1140" s="34">
        <v>35440</v>
      </c>
      <c r="K1140" s="34">
        <f t="shared" si="123"/>
        <v>101260</v>
      </c>
      <c r="N1140" s="34">
        <f t="shared" si="124"/>
        <v>0.5</v>
      </c>
    </row>
    <row r="1141" spans="1:17" x14ac:dyDescent="0.2">
      <c r="A1141" s="31" t="s">
        <v>2585</v>
      </c>
      <c r="C1141" s="36">
        <v>44698</v>
      </c>
      <c r="D1141" s="30" t="s">
        <v>2586</v>
      </c>
      <c r="E1141" s="31">
        <v>0.2</v>
      </c>
      <c r="F1141" s="32" t="s">
        <v>2588</v>
      </c>
      <c r="G1141" s="33" t="s">
        <v>2589</v>
      </c>
      <c r="H1141" s="32">
        <v>1190</v>
      </c>
      <c r="I1141" s="34">
        <v>1</v>
      </c>
      <c r="J1141" s="34">
        <v>34270</v>
      </c>
      <c r="K1141" s="34">
        <f t="shared" si="123"/>
        <v>97910</v>
      </c>
      <c r="N1141" s="34">
        <f t="shared" si="124"/>
        <v>1</v>
      </c>
    </row>
    <row r="1142" spans="1:17" x14ac:dyDescent="0.2">
      <c r="D1142" s="30" t="s">
        <v>2587</v>
      </c>
      <c r="E1142" s="31">
        <v>0.42</v>
      </c>
      <c r="F1142" s="32" t="s">
        <v>100</v>
      </c>
      <c r="G1142" s="33" t="s">
        <v>100</v>
      </c>
      <c r="K1142" s="34">
        <f t="shared" si="123"/>
        <v>0</v>
      </c>
      <c r="N1142" s="34">
        <f t="shared" si="124"/>
        <v>0</v>
      </c>
    </row>
    <row r="1143" spans="1:17" x14ac:dyDescent="0.2">
      <c r="A1143" s="31">
        <v>357</v>
      </c>
      <c r="C1143" s="36">
        <v>44698</v>
      </c>
      <c r="D1143" s="30" t="s">
        <v>2590</v>
      </c>
      <c r="E1143" s="31">
        <v>57.463000000000001</v>
      </c>
      <c r="F1143" s="32" t="s">
        <v>2591</v>
      </c>
      <c r="G1143" s="33" t="s">
        <v>2592</v>
      </c>
      <c r="H1143" s="32">
        <v>1030</v>
      </c>
      <c r="I1143" s="34">
        <v>0.5</v>
      </c>
      <c r="J1143" s="34">
        <v>98770</v>
      </c>
      <c r="K1143" s="34">
        <f t="shared" si="123"/>
        <v>282200</v>
      </c>
      <c r="L1143" s="35">
        <v>410000</v>
      </c>
      <c r="M1143" s="35">
        <v>1640</v>
      </c>
      <c r="N1143" s="34">
        <f t="shared" si="124"/>
        <v>1640.5</v>
      </c>
    </row>
    <row r="1144" spans="1:17" x14ac:dyDescent="0.2">
      <c r="A1144" s="31">
        <v>358</v>
      </c>
      <c r="C1144" s="36">
        <v>44698</v>
      </c>
      <c r="D1144" s="30" t="s">
        <v>2597</v>
      </c>
      <c r="E1144" s="31">
        <v>0.17219999999999999</v>
      </c>
      <c r="F1144" s="32" t="s">
        <v>2598</v>
      </c>
      <c r="G1144" s="33" t="s">
        <v>2599</v>
      </c>
      <c r="H1144" s="32">
        <v>2050</v>
      </c>
      <c r="I1144" s="34">
        <v>0.5</v>
      </c>
      <c r="J1144" s="34">
        <v>27480</v>
      </c>
      <c r="K1144" s="34">
        <f t="shared" si="123"/>
        <v>78510</v>
      </c>
      <c r="L1144" s="35">
        <v>145000</v>
      </c>
      <c r="M1144" s="35">
        <v>580</v>
      </c>
      <c r="N1144" s="34">
        <f t="shared" si="124"/>
        <v>580.5</v>
      </c>
    </row>
    <row r="1145" spans="1:17" s="80" customFormat="1" x14ac:dyDescent="0.2">
      <c r="A1145" s="87">
        <v>359</v>
      </c>
      <c r="B1145" s="86"/>
      <c r="C1145" s="81">
        <v>44699</v>
      </c>
      <c r="D1145" s="88" t="s">
        <v>2600</v>
      </c>
      <c r="E1145" s="87">
        <v>5</v>
      </c>
      <c r="F1145" s="80" t="s">
        <v>2601</v>
      </c>
      <c r="G1145" s="89" t="s">
        <v>2602</v>
      </c>
      <c r="H1145" s="80">
        <v>1050</v>
      </c>
      <c r="I1145" s="82">
        <v>0.5</v>
      </c>
      <c r="J1145" s="82">
        <v>20130</v>
      </c>
      <c r="K1145" s="82">
        <f t="shared" si="123"/>
        <v>57510</v>
      </c>
      <c r="L1145" s="83">
        <v>46000</v>
      </c>
      <c r="M1145" s="83">
        <v>184</v>
      </c>
      <c r="N1145" s="82">
        <f t="shared" si="124"/>
        <v>184.5</v>
      </c>
      <c r="O1145" s="84"/>
      <c r="P1145" s="85"/>
      <c r="Q1145" s="86"/>
    </row>
    <row r="1146" spans="1:17" x14ac:dyDescent="0.2">
      <c r="N1146" s="34">
        <f>SUM(N1126:N1145)</f>
        <v>6862</v>
      </c>
      <c r="O1146" s="42">
        <v>85128</v>
      </c>
      <c r="P1146" s="37">
        <v>44699</v>
      </c>
      <c r="Q1146" s="21" t="s">
        <v>129</v>
      </c>
    </row>
    <row r="1147" spans="1:17" x14ac:dyDescent="0.2">
      <c r="G1147" s="32"/>
    </row>
    <row r="1148" spans="1:17" x14ac:dyDescent="0.2">
      <c r="A1148" s="31" t="s">
        <v>2593</v>
      </c>
      <c r="C1148" s="36">
        <v>44698</v>
      </c>
      <c r="D1148" s="30" t="s">
        <v>2594</v>
      </c>
      <c r="E1148" s="31">
        <v>0.22220000000000001</v>
      </c>
      <c r="F1148" s="32" t="s">
        <v>2595</v>
      </c>
      <c r="G1148" s="33" t="s">
        <v>2596</v>
      </c>
      <c r="H1148" s="32">
        <v>3010</v>
      </c>
      <c r="I1148" s="34">
        <v>0.5</v>
      </c>
      <c r="J1148" s="34">
        <v>33750</v>
      </c>
      <c r="K1148" s="34">
        <f t="shared" ref="K1148:K1153" si="125">ROUND(J1148/0.35,-1)</f>
        <v>96430</v>
      </c>
      <c r="N1148" s="34">
        <f t="shared" ref="N1148:N1153" si="126">I1148+M1148</f>
        <v>0.5</v>
      </c>
    </row>
    <row r="1149" spans="1:17" x14ac:dyDescent="0.2">
      <c r="A1149" s="31">
        <v>361</v>
      </c>
      <c r="C1149" s="36">
        <v>44698</v>
      </c>
      <c r="D1149" s="30" t="s">
        <v>2603</v>
      </c>
      <c r="E1149" s="31">
        <v>0.17100000000000001</v>
      </c>
      <c r="F1149" s="32" t="s">
        <v>2604</v>
      </c>
      <c r="G1149" s="33" t="s">
        <v>2605</v>
      </c>
      <c r="H1149" s="32">
        <v>3010</v>
      </c>
      <c r="I1149" s="34">
        <v>0.5</v>
      </c>
      <c r="J1149" s="34">
        <v>35970</v>
      </c>
      <c r="K1149" s="34">
        <f t="shared" si="125"/>
        <v>102770</v>
      </c>
      <c r="L1149" s="35">
        <v>89000</v>
      </c>
      <c r="M1149" s="35">
        <v>356</v>
      </c>
      <c r="N1149" s="34">
        <f t="shared" si="126"/>
        <v>356.5</v>
      </c>
    </row>
    <row r="1150" spans="1:17" x14ac:dyDescent="0.2">
      <c r="A1150" s="31">
        <v>362</v>
      </c>
      <c r="C1150" s="36">
        <v>44699</v>
      </c>
      <c r="D1150" s="30" t="s">
        <v>2606</v>
      </c>
      <c r="E1150" s="31">
        <v>13</v>
      </c>
      <c r="F1150" s="32" t="s">
        <v>2607</v>
      </c>
      <c r="G1150" s="32" t="s">
        <v>2608</v>
      </c>
      <c r="H1150" s="32">
        <v>1090</v>
      </c>
      <c r="I1150" s="34">
        <v>0.5</v>
      </c>
      <c r="J1150" s="34">
        <v>69450</v>
      </c>
      <c r="K1150" s="34">
        <f t="shared" si="125"/>
        <v>198430</v>
      </c>
      <c r="L1150" s="35">
        <v>300000</v>
      </c>
      <c r="M1150" s="35">
        <v>1200</v>
      </c>
      <c r="N1150" s="34">
        <f t="shared" si="126"/>
        <v>1200.5</v>
      </c>
    </row>
    <row r="1151" spans="1:17" x14ac:dyDescent="0.2">
      <c r="A1151" s="31" t="s">
        <v>2609</v>
      </c>
      <c r="C1151" s="36">
        <v>44699</v>
      </c>
      <c r="D1151" s="30" t="s">
        <v>2610</v>
      </c>
      <c r="E1151" s="31">
        <v>1.2170000000000001</v>
      </c>
      <c r="F1151" s="32" t="s">
        <v>2611</v>
      </c>
      <c r="G1151" s="33" t="s">
        <v>2612</v>
      </c>
      <c r="H1151" s="32">
        <v>2020</v>
      </c>
      <c r="I1151" s="34">
        <v>0.5</v>
      </c>
      <c r="J1151" s="34">
        <v>9360</v>
      </c>
      <c r="K1151" s="34">
        <f t="shared" si="125"/>
        <v>26740</v>
      </c>
      <c r="N1151" s="34">
        <f t="shared" si="126"/>
        <v>0.5</v>
      </c>
    </row>
    <row r="1152" spans="1:17" x14ac:dyDescent="0.2">
      <c r="A1152" s="31" t="s">
        <v>2613</v>
      </c>
      <c r="C1152" s="36">
        <v>44699</v>
      </c>
      <c r="D1152" s="30" t="s">
        <v>2614</v>
      </c>
      <c r="E1152" s="31">
        <v>0.21149999999999999</v>
      </c>
      <c r="F1152" s="32" t="s">
        <v>2615</v>
      </c>
      <c r="G1152" s="33" t="s">
        <v>2616</v>
      </c>
      <c r="H1152" s="32">
        <v>3010</v>
      </c>
      <c r="I1152" s="34">
        <v>0.5</v>
      </c>
      <c r="J1152" s="34">
        <v>42090</v>
      </c>
      <c r="K1152" s="34">
        <f t="shared" si="125"/>
        <v>120260</v>
      </c>
      <c r="N1152" s="34">
        <f t="shared" si="126"/>
        <v>0.5</v>
      </c>
    </row>
    <row r="1153" spans="1:17" s="80" customFormat="1" x14ac:dyDescent="0.2">
      <c r="A1153" s="87">
        <v>363</v>
      </c>
      <c r="B1153" s="86"/>
      <c r="C1153" s="81">
        <v>44699</v>
      </c>
      <c r="D1153" s="88" t="s">
        <v>2617</v>
      </c>
      <c r="E1153" s="87">
        <v>0.21690000000000001</v>
      </c>
      <c r="F1153" s="80" t="s">
        <v>2618</v>
      </c>
      <c r="G1153" s="89" t="s">
        <v>2619</v>
      </c>
      <c r="H1153" s="80">
        <v>3010</v>
      </c>
      <c r="I1153" s="82">
        <v>0.5</v>
      </c>
      <c r="J1153" s="82">
        <v>17860</v>
      </c>
      <c r="K1153" s="82">
        <f t="shared" si="125"/>
        <v>51030</v>
      </c>
      <c r="L1153" s="83">
        <v>87500</v>
      </c>
      <c r="M1153" s="83">
        <v>350</v>
      </c>
      <c r="N1153" s="82">
        <f t="shared" si="126"/>
        <v>350.5</v>
      </c>
      <c r="O1153" s="84"/>
      <c r="P1153" s="85"/>
      <c r="Q1153" s="86"/>
    </row>
    <row r="1154" spans="1:17" x14ac:dyDescent="0.2">
      <c r="N1154" s="34">
        <f>SUM(N1148:N1153)</f>
        <v>1909</v>
      </c>
      <c r="O1154" s="42">
        <v>85155</v>
      </c>
      <c r="P1154" s="37">
        <v>44700</v>
      </c>
      <c r="Q1154" s="21" t="s">
        <v>129</v>
      </c>
    </row>
    <row r="1156" spans="1:17" x14ac:dyDescent="0.2">
      <c r="A1156" s="31">
        <v>360</v>
      </c>
      <c r="B1156" s="21" t="s">
        <v>77</v>
      </c>
      <c r="C1156" s="36">
        <v>44699</v>
      </c>
      <c r="D1156" s="30" t="s">
        <v>2636</v>
      </c>
      <c r="E1156" s="31">
        <v>4.0979999999999999</v>
      </c>
      <c r="F1156" s="32" t="s">
        <v>2637</v>
      </c>
      <c r="G1156" s="33" t="s">
        <v>1041</v>
      </c>
      <c r="H1156" s="32">
        <v>1200</v>
      </c>
      <c r="I1156" s="34">
        <v>0.5</v>
      </c>
      <c r="J1156" s="34">
        <v>16600</v>
      </c>
      <c r="K1156" s="34">
        <f t="shared" ref="K1156:K1162" si="127">ROUND(J1156/0.35,-1)</f>
        <v>47430</v>
      </c>
      <c r="L1156" s="35">
        <v>12100</v>
      </c>
      <c r="M1156" s="35">
        <v>48.4</v>
      </c>
      <c r="N1156" s="34">
        <f t="shared" ref="N1156:N1162" si="128">I1156+M1156</f>
        <v>48.9</v>
      </c>
      <c r="O1156" s="125"/>
    </row>
    <row r="1157" spans="1:17" x14ac:dyDescent="0.2">
      <c r="A1157" s="31" t="s">
        <v>2620</v>
      </c>
      <c r="C1157" s="36">
        <v>44699</v>
      </c>
      <c r="D1157" s="30" t="s">
        <v>2621</v>
      </c>
      <c r="E1157" s="31">
        <v>0.1663</v>
      </c>
      <c r="F1157" s="32" t="s">
        <v>2624</v>
      </c>
      <c r="G1157" s="33" t="s">
        <v>2625</v>
      </c>
      <c r="H1157" s="32">
        <v>2050</v>
      </c>
      <c r="I1157" s="34">
        <v>1.5</v>
      </c>
      <c r="J1157" s="34">
        <v>45450</v>
      </c>
      <c r="K1157" s="34">
        <f t="shared" si="127"/>
        <v>129860</v>
      </c>
      <c r="N1157" s="34">
        <f t="shared" si="128"/>
        <v>1.5</v>
      </c>
      <c r="O1157" s="125"/>
    </row>
    <row r="1158" spans="1:17" x14ac:dyDescent="0.2">
      <c r="D1158" s="30" t="s">
        <v>2622</v>
      </c>
      <c r="E1158" s="31">
        <v>0.18740000000000001</v>
      </c>
      <c r="F1158" s="32" t="s">
        <v>100</v>
      </c>
      <c r="G1158" s="33" t="s">
        <v>100</v>
      </c>
      <c r="K1158" s="34">
        <f t="shared" si="127"/>
        <v>0</v>
      </c>
      <c r="N1158" s="34">
        <f t="shared" si="128"/>
        <v>0</v>
      </c>
      <c r="O1158" s="125"/>
    </row>
    <row r="1159" spans="1:17" x14ac:dyDescent="0.2">
      <c r="D1159" s="30" t="s">
        <v>2623</v>
      </c>
      <c r="E1159" s="31">
        <v>0.1784</v>
      </c>
      <c r="F1159" s="32" t="s">
        <v>100</v>
      </c>
      <c r="G1159" s="33" t="s">
        <v>100</v>
      </c>
      <c r="K1159" s="34">
        <f t="shared" si="127"/>
        <v>0</v>
      </c>
      <c r="N1159" s="34">
        <f t="shared" si="128"/>
        <v>0</v>
      </c>
      <c r="O1159" s="125"/>
    </row>
    <row r="1160" spans="1:17" x14ac:dyDescent="0.2">
      <c r="A1160" s="31" t="s">
        <v>2628</v>
      </c>
      <c r="C1160" s="36">
        <v>44700</v>
      </c>
      <c r="D1160" s="30" t="s">
        <v>2629</v>
      </c>
      <c r="E1160" s="31">
        <v>7.5780000000000003</v>
      </c>
      <c r="F1160" s="32" t="s">
        <v>2630</v>
      </c>
      <c r="G1160" s="33" t="s">
        <v>2631</v>
      </c>
      <c r="H1160" s="32">
        <v>1100</v>
      </c>
      <c r="I1160" s="34">
        <v>0.5</v>
      </c>
      <c r="J1160" s="34">
        <v>50580</v>
      </c>
      <c r="K1160" s="34">
        <f t="shared" si="127"/>
        <v>144510</v>
      </c>
      <c r="N1160" s="34">
        <f t="shared" si="128"/>
        <v>0.5</v>
      </c>
    </row>
    <row r="1161" spans="1:17" x14ac:dyDescent="0.2">
      <c r="A1161" s="31" t="s">
        <v>2632</v>
      </c>
      <c r="C1161" s="36">
        <v>44700</v>
      </c>
      <c r="D1161" s="30" t="s">
        <v>2633</v>
      </c>
      <c r="E1161" s="31">
        <v>26.228100000000001</v>
      </c>
      <c r="F1161" s="32" t="s">
        <v>2634</v>
      </c>
      <c r="G1161" s="33" t="s">
        <v>2635</v>
      </c>
      <c r="H1161" s="32">
        <v>1150</v>
      </c>
      <c r="I1161" s="34">
        <v>0.5</v>
      </c>
      <c r="J1161" s="34">
        <v>27520</v>
      </c>
      <c r="K1161" s="34">
        <f t="shared" si="127"/>
        <v>78630</v>
      </c>
      <c r="N1161" s="34">
        <f t="shared" si="128"/>
        <v>0.5</v>
      </c>
    </row>
    <row r="1162" spans="1:17" s="80" customFormat="1" x14ac:dyDescent="0.2">
      <c r="A1162" s="87" t="s">
        <v>2638</v>
      </c>
      <c r="B1162" s="86"/>
      <c r="C1162" s="81">
        <v>44700</v>
      </c>
      <c r="D1162" s="88" t="s">
        <v>1261</v>
      </c>
      <c r="E1162" s="87" t="s">
        <v>2501</v>
      </c>
      <c r="F1162" s="80" t="s">
        <v>2503</v>
      </c>
      <c r="G1162" s="80" t="s">
        <v>2639</v>
      </c>
      <c r="H1162" s="80">
        <v>3010</v>
      </c>
      <c r="I1162" s="82">
        <v>0.5</v>
      </c>
      <c r="J1162" s="82">
        <v>26920</v>
      </c>
      <c r="K1162" s="82">
        <f t="shared" si="127"/>
        <v>76910</v>
      </c>
      <c r="L1162" s="83"/>
      <c r="M1162" s="83"/>
      <c r="N1162" s="82">
        <f t="shared" si="128"/>
        <v>0.5</v>
      </c>
      <c r="O1162" s="84"/>
      <c r="P1162" s="85"/>
      <c r="Q1162" s="86"/>
    </row>
    <row r="1163" spans="1:17" x14ac:dyDescent="0.2">
      <c r="N1163" s="34">
        <f>SUM(N1156:N1162)</f>
        <v>51.9</v>
      </c>
      <c r="O1163" s="42">
        <v>85173</v>
      </c>
      <c r="P1163" s="37">
        <v>44701</v>
      </c>
      <c r="Q1163" s="21" t="s">
        <v>129</v>
      </c>
    </row>
    <row r="1165" spans="1:17" x14ac:dyDescent="0.2">
      <c r="A1165" s="31" t="s">
        <v>2626</v>
      </c>
      <c r="C1165" s="36">
        <v>44700</v>
      </c>
      <c r="D1165" s="30" t="s">
        <v>2492</v>
      </c>
      <c r="E1165" s="31">
        <v>1.0609999999999999</v>
      </c>
      <c r="F1165" s="32" t="s">
        <v>472</v>
      </c>
      <c r="G1165" s="33" t="s">
        <v>2627</v>
      </c>
      <c r="H1165" s="32">
        <v>3010</v>
      </c>
      <c r="I1165" s="34">
        <v>0.5</v>
      </c>
      <c r="J1165" s="34">
        <v>17160</v>
      </c>
      <c r="K1165" s="34">
        <f>ROUND(J1165/0.35,-1)</f>
        <v>49030</v>
      </c>
      <c r="N1165" s="34">
        <f>I1165+M1165</f>
        <v>0.5</v>
      </c>
      <c r="O1165" s="126"/>
    </row>
    <row r="1166" spans="1:17" x14ac:dyDescent="0.2">
      <c r="A1166" s="31" t="s">
        <v>2640</v>
      </c>
      <c r="C1166" s="36">
        <v>44704</v>
      </c>
      <c r="D1166" s="43" t="s">
        <v>2643</v>
      </c>
      <c r="E1166" s="31" t="s">
        <v>2644</v>
      </c>
      <c r="F1166" s="43" t="s">
        <v>2641</v>
      </c>
      <c r="G1166" s="43" t="s">
        <v>2642</v>
      </c>
      <c r="H1166" s="32">
        <v>1090</v>
      </c>
      <c r="I1166" s="34">
        <v>0.5</v>
      </c>
      <c r="J1166" s="34">
        <v>41230</v>
      </c>
      <c r="K1166" s="34">
        <f>ROUND(J1166/0.35,-1)</f>
        <v>117800</v>
      </c>
      <c r="N1166" s="34">
        <f>I1166+M1166</f>
        <v>0.5</v>
      </c>
    </row>
    <row r="1167" spans="1:17" x14ac:dyDescent="0.2">
      <c r="A1167" s="31">
        <v>364</v>
      </c>
      <c r="C1167" s="36">
        <v>44705</v>
      </c>
      <c r="D1167" s="30" t="s">
        <v>2645</v>
      </c>
      <c r="E1167" s="31">
        <v>5.5380000000000003</v>
      </c>
      <c r="F1167" s="32" t="s">
        <v>2646</v>
      </c>
      <c r="G1167" s="33" t="s">
        <v>2647</v>
      </c>
      <c r="H1167" s="32">
        <v>1180</v>
      </c>
      <c r="I1167" s="34">
        <v>0.5</v>
      </c>
      <c r="J1167" s="34">
        <v>7410</v>
      </c>
      <c r="K1167" s="34">
        <f>ROUND(J1167/0.35,-1)</f>
        <v>21170</v>
      </c>
      <c r="L1167" s="35">
        <v>29700</v>
      </c>
      <c r="M1167" s="35">
        <v>118.8</v>
      </c>
      <c r="N1167" s="34">
        <f>I1167+M1167</f>
        <v>119.3</v>
      </c>
    </row>
    <row r="1168" spans="1:17" s="80" customFormat="1" x14ac:dyDescent="0.2">
      <c r="A1168" s="87" t="s">
        <v>2648</v>
      </c>
      <c r="B1168" s="86"/>
      <c r="C1168" s="81">
        <v>44705</v>
      </c>
      <c r="D1168" s="88" t="s">
        <v>2649</v>
      </c>
      <c r="E1168" s="87">
        <v>55.76</v>
      </c>
      <c r="F1168" s="80" t="s">
        <v>2646</v>
      </c>
      <c r="G1168" s="89" t="s">
        <v>2646</v>
      </c>
      <c r="H1168" s="80">
        <v>1180</v>
      </c>
      <c r="I1168" s="82">
        <v>0.5</v>
      </c>
      <c r="J1168" s="82">
        <v>81790</v>
      </c>
      <c r="K1168" s="82">
        <f>ROUND(J1168/0.35,-1)</f>
        <v>233690</v>
      </c>
      <c r="L1168" s="83"/>
      <c r="M1168" s="83"/>
      <c r="N1168" s="82">
        <f>I1168+M1168</f>
        <v>0.5</v>
      </c>
      <c r="O1168" s="84"/>
      <c r="P1168" s="85"/>
      <c r="Q1168" s="86"/>
    </row>
    <row r="1169" spans="1:17" x14ac:dyDescent="0.2">
      <c r="N1169" s="34">
        <f>SUM(N1165:N1168)</f>
        <v>120.8</v>
      </c>
      <c r="O1169" s="42">
        <v>85211</v>
      </c>
      <c r="P1169" s="37">
        <v>44705</v>
      </c>
      <c r="Q1169" s="21" t="s">
        <v>224</v>
      </c>
    </row>
    <row r="1171" spans="1:17" x14ac:dyDescent="0.2">
      <c r="A1171" s="31">
        <v>365</v>
      </c>
      <c r="C1171" s="36">
        <v>44705</v>
      </c>
      <c r="D1171" s="30" t="s">
        <v>2650</v>
      </c>
      <c r="E1171" s="31">
        <v>10</v>
      </c>
      <c r="F1171" s="32" t="s">
        <v>2652</v>
      </c>
      <c r="G1171" s="33" t="s">
        <v>2653</v>
      </c>
      <c r="H1171" s="32">
        <v>1050</v>
      </c>
      <c r="I1171" s="34">
        <v>0.5</v>
      </c>
      <c r="J1171" s="34">
        <v>26540</v>
      </c>
      <c r="K1171" s="34">
        <f t="shared" ref="K1171:K1179" si="129">ROUND(J1171/0.35,-1)</f>
        <v>75830</v>
      </c>
      <c r="L1171" s="35">
        <v>200000</v>
      </c>
      <c r="M1171" s="35">
        <v>800</v>
      </c>
      <c r="N1171" s="34">
        <f t="shared" ref="N1171:N1179" si="130">I1171+M1171</f>
        <v>800.5</v>
      </c>
    </row>
    <row r="1172" spans="1:17" x14ac:dyDescent="0.2">
      <c r="A1172" s="31">
        <v>366</v>
      </c>
      <c r="C1172" s="36">
        <v>44705</v>
      </c>
      <c r="D1172" s="30" t="s">
        <v>2651</v>
      </c>
      <c r="E1172" s="31">
        <v>3.1659999999999999</v>
      </c>
      <c r="F1172" s="32" t="s">
        <v>2654</v>
      </c>
      <c r="G1172" s="33" t="s">
        <v>2655</v>
      </c>
      <c r="H1172" s="32">
        <v>1220</v>
      </c>
      <c r="I1172" s="34">
        <v>0.5</v>
      </c>
      <c r="J1172" s="34">
        <v>16040</v>
      </c>
      <c r="K1172" s="34">
        <f t="shared" si="129"/>
        <v>45830</v>
      </c>
      <c r="L1172" s="35">
        <v>118000</v>
      </c>
      <c r="M1172" s="35">
        <v>472</v>
      </c>
      <c r="N1172" s="34">
        <f t="shared" si="130"/>
        <v>472.5</v>
      </c>
    </row>
    <row r="1173" spans="1:17" x14ac:dyDescent="0.2">
      <c r="A1173" s="31">
        <v>368</v>
      </c>
      <c r="C1173" s="36">
        <v>44705</v>
      </c>
      <c r="D1173" s="30" t="s">
        <v>2656</v>
      </c>
      <c r="E1173" s="31">
        <v>1.3055000000000001</v>
      </c>
      <c r="F1173" s="32" t="s">
        <v>2657</v>
      </c>
      <c r="G1173" s="33" t="s">
        <v>2658</v>
      </c>
      <c r="H1173" s="32">
        <v>1100</v>
      </c>
      <c r="I1173" s="34">
        <v>0.5</v>
      </c>
      <c r="J1173" s="34">
        <v>35520</v>
      </c>
      <c r="K1173" s="34">
        <f t="shared" si="129"/>
        <v>101490</v>
      </c>
      <c r="L1173" s="35">
        <v>65000</v>
      </c>
      <c r="M1173" s="35">
        <v>260</v>
      </c>
      <c r="N1173" s="34">
        <f t="shared" si="130"/>
        <v>260.5</v>
      </c>
    </row>
    <row r="1174" spans="1:17" x14ac:dyDescent="0.2">
      <c r="A1174" s="31" t="s">
        <v>2659</v>
      </c>
      <c r="C1174" s="36">
        <v>44705</v>
      </c>
      <c r="D1174" s="30" t="s">
        <v>2660</v>
      </c>
      <c r="E1174" s="31">
        <v>95.561999999999998</v>
      </c>
      <c r="F1174" s="32" t="s">
        <v>2661</v>
      </c>
      <c r="G1174" s="33" t="s">
        <v>2662</v>
      </c>
      <c r="H1174" s="32">
        <v>1050</v>
      </c>
      <c r="I1174" s="34">
        <v>0.5</v>
      </c>
      <c r="J1174" s="34">
        <v>369040</v>
      </c>
      <c r="K1174" s="34">
        <f t="shared" si="129"/>
        <v>1054400</v>
      </c>
      <c r="N1174" s="34">
        <f t="shared" si="130"/>
        <v>0.5</v>
      </c>
    </row>
    <row r="1175" spans="1:17" x14ac:dyDescent="0.2">
      <c r="A1175" s="31">
        <v>371</v>
      </c>
      <c r="C1175" s="36">
        <v>44705</v>
      </c>
      <c r="D1175" s="30" t="s">
        <v>2663</v>
      </c>
      <c r="E1175" s="31">
        <v>0.17219999999999999</v>
      </c>
      <c r="F1175" s="32" t="s">
        <v>2664</v>
      </c>
      <c r="G1175" s="33" t="s">
        <v>2665</v>
      </c>
      <c r="H1175" s="32">
        <v>2050</v>
      </c>
      <c r="I1175" s="34">
        <v>0.5</v>
      </c>
      <c r="J1175" s="34">
        <v>21970</v>
      </c>
      <c r="K1175" s="34">
        <f t="shared" si="129"/>
        <v>62770</v>
      </c>
      <c r="L1175" s="35">
        <v>127720</v>
      </c>
      <c r="M1175" s="35">
        <v>510.88</v>
      </c>
      <c r="N1175" s="34">
        <f t="shared" si="130"/>
        <v>511.38</v>
      </c>
    </row>
    <row r="1176" spans="1:17" x14ac:dyDescent="0.2">
      <c r="A1176" s="31">
        <v>369</v>
      </c>
      <c r="C1176" s="36">
        <v>44705</v>
      </c>
      <c r="D1176" s="30" t="s">
        <v>2666</v>
      </c>
      <c r="E1176" s="31">
        <v>0.16070000000000001</v>
      </c>
      <c r="F1176" s="32" t="s">
        <v>2667</v>
      </c>
      <c r="G1176" s="33" t="s">
        <v>2668</v>
      </c>
      <c r="H1176" s="32">
        <v>3010</v>
      </c>
      <c r="I1176" s="34">
        <v>0.5</v>
      </c>
      <c r="J1176" s="34">
        <v>25040</v>
      </c>
      <c r="K1176" s="34">
        <f t="shared" si="129"/>
        <v>71540</v>
      </c>
      <c r="L1176" s="35">
        <v>67500</v>
      </c>
      <c r="M1176" s="35">
        <v>270</v>
      </c>
      <c r="N1176" s="34">
        <f t="shared" si="130"/>
        <v>270.5</v>
      </c>
    </row>
    <row r="1177" spans="1:17" x14ac:dyDescent="0.2">
      <c r="A1177" s="31">
        <v>370</v>
      </c>
      <c r="C1177" s="36">
        <v>44705</v>
      </c>
      <c r="D1177" s="30" t="s">
        <v>2669</v>
      </c>
      <c r="E1177" s="31">
        <v>0.27550000000000002</v>
      </c>
      <c r="F1177" s="32" t="s">
        <v>2670</v>
      </c>
      <c r="G1177" s="33" t="s">
        <v>2671</v>
      </c>
      <c r="H1177" s="32">
        <v>1090</v>
      </c>
      <c r="I1177" s="34">
        <v>0.5</v>
      </c>
      <c r="J1177" s="34">
        <v>27210</v>
      </c>
      <c r="K1177" s="34">
        <f t="shared" si="129"/>
        <v>77740</v>
      </c>
      <c r="L1177" s="35">
        <v>77740</v>
      </c>
      <c r="M1177" s="35">
        <v>311.2</v>
      </c>
      <c r="N1177" s="34">
        <f t="shared" si="130"/>
        <v>311.7</v>
      </c>
    </row>
    <row r="1178" spans="1:17" ht="12" customHeight="1" x14ac:dyDescent="0.2">
      <c r="A1178" s="31">
        <v>372</v>
      </c>
      <c r="C1178" s="36">
        <v>44705</v>
      </c>
      <c r="D1178" s="30" t="s">
        <v>2672</v>
      </c>
      <c r="E1178" s="31">
        <v>0.17219999999999999</v>
      </c>
      <c r="F1178" s="32" t="s">
        <v>2673</v>
      </c>
      <c r="G1178" s="33" t="s">
        <v>2674</v>
      </c>
      <c r="H1178" s="32">
        <v>3010</v>
      </c>
      <c r="I1178" s="34">
        <v>0.5</v>
      </c>
      <c r="J1178" s="34">
        <v>17620</v>
      </c>
      <c r="K1178" s="34">
        <f t="shared" si="129"/>
        <v>50340</v>
      </c>
      <c r="L1178" s="35">
        <v>170500</v>
      </c>
      <c r="M1178" s="35">
        <v>682</v>
      </c>
      <c r="N1178" s="34">
        <f t="shared" si="130"/>
        <v>682.5</v>
      </c>
    </row>
    <row r="1179" spans="1:17" s="80" customFormat="1" x14ac:dyDescent="0.2">
      <c r="A1179" s="87" t="s">
        <v>2675</v>
      </c>
      <c r="B1179" s="86"/>
      <c r="C1179" s="81">
        <v>44706</v>
      </c>
      <c r="D1179" s="88" t="s">
        <v>2676</v>
      </c>
      <c r="E1179" s="87">
        <v>22.643000000000001</v>
      </c>
      <c r="F1179" s="80" t="s">
        <v>2677</v>
      </c>
      <c r="G1179" s="89" t="s">
        <v>2678</v>
      </c>
      <c r="H1179" s="80">
        <v>1180</v>
      </c>
      <c r="I1179" s="82">
        <v>0.5</v>
      </c>
      <c r="J1179" s="82">
        <v>96370</v>
      </c>
      <c r="K1179" s="82">
        <f t="shared" si="129"/>
        <v>275340</v>
      </c>
      <c r="L1179" s="83"/>
      <c r="M1179" s="83"/>
      <c r="N1179" s="82">
        <f t="shared" si="130"/>
        <v>0.5</v>
      </c>
      <c r="O1179" s="84"/>
      <c r="P1179" s="85"/>
      <c r="Q1179" s="86"/>
    </row>
    <row r="1180" spans="1:17" x14ac:dyDescent="0.2">
      <c r="N1180" s="34">
        <f>SUM(N1171:N1179)</f>
        <v>3310.58</v>
      </c>
      <c r="O1180" s="42">
        <v>85228</v>
      </c>
      <c r="P1180" s="37">
        <v>44706</v>
      </c>
      <c r="Q1180" s="21" t="s">
        <v>129</v>
      </c>
    </row>
    <row r="1182" spans="1:17" x14ac:dyDescent="0.2">
      <c r="A1182" s="31">
        <v>373</v>
      </c>
      <c r="C1182" s="36">
        <v>44705</v>
      </c>
      <c r="D1182" s="30" t="s">
        <v>2679</v>
      </c>
      <c r="E1182" s="31">
        <v>5.0609999999999999</v>
      </c>
      <c r="F1182" s="32" t="s">
        <v>2680</v>
      </c>
      <c r="G1182" s="33" t="s">
        <v>2681</v>
      </c>
      <c r="H1182" s="32">
        <v>1160</v>
      </c>
      <c r="I1182" s="34">
        <v>0.5</v>
      </c>
      <c r="J1182" s="34">
        <v>7710</v>
      </c>
      <c r="K1182" s="34">
        <f>ROUND(J1182/0.35,-1)</f>
        <v>22030</v>
      </c>
      <c r="L1182" s="35">
        <v>29000</v>
      </c>
      <c r="M1182" s="35">
        <v>116</v>
      </c>
      <c r="N1182" s="34">
        <f>I1182+M1182</f>
        <v>116.5</v>
      </c>
      <c r="O1182" s="127"/>
    </row>
    <row r="1183" spans="1:17" x14ac:dyDescent="0.2">
      <c r="A1183" s="31">
        <v>374</v>
      </c>
      <c r="C1183" s="36">
        <v>44705</v>
      </c>
      <c r="D1183" s="30" t="s">
        <v>2682</v>
      </c>
      <c r="E1183" s="31">
        <v>0.1711</v>
      </c>
      <c r="F1183" s="32" t="s">
        <v>1420</v>
      </c>
      <c r="G1183" s="33" t="s">
        <v>2683</v>
      </c>
      <c r="H1183" s="32">
        <v>3010</v>
      </c>
      <c r="I1183" s="34">
        <v>0.5</v>
      </c>
      <c r="J1183" s="34">
        <v>25930</v>
      </c>
      <c r="K1183" s="34">
        <f>ROUND(J1183/0.35,-1)</f>
        <v>74090</v>
      </c>
      <c r="L1183" s="35">
        <v>59000</v>
      </c>
      <c r="M1183" s="35">
        <v>236</v>
      </c>
      <c r="N1183" s="34">
        <f>I1183+M1183</f>
        <v>236.5</v>
      </c>
      <c r="O1183" s="127"/>
    </row>
    <row r="1184" spans="1:17" x14ac:dyDescent="0.2">
      <c r="A1184" s="31">
        <v>375</v>
      </c>
      <c r="C1184" s="36">
        <v>44705</v>
      </c>
      <c r="D1184" s="30" t="s">
        <v>2684</v>
      </c>
      <c r="E1184" s="31">
        <v>0.2893</v>
      </c>
      <c r="F1184" s="32" t="s">
        <v>2685</v>
      </c>
      <c r="G1184" s="33" t="s">
        <v>2686</v>
      </c>
      <c r="H1184" s="32">
        <v>3010</v>
      </c>
      <c r="I1184" s="34">
        <v>0.5</v>
      </c>
      <c r="K1184" s="34">
        <v>72910</v>
      </c>
      <c r="L1184" s="35">
        <v>300000</v>
      </c>
      <c r="M1184" s="35">
        <v>1200</v>
      </c>
      <c r="N1184" s="34">
        <f>I1184+M1184</f>
        <v>1200.5</v>
      </c>
      <c r="O1184" s="127"/>
    </row>
    <row r="1185" spans="1:17" s="80" customFormat="1" x14ac:dyDescent="0.2">
      <c r="A1185" s="87">
        <v>377</v>
      </c>
      <c r="B1185" s="86"/>
      <c r="C1185" s="81">
        <v>44707</v>
      </c>
      <c r="D1185" s="88" t="s">
        <v>2688</v>
      </c>
      <c r="E1185" s="87">
        <v>0.28799999999999998</v>
      </c>
      <c r="F1185" s="80" t="s">
        <v>2689</v>
      </c>
      <c r="G1185" s="89" t="s">
        <v>2690</v>
      </c>
      <c r="H1185" s="80">
        <v>3010</v>
      </c>
      <c r="I1185" s="82">
        <v>0.5</v>
      </c>
      <c r="J1185" s="82">
        <v>3110</v>
      </c>
      <c r="K1185" s="82">
        <f>ROUND(J1185/0.35,-1)</f>
        <v>8890</v>
      </c>
      <c r="L1185" s="83">
        <v>2790.55</v>
      </c>
      <c r="M1185" s="83">
        <v>11.17</v>
      </c>
      <c r="N1185" s="82">
        <f>I1185+M1185</f>
        <v>11.67</v>
      </c>
      <c r="O1185" s="84"/>
      <c r="P1185" s="85"/>
      <c r="Q1185" s="86"/>
    </row>
    <row r="1186" spans="1:17" x14ac:dyDescent="0.2">
      <c r="N1186" s="34">
        <f>SUM(N1182:N1185)</f>
        <v>1565.17</v>
      </c>
      <c r="O1186" s="42">
        <v>85242</v>
      </c>
      <c r="P1186" s="37">
        <v>44707</v>
      </c>
      <c r="Q1186" s="21" t="s">
        <v>129</v>
      </c>
    </row>
    <row r="1188" spans="1:17" x14ac:dyDescent="0.2">
      <c r="A1188" s="128">
        <v>367</v>
      </c>
      <c r="B1188" s="129"/>
      <c r="C1188" s="130">
        <v>44705</v>
      </c>
      <c r="D1188" s="131" t="s">
        <v>2697</v>
      </c>
      <c r="E1188" s="128">
        <v>0.1331</v>
      </c>
      <c r="F1188" s="132" t="s">
        <v>2696</v>
      </c>
      <c r="G1188" s="133" t="s">
        <v>2695</v>
      </c>
      <c r="H1188" s="132">
        <v>3010</v>
      </c>
      <c r="I1188" s="134">
        <v>0.5</v>
      </c>
      <c r="J1188" s="134">
        <v>18160</v>
      </c>
      <c r="K1188" s="134">
        <f>ROUND(J1188/0.35,-1)</f>
        <v>51890</v>
      </c>
      <c r="L1188" s="135">
        <v>102000</v>
      </c>
      <c r="M1188" s="135">
        <v>408</v>
      </c>
      <c r="N1188" s="134">
        <f>I1188+M1188</f>
        <v>408.5</v>
      </c>
      <c r="O1188" s="136"/>
    </row>
    <row r="1189" spans="1:17" x14ac:dyDescent="0.2">
      <c r="A1189" s="128">
        <v>376</v>
      </c>
      <c r="B1189" s="129"/>
      <c r="C1189" s="130">
        <v>44706</v>
      </c>
      <c r="D1189" s="131" t="s">
        <v>2694</v>
      </c>
      <c r="E1189" s="128">
        <v>1.2090000000000001</v>
      </c>
      <c r="F1189" s="132" t="s">
        <v>2693</v>
      </c>
      <c r="G1189" s="133" t="s">
        <v>2692</v>
      </c>
      <c r="H1189" s="132">
        <v>1170</v>
      </c>
      <c r="I1189" s="134">
        <v>1</v>
      </c>
      <c r="J1189" s="134">
        <v>1570</v>
      </c>
      <c r="K1189" s="134">
        <f>ROUND(J1189/0.35,-1)</f>
        <v>4490</v>
      </c>
      <c r="L1189" s="135">
        <v>1000</v>
      </c>
      <c r="M1189" s="135">
        <v>4</v>
      </c>
      <c r="N1189" s="134">
        <f>I1189+M1189</f>
        <v>5</v>
      </c>
      <c r="O1189" s="136"/>
    </row>
    <row r="1190" spans="1:17" x14ac:dyDescent="0.2">
      <c r="A1190" s="128"/>
      <c r="B1190" s="129"/>
      <c r="C1190" s="130"/>
      <c r="D1190" s="131" t="s">
        <v>2691</v>
      </c>
      <c r="E1190" s="128">
        <v>3.0000000000000001E-3</v>
      </c>
      <c r="F1190" s="132" t="s">
        <v>100</v>
      </c>
      <c r="G1190" s="133" t="s">
        <v>100</v>
      </c>
      <c r="H1190" s="132"/>
      <c r="I1190" s="134"/>
      <c r="J1190" s="134"/>
      <c r="K1190" s="134">
        <f>ROUND(J1190/0.35,-1)</f>
        <v>0</v>
      </c>
      <c r="L1190" s="135"/>
      <c r="M1190" s="135"/>
      <c r="N1190" s="134">
        <f>I1190+M1190</f>
        <v>0</v>
      </c>
      <c r="O1190" s="136"/>
    </row>
    <row r="1191" spans="1:17" x14ac:dyDescent="0.2">
      <c r="A1191" s="31" t="s">
        <v>2698</v>
      </c>
      <c r="C1191" s="36">
        <v>44707</v>
      </c>
      <c r="D1191" s="30" t="s">
        <v>2699</v>
      </c>
      <c r="E1191" s="31">
        <v>1.23</v>
      </c>
      <c r="F1191" s="32" t="s">
        <v>2702</v>
      </c>
      <c r="G1191" s="33" t="s">
        <v>2703</v>
      </c>
      <c r="H1191" s="32">
        <v>1090</v>
      </c>
      <c r="I1191" s="34">
        <v>1.5</v>
      </c>
      <c r="J1191" s="34">
        <v>46730</v>
      </c>
      <c r="K1191" s="34">
        <f t="shared" ref="K1191:K1225" si="131">ROUND(J1191/0.35,-1)</f>
        <v>133510</v>
      </c>
      <c r="N1191" s="34">
        <f t="shared" ref="N1191:N1225" si="132">I1191+M1191</f>
        <v>1.5</v>
      </c>
    </row>
    <row r="1192" spans="1:17" x14ac:dyDescent="0.2">
      <c r="D1192" s="30" t="s">
        <v>2700</v>
      </c>
      <c r="E1192" s="31">
        <v>1.57</v>
      </c>
      <c r="F1192" s="32" t="s">
        <v>100</v>
      </c>
      <c r="G1192" s="32" t="s">
        <v>100</v>
      </c>
      <c r="K1192" s="34">
        <f t="shared" si="131"/>
        <v>0</v>
      </c>
      <c r="N1192" s="34">
        <f t="shared" si="132"/>
        <v>0</v>
      </c>
    </row>
    <row r="1193" spans="1:17" x14ac:dyDescent="0.2">
      <c r="D1193" s="30" t="s">
        <v>2701</v>
      </c>
      <c r="E1193" s="31">
        <v>1.61</v>
      </c>
      <c r="F1193" s="32" t="s">
        <v>100</v>
      </c>
      <c r="G1193" s="32" t="s">
        <v>100</v>
      </c>
      <c r="K1193" s="34">
        <f t="shared" si="131"/>
        <v>0</v>
      </c>
      <c r="N1193" s="34">
        <f t="shared" si="132"/>
        <v>0</v>
      </c>
    </row>
    <row r="1194" spans="1:17" x14ac:dyDescent="0.2">
      <c r="A1194" s="31">
        <v>379</v>
      </c>
      <c r="C1194" s="36">
        <v>44707</v>
      </c>
      <c r="D1194" s="30" t="s">
        <v>393</v>
      </c>
      <c r="E1194" s="31">
        <v>0.34399999999999997</v>
      </c>
      <c r="F1194" s="32" t="s">
        <v>395</v>
      </c>
      <c r="G1194" s="33" t="s">
        <v>2704</v>
      </c>
      <c r="H1194" s="32">
        <v>1070</v>
      </c>
      <c r="I1194" s="34">
        <v>0.5</v>
      </c>
      <c r="J1194" s="34">
        <v>39000</v>
      </c>
      <c r="K1194" s="34">
        <f t="shared" si="131"/>
        <v>111430</v>
      </c>
      <c r="L1194" s="35">
        <v>210000</v>
      </c>
      <c r="M1194" s="35">
        <v>840</v>
      </c>
      <c r="N1194" s="34">
        <f t="shared" si="132"/>
        <v>840.5</v>
      </c>
    </row>
    <row r="1195" spans="1:17" x14ac:dyDescent="0.2">
      <c r="A1195" s="31">
        <v>378</v>
      </c>
      <c r="C1195" s="36">
        <v>44707</v>
      </c>
      <c r="D1195" s="30" t="s">
        <v>2705</v>
      </c>
      <c r="E1195" s="31">
        <v>20</v>
      </c>
      <c r="F1195" s="32" t="s">
        <v>2706</v>
      </c>
      <c r="G1195" s="33" t="s">
        <v>2707</v>
      </c>
      <c r="H1195" s="32">
        <v>1020</v>
      </c>
      <c r="I1195" s="34">
        <v>0.5</v>
      </c>
      <c r="J1195" s="34">
        <v>46590</v>
      </c>
      <c r="K1195" s="34">
        <f t="shared" si="131"/>
        <v>133110</v>
      </c>
      <c r="L1195" s="35">
        <v>215000</v>
      </c>
      <c r="M1195" s="35">
        <v>860</v>
      </c>
      <c r="N1195" s="34">
        <f t="shared" si="132"/>
        <v>860.5</v>
      </c>
    </row>
    <row r="1196" spans="1:17" s="80" customFormat="1" x14ac:dyDescent="0.2">
      <c r="A1196" s="87" t="s">
        <v>2709</v>
      </c>
      <c r="B1196" s="86"/>
      <c r="C1196" s="81">
        <v>44708</v>
      </c>
      <c r="D1196" s="88" t="s">
        <v>2710</v>
      </c>
      <c r="E1196" s="87">
        <v>2</v>
      </c>
      <c r="F1196" s="80" t="s">
        <v>2711</v>
      </c>
      <c r="G1196" s="89" t="s">
        <v>2712</v>
      </c>
      <c r="H1196" s="80">
        <v>1030</v>
      </c>
      <c r="I1196" s="82">
        <v>0.5</v>
      </c>
      <c r="J1196" s="82">
        <v>57680</v>
      </c>
      <c r="K1196" s="82">
        <f t="shared" si="131"/>
        <v>164800</v>
      </c>
      <c r="L1196" s="83"/>
      <c r="M1196" s="83"/>
      <c r="N1196" s="82">
        <f t="shared" si="132"/>
        <v>0.5</v>
      </c>
      <c r="O1196" s="84"/>
      <c r="P1196" s="85"/>
      <c r="Q1196" s="86"/>
    </row>
    <row r="1197" spans="1:17" x14ac:dyDescent="0.2">
      <c r="N1197" s="34">
        <f>SUM(N1188:N1196)</f>
        <v>2116.5</v>
      </c>
      <c r="O1197" s="42">
        <v>85267</v>
      </c>
      <c r="P1197" s="37">
        <v>44708</v>
      </c>
      <c r="Q1197" s="21" t="s">
        <v>224</v>
      </c>
    </row>
    <row r="1199" spans="1:17" x14ac:dyDescent="0.2">
      <c r="A1199" s="31">
        <v>380</v>
      </c>
      <c r="C1199" s="36">
        <v>44709</v>
      </c>
      <c r="D1199" s="30" t="s">
        <v>746</v>
      </c>
      <c r="E1199" s="31">
        <v>8.5500000000000007E-2</v>
      </c>
      <c r="F1199" s="32" t="s">
        <v>2713</v>
      </c>
      <c r="G1199" s="33" t="s">
        <v>2714</v>
      </c>
      <c r="H1199" s="32">
        <v>3010</v>
      </c>
      <c r="I1199" s="34">
        <v>0.5</v>
      </c>
      <c r="J1199" s="34">
        <v>11040</v>
      </c>
      <c r="K1199" s="34">
        <f t="shared" si="131"/>
        <v>31540</v>
      </c>
      <c r="L1199" s="35">
        <v>32000</v>
      </c>
      <c r="M1199" s="35">
        <v>128</v>
      </c>
      <c r="N1199" s="34">
        <f t="shared" si="132"/>
        <v>128.5</v>
      </c>
    </row>
    <row r="1200" spans="1:17" x14ac:dyDescent="0.2">
      <c r="A1200" s="31">
        <v>381</v>
      </c>
      <c r="B1200" s="21" t="s">
        <v>77</v>
      </c>
      <c r="C1200" s="36">
        <v>44709</v>
      </c>
      <c r="D1200" s="30" t="s">
        <v>2715</v>
      </c>
      <c r="E1200" s="31">
        <v>0.2477</v>
      </c>
      <c r="F1200" s="32" t="s">
        <v>2716</v>
      </c>
      <c r="G1200" s="33" t="s">
        <v>2717</v>
      </c>
      <c r="H1200" s="32">
        <v>3010</v>
      </c>
      <c r="I1200" s="34">
        <v>0.5</v>
      </c>
      <c r="J1200" s="34">
        <v>2860</v>
      </c>
      <c r="K1200" s="34">
        <f t="shared" si="131"/>
        <v>8170</v>
      </c>
      <c r="L1200" s="35">
        <v>2752.94</v>
      </c>
      <c r="M1200" s="35">
        <v>11.01</v>
      </c>
      <c r="N1200" s="34">
        <f t="shared" si="132"/>
        <v>11.51</v>
      </c>
    </row>
    <row r="1201" spans="1:17" x14ac:dyDescent="0.2">
      <c r="A1201" s="31">
        <v>382</v>
      </c>
      <c r="C1201" s="36">
        <v>44708</v>
      </c>
      <c r="D1201" s="30" t="s">
        <v>2718</v>
      </c>
      <c r="E1201" s="31" t="s">
        <v>2719</v>
      </c>
      <c r="F1201" s="32" t="s">
        <v>2720</v>
      </c>
      <c r="G1201" s="33" t="s">
        <v>2721</v>
      </c>
      <c r="H1201" s="32">
        <v>3010</v>
      </c>
      <c r="I1201" s="34">
        <v>0.5</v>
      </c>
      <c r="J1201" s="34">
        <v>17730</v>
      </c>
      <c r="K1201" s="34">
        <f t="shared" si="131"/>
        <v>50660</v>
      </c>
      <c r="L1201" s="35">
        <v>109000</v>
      </c>
      <c r="M1201" s="35">
        <v>436</v>
      </c>
      <c r="N1201" s="34">
        <f t="shared" si="132"/>
        <v>436.5</v>
      </c>
    </row>
    <row r="1202" spans="1:17" x14ac:dyDescent="0.2">
      <c r="A1202" s="31">
        <v>383</v>
      </c>
      <c r="C1202" s="36">
        <v>44709</v>
      </c>
      <c r="D1202" s="30" t="s">
        <v>2722</v>
      </c>
      <c r="E1202" s="31">
        <v>15.105</v>
      </c>
      <c r="F1202" s="32" t="s">
        <v>2723</v>
      </c>
      <c r="G1202" s="33" t="s">
        <v>2724</v>
      </c>
      <c r="H1202" s="32">
        <v>1150</v>
      </c>
      <c r="I1202" s="34">
        <v>0.5</v>
      </c>
      <c r="J1202" s="34">
        <v>33130</v>
      </c>
      <c r="K1202" s="34">
        <f t="shared" si="131"/>
        <v>94660</v>
      </c>
      <c r="L1202" s="35">
        <v>136000</v>
      </c>
      <c r="M1202" s="35">
        <v>544</v>
      </c>
      <c r="N1202" s="34">
        <f t="shared" si="132"/>
        <v>544.5</v>
      </c>
    </row>
    <row r="1203" spans="1:17" x14ac:dyDescent="0.2">
      <c r="A1203" s="31" t="s">
        <v>2725</v>
      </c>
      <c r="C1203" s="36">
        <v>44708</v>
      </c>
      <c r="D1203" s="30" t="s">
        <v>2726</v>
      </c>
      <c r="E1203" s="31">
        <v>1.5489999999999999</v>
      </c>
      <c r="F1203" s="32" t="s">
        <v>2727</v>
      </c>
      <c r="G1203" s="33" t="s">
        <v>2728</v>
      </c>
      <c r="H1203" s="32">
        <v>1040</v>
      </c>
      <c r="I1203" s="34">
        <v>0.5</v>
      </c>
      <c r="J1203" s="34">
        <v>2540</v>
      </c>
      <c r="K1203" s="34">
        <f t="shared" si="131"/>
        <v>7260</v>
      </c>
      <c r="N1203" s="34">
        <f t="shared" si="132"/>
        <v>0.5</v>
      </c>
    </row>
    <row r="1204" spans="1:17" x14ac:dyDescent="0.2">
      <c r="A1204" s="31">
        <v>384</v>
      </c>
      <c r="C1204" s="36">
        <v>44712</v>
      </c>
      <c r="D1204" s="30" t="s">
        <v>2729</v>
      </c>
      <c r="E1204" s="31">
        <v>8.48E-2</v>
      </c>
      <c r="F1204" s="32" t="s">
        <v>2732</v>
      </c>
      <c r="G1204" s="33" t="s">
        <v>2733</v>
      </c>
      <c r="H1204" s="32">
        <v>3010</v>
      </c>
      <c r="I1204" s="34">
        <v>1.5</v>
      </c>
      <c r="J1204" s="34">
        <v>31190</v>
      </c>
      <c r="K1204" s="34">
        <f t="shared" si="131"/>
        <v>89110</v>
      </c>
      <c r="L1204" s="35">
        <v>185000</v>
      </c>
      <c r="M1204" s="35">
        <v>740</v>
      </c>
      <c r="N1204" s="34">
        <f t="shared" si="132"/>
        <v>741.5</v>
      </c>
    </row>
    <row r="1205" spans="1:17" x14ac:dyDescent="0.2">
      <c r="D1205" s="30" t="s">
        <v>2730</v>
      </c>
      <c r="E1205" s="31">
        <v>2.7300000000000001E-2</v>
      </c>
      <c r="F1205" s="32" t="s">
        <v>100</v>
      </c>
      <c r="G1205" s="33" t="s">
        <v>100</v>
      </c>
      <c r="K1205" s="34">
        <f t="shared" si="131"/>
        <v>0</v>
      </c>
      <c r="N1205" s="34">
        <f t="shared" si="132"/>
        <v>0</v>
      </c>
    </row>
    <row r="1206" spans="1:17" x14ac:dyDescent="0.2">
      <c r="D1206" s="30" t="s">
        <v>2731</v>
      </c>
      <c r="E1206" s="31">
        <v>0.1522</v>
      </c>
      <c r="F1206" s="32" t="s">
        <v>100</v>
      </c>
      <c r="G1206" s="33" t="s">
        <v>100</v>
      </c>
      <c r="K1206" s="34">
        <f t="shared" si="131"/>
        <v>0</v>
      </c>
      <c r="N1206" s="34">
        <f t="shared" si="132"/>
        <v>0</v>
      </c>
    </row>
    <row r="1207" spans="1:17" x14ac:dyDescent="0.2">
      <c r="A1207" s="31">
        <v>385</v>
      </c>
      <c r="C1207" s="36">
        <v>44712</v>
      </c>
      <c r="D1207" s="30" t="s">
        <v>2734</v>
      </c>
      <c r="E1207" s="31">
        <v>0.2273</v>
      </c>
      <c r="F1207" s="32" t="s">
        <v>2735</v>
      </c>
      <c r="G1207" s="33" t="s">
        <v>2736</v>
      </c>
      <c r="H1207" s="32">
        <v>2050</v>
      </c>
      <c r="I1207" s="34">
        <v>0.5</v>
      </c>
      <c r="J1207" s="34">
        <v>34610</v>
      </c>
      <c r="K1207" s="34">
        <f t="shared" si="131"/>
        <v>98890</v>
      </c>
      <c r="L1207" s="35">
        <v>175020</v>
      </c>
      <c r="M1207" s="35">
        <v>700.4</v>
      </c>
      <c r="N1207" s="34">
        <f t="shared" si="132"/>
        <v>700.9</v>
      </c>
    </row>
    <row r="1208" spans="1:17" x14ac:dyDescent="0.2">
      <c r="A1208" s="31" t="s">
        <v>2737</v>
      </c>
      <c r="C1208" s="36">
        <v>44712</v>
      </c>
      <c r="D1208" s="30" t="s">
        <v>2738</v>
      </c>
      <c r="E1208" s="31">
        <v>0.16070000000000001</v>
      </c>
      <c r="F1208" s="32" t="s">
        <v>2739</v>
      </c>
      <c r="G1208" s="33" t="s">
        <v>2740</v>
      </c>
      <c r="H1208" s="32">
        <v>3010</v>
      </c>
      <c r="I1208" s="34">
        <v>0.5</v>
      </c>
      <c r="J1208" s="34">
        <v>30440</v>
      </c>
      <c r="K1208" s="34">
        <f t="shared" si="131"/>
        <v>86970</v>
      </c>
      <c r="N1208" s="34">
        <f t="shared" si="132"/>
        <v>0.5</v>
      </c>
    </row>
    <row r="1209" spans="1:17" x14ac:dyDescent="0.2">
      <c r="A1209" s="31">
        <v>386</v>
      </c>
      <c r="C1209" s="36">
        <v>44712</v>
      </c>
      <c r="D1209" s="30" t="s">
        <v>2741</v>
      </c>
      <c r="E1209" s="31">
        <v>1.6930000000000001</v>
      </c>
      <c r="F1209" s="32" t="s">
        <v>2742</v>
      </c>
      <c r="G1209" s="33" t="s">
        <v>2334</v>
      </c>
      <c r="H1209" s="32">
        <v>1100</v>
      </c>
      <c r="I1209" s="34">
        <v>0.5</v>
      </c>
      <c r="J1209" s="34">
        <v>3710</v>
      </c>
      <c r="K1209" s="34">
        <f t="shared" si="131"/>
        <v>10600</v>
      </c>
      <c r="L1209" s="35">
        <v>23500</v>
      </c>
      <c r="M1209" s="35">
        <v>94</v>
      </c>
      <c r="N1209" s="34">
        <f t="shared" si="132"/>
        <v>94.5</v>
      </c>
    </row>
    <row r="1210" spans="1:17" x14ac:dyDescent="0.2">
      <c r="A1210" s="31">
        <v>387</v>
      </c>
      <c r="C1210" s="36">
        <v>44712</v>
      </c>
      <c r="D1210" s="30" t="s">
        <v>2560</v>
      </c>
      <c r="E1210" s="31">
        <v>10.912000000000001</v>
      </c>
      <c r="F1210" s="32" t="s">
        <v>2561</v>
      </c>
      <c r="G1210" s="33" t="s">
        <v>2743</v>
      </c>
      <c r="H1210" s="32">
        <v>1160</v>
      </c>
      <c r="I1210" s="34">
        <v>0.5</v>
      </c>
      <c r="J1210" s="34">
        <v>35250</v>
      </c>
      <c r="K1210" s="34">
        <f t="shared" si="131"/>
        <v>100710</v>
      </c>
      <c r="L1210" s="35">
        <v>190000</v>
      </c>
      <c r="M1210" s="35">
        <v>760</v>
      </c>
      <c r="N1210" s="34">
        <f t="shared" si="132"/>
        <v>760.5</v>
      </c>
    </row>
    <row r="1211" spans="1:17" s="80" customFormat="1" x14ac:dyDescent="0.2">
      <c r="A1211" s="87" t="s">
        <v>2744</v>
      </c>
      <c r="B1211" s="86"/>
      <c r="C1211" s="81">
        <v>44712</v>
      </c>
      <c r="D1211" s="88" t="s">
        <v>2745</v>
      </c>
      <c r="E1211" s="87" t="s">
        <v>2746</v>
      </c>
      <c r="F1211" s="80" t="s">
        <v>2747</v>
      </c>
      <c r="G1211" s="89" t="s">
        <v>2748</v>
      </c>
      <c r="H1211" s="80">
        <v>3010</v>
      </c>
      <c r="I1211" s="82">
        <v>0.5</v>
      </c>
      <c r="J1211" s="82">
        <v>7810</v>
      </c>
      <c r="K1211" s="82">
        <f t="shared" si="131"/>
        <v>22310</v>
      </c>
      <c r="L1211" s="83"/>
      <c r="M1211" s="83"/>
      <c r="N1211" s="82">
        <f t="shared" si="132"/>
        <v>0.5</v>
      </c>
      <c r="O1211" s="84"/>
      <c r="P1211" s="85"/>
      <c r="Q1211" s="86"/>
    </row>
    <row r="1212" spans="1:17" x14ac:dyDescent="0.2">
      <c r="G1212" s="32"/>
      <c r="N1212" s="34">
        <f>SUM(N1199:N1211)</f>
        <v>3419.91</v>
      </c>
      <c r="O1212" s="42">
        <v>85287</v>
      </c>
      <c r="P1212" s="37">
        <v>44712</v>
      </c>
      <c r="Q1212" s="21" t="s">
        <v>224</v>
      </c>
    </row>
    <row r="1214" spans="1:17" x14ac:dyDescent="0.2">
      <c r="A1214" s="128">
        <v>388</v>
      </c>
      <c r="C1214" s="36">
        <v>44712</v>
      </c>
      <c r="D1214" s="30" t="s">
        <v>236</v>
      </c>
      <c r="E1214" s="31">
        <v>1.2829999999999999</v>
      </c>
      <c r="F1214" s="32" t="s">
        <v>238</v>
      </c>
      <c r="G1214" s="33" t="s">
        <v>2749</v>
      </c>
      <c r="H1214" s="32">
        <v>1150</v>
      </c>
      <c r="I1214" s="34">
        <v>0.5</v>
      </c>
      <c r="J1214" s="34">
        <v>39130</v>
      </c>
      <c r="K1214" s="34">
        <f t="shared" si="131"/>
        <v>111800</v>
      </c>
      <c r="L1214" s="35">
        <v>200000</v>
      </c>
      <c r="M1214" s="35">
        <v>800</v>
      </c>
      <c r="N1214" s="34">
        <f t="shared" si="132"/>
        <v>800.5</v>
      </c>
    </row>
    <row r="1215" spans="1:17" x14ac:dyDescent="0.2">
      <c r="A1215" s="31">
        <v>389</v>
      </c>
      <c r="C1215" s="36">
        <v>44712</v>
      </c>
      <c r="D1215" s="30" t="s">
        <v>2750</v>
      </c>
      <c r="E1215" s="31">
        <v>5.0060000000000002</v>
      </c>
      <c r="F1215" s="32" t="s">
        <v>2751</v>
      </c>
      <c r="G1215" s="33" t="s">
        <v>2752</v>
      </c>
      <c r="H1215" s="32">
        <v>1160</v>
      </c>
      <c r="I1215" s="34">
        <v>0.5</v>
      </c>
      <c r="J1215" s="34">
        <v>7440</v>
      </c>
      <c r="K1215" s="34">
        <f t="shared" si="131"/>
        <v>21260</v>
      </c>
      <c r="L1215" s="35">
        <v>55000</v>
      </c>
      <c r="M1215" s="35">
        <v>220</v>
      </c>
      <c r="N1215" s="34">
        <f t="shared" si="132"/>
        <v>220.5</v>
      </c>
    </row>
    <row r="1216" spans="1:17" x14ac:dyDescent="0.2">
      <c r="A1216" s="31" t="s">
        <v>2753</v>
      </c>
      <c r="C1216" s="36">
        <v>44712</v>
      </c>
      <c r="D1216" s="30" t="s">
        <v>2754</v>
      </c>
      <c r="E1216" s="31">
        <v>1.746</v>
      </c>
      <c r="F1216" s="32" t="s">
        <v>2755</v>
      </c>
      <c r="G1216" s="32" t="s">
        <v>2756</v>
      </c>
      <c r="H1216" s="32">
        <v>1220</v>
      </c>
      <c r="I1216" s="34">
        <v>0.5</v>
      </c>
      <c r="J1216" s="34">
        <v>2560</v>
      </c>
      <c r="K1216" s="34">
        <f t="shared" si="131"/>
        <v>7310</v>
      </c>
      <c r="N1216" s="34">
        <f t="shared" si="132"/>
        <v>0.5</v>
      </c>
    </row>
    <row r="1217" spans="1:17" x14ac:dyDescent="0.2">
      <c r="A1217" s="31" t="s">
        <v>2757</v>
      </c>
      <c r="C1217" s="36">
        <v>44712</v>
      </c>
      <c r="D1217" s="30" t="s">
        <v>2758</v>
      </c>
      <c r="E1217" s="31">
        <v>20.885549999999999</v>
      </c>
      <c r="F1217" s="32" t="s">
        <v>2755</v>
      </c>
      <c r="G1217" s="33" t="s">
        <v>2756</v>
      </c>
      <c r="H1217" s="32">
        <v>1220</v>
      </c>
      <c r="I1217" s="34">
        <v>0.5</v>
      </c>
      <c r="J1217" s="34">
        <v>45790</v>
      </c>
      <c r="K1217" s="34">
        <f t="shared" si="131"/>
        <v>130830</v>
      </c>
      <c r="N1217" s="34">
        <f t="shared" si="132"/>
        <v>0.5</v>
      </c>
    </row>
    <row r="1218" spans="1:17" x14ac:dyDescent="0.2">
      <c r="A1218" s="31" t="s">
        <v>2759</v>
      </c>
      <c r="C1218" s="36">
        <v>44712</v>
      </c>
      <c r="D1218" s="30" t="s">
        <v>2754</v>
      </c>
      <c r="E1218" s="31">
        <v>33.646999999999998</v>
      </c>
      <c r="F1218" s="32" t="s">
        <v>2755</v>
      </c>
      <c r="G1218" s="33" t="s">
        <v>2756</v>
      </c>
      <c r="H1218" s="32">
        <v>1220</v>
      </c>
      <c r="I1218" s="34">
        <v>0.5</v>
      </c>
      <c r="J1218" s="34">
        <v>73770</v>
      </c>
      <c r="K1218" s="34">
        <f t="shared" si="131"/>
        <v>210770</v>
      </c>
      <c r="N1218" s="34">
        <f t="shared" si="132"/>
        <v>0.5</v>
      </c>
    </row>
    <row r="1219" spans="1:17" x14ac:dyDescent="0.2">
      <c r="A1219" s="31" t="s">
        <v>2760</v>
      </c>
      <c r="C1219" s="36">
        <v>44712</v>
      </c>
      <c r="D1219" s="30" t="s">
        <v>2761</v>
      </c>
      <c r="E1219" s="31">
        <v>9.7850000000000001</v>
      </c>
      <c r="F1219" s="32" t="s">
        <v>2762</v>
      </c>
      <c r="G1219" s="32" t="s">
        <v>2763</v>
      </c>
      <c r="H1219" s="32">
        <v>1100</v>
      </c>
      <c r="I1219" s="34">
        <v>0.5</v>
      </c>
      <c r="J1219" s="34">
        <v>11470</v>
      </c>
      <c r="K1219" s="34">
        <f t="shared" si="131"/>
        <v>32770</v>
      </c>
      <c r="N1219" s="34">
        <f t="shared" si="132"/>
        <v>0.5</v>
      </c>
    </row>
    <row r="1220" spans="1:17" x14ac:dyDescent="0.2">
      <c r="A1220" s="31" t="s">
        <v>2764</v>
      </c>
      <c r="C1220" s="36">
        <v>44712</v>
      </c>
      <c r="D1220" s="30" t="s">
        <v>2765</v>
      </c>
      <c r="E1220" s="31">
        <v>0.1313</v>
      </c>
      <c r="F1220" s="32" t="s">
        <v>2766</v>
      </c>
      <c r="G1220" s="33" t="s">
        <v>2767</v>
      </c>
      <c r="H1220" s="32">
        <v>3010</v>
      </c>
      <c r="I1220" s="34">
        <v>0.5</v>
      </c>
      <c r="J1220" s="34">
        <v>17120</v>
      </c>
      <c r="K1220" s="34">
        <f t="shared" si="131"/>
        <v>48910</v>
      </c>
      <c r="N1220" s="34">
        <f t="shared" si="132"/>
        <v>0.5</v>
      </c>
    </row>
    <row r="1221" spans="1:17" x14ac:dyDescent="0.2">
      <c r="A1221" s="31" t="s">
        <v>2768</v>
      </c>
      <c r="C1221" s="36">
        <v>44712</v>
      </c>
      <c r="D1221" s="30" t="s">
        <v>2769</v>
      </c>
      <c r="E1221" s="31">
        <v>0.54</v>
      </c>
      <c r="F1221" s="32" t="s">
        <v>2771</v>
      </c>
      <c r="G1221" s="32" t="s">
        <v>2771</v>
      </c>
      <c r="H1221" s="32">
        <v>1190</v>
      </c>
      <c r="I1221" s="34">
        <v>1</v>
      </c>
      <c r="J1221" s="34">
        <v>90090</v>
      </c>
      <c r="K1221" s="34">
        <f t="shared" si="131"/>
        <v>257400</v>
      </c>
      <c r="N1221" s="34">
        <f t="shared" si="132"/>
        <v>1</v>
      </c>
    </row>
    <row r="1222" spans="1:17" x14ac:dyDescent="0.2">
      <c r="D1222" s="30" t="s">
        <v>2770</v>
      </c>
      <c r="E1222" s="31">
        <v>0.66300000000000003</v>
      </c>
      <c r="F1222" s="32" t="s">
        <v>100</v>
      </c>
      <c r="G1222" s="33" t="s">
        <v>100</v>
      </c>
      <c r="K1222" s="34">
        <f t="shared" si="131"/>
        <v>0</v>
      </c>
      <c r="N1222" s="34">
        <f t="shared" si="132"/>
        <v>0</v>
      </c>
    </row>
    <row r="1223" spans="1:17" x14ac:dyDescent="0.2">
      <c r="A1223" s="31">
        <v>390</v>
      </c>
      <c r="C1223" s="36">
        <v>44712</v>
      </c>
      <c r="D1223" s="30" t="s">
        <v>2772</v>
      </c>
      <c r="E1223" s="31">
        <v>4.6199999999999998E-2</v>
      </c>
      <c r="F1223" s="32" t="s">
        <v>2773</v>
      </c>
      <c r="G1223" s="33" t="s">
        <v>2774</v>
      </c>
      <c r="H1223" s="32">
        <v>1210</v>
      </c>
      <c r="I1223" s="34">
        <v>0.5</v>
      </c>
      <c r="J1223" s="34">
        <v>200</v>
      </c>
      <c r="K1223" s="34">
        <f t="shared" si="131"/>
        <v>570</v>
      </c>
      <c r="L1223" s="35">
        <v>500</v>
      </c>
      <c r="M1223" s="35">
        <v>2</v>
      </c>
      <c r="N1223" s="34">
        <f t="shared" si="132"/>
        <v>2.5</v>
      </c>
    </row>
    <row r="1224" spans="1:17" x14ac:dyDescent="0.2">
      <c r="A1224" s="31" t="s">
        <v>2775</v>
      </c>
      <c r="C1224" s="36">
        <v>44712</v>
      </c>
      <c r="D1224" s="30" t="s">
        <v>2776</v>
      </c>
      <c r="E1224" s="31">
        <v>3.3</v>
      </c>
      <c r="F1224" s="32" t="s">
        <v>2777</v>
      </c>
      <c r="G1224" s="32" t="s">
        <v>2778</v>
      </c>
      <c r="H1224" s="32">
        <v>1220</v>
      </c>
      <c r="I1224" s="34">
        <v>0.5</v>
      </c>
      <c r="J1224" s="34">
        <v>44480</v>
      </c>
      <c r="K1224" s="34">
        <f t="shared" si="131"/>
        <v>127090</v>
      </c>
      <c r="N1224" s="34">
        <f t="shared" si="132"/>
        <v>0.5</v>
      </c>
    </row>
    <row r="1225" spans="1:17" s="80" customFormat="1" x14ac:dyDescent="0.2">
      <c r="A1225" s="87" t="s">
        <v>2779</v>
      </c>
      <c r="B1225" s="86"/>
      <c r="C1225" s="81">
        <v>44712</v>
      </c>
      <c r="D1225" s="88" t="s">
        <v>2780</v>
      </c>
      <c r="E1225" s="87">
        <v>0.42980000000000002</v>
      </c>
      <c r="F1225" s="80" t="s">
        <v>2781</v>
      </c>
      <c r="G1225" s="89" t="s">
        <v>2782</v>
      </c>
      <c r="H1225" s="80">
        <v>1030</v>
      </c>
      <c r="I1225" s="82">
        <v>0.5</v>
      </c>
      <c r="J1225" s="82">
        <v>40630</v>
      </c>
      <c r="K1225" s="82">
        <f t="shared" si="131"/>
        <v>116090</v>
      </c>
      <c r="L1225" s="83"/>
      <c r="M1225" s="83"/>
      <c r="N1225" s="82">
        <f t="shared" si="132"/>
        <v>0.5</v>
      </c>
      <c r="O1225" s="84"/>
      <c r="P1225" s="85"/>
      <c r="Q1225" s="86"/>
    </row>
    <row r="1226" spans="1:17" x14ac:dyDescent="0.2">
      <c r="N1226" s="34">
        <f>SUM(N1214:N1225)</f>
        <v>1028</v>
      </c>
      <c r="O1226" s="42">
        <v>85306</v>
      </c>
      <c r="P1226" s="37">
        <v>44713</v>
      </c>
      <c r="Q1226" s="21" t="s">
        <v>224</v>
      </c>
    </row>
    <row r="1228" spans="1:17" x14ac:dyDescent="0.2">
      <c r="A1228" s="31">
        <v>391</v>
      </c>
      <c r="C1228" s="36">
        <v>44713</v>
      </c>
      <c r="D1228" s="30" t="s">
        <v>2783</v>
      </c>
      <c r="E1228" s="31" t="s">
        <v>2785</v>
      </c>
      <c r="F1228" s="32" t="s">
        <v>2787</v>
      </c>
      <c r="G1228" s="33" t="s">
        <v>2788</v>
      </c>
      <c r="H1228" s="32">
        <v>3010</v>
      </c>
      <c r="I1228" s="34">
        <v>1</v>
      </c>
      <c r="J1228" s="34">
        <v>49270</v>
      </c>
      <c r="K1228" s="34">
        <f t="shared" ref="K1228:K1285" si="133">ROUND(J1228/0.35,-1)</f>
        <v>140770</v>
      </c>
      <c r="L1228" s="35">
        <v>125000</v>
      </c>
      <c r="M1228" s="35">
        <v>500</v>
      </c>
      <c r="N1228" s="34">
        <f t="shared" ref="N1228:N1285" si="134">I1228+M1228</f>
        <v>501</v>
      </c>
    </row>
    <row r="1229" spans="1:17" x14ac:dyDescent="0.2">
      <c r="D1229" s="30" t="s">
        <v>2784</v>
      </c>
      <c r="E1229" s="31" t="s">
        <v>2786</v>
      </c>
      <c r="F1229" s="32" t="s">
        <v>100</v>
      </c>
      <c r="G1229" s="32" t="s">
        <v>100</v>
      </c>
      <c r="K1229" s="34">
        <f t="shared" si="133"/>
        <v>0</v>
      </c>
      <c r="N1229" s="34">
        <f t="shared" si="134"/>
        <v>0</v>
      </c>
    </row>
    <row r="1230" spans="1:17" x14ac:dyDescent="0.2">
      <c r="A1230" s="31">
        <v>392</v>
      </c>
      <c r="C1230" s="36">
        <v>44713</v>
      </c>
      <c r="D1230" s="30" t="s">
        <v>2789</v>
      </c>
      <c r="E1230" s="31" t="s">
        <v>2790</v>
      </c>
      <c r="F1230" s="32" t="s">
        <v>2791</v>
      </c>
      <c r="G1230" s="33" t="s">
        <v>466</v>
      </c>
      <c r="H1230" s="32">
        <v>3010</v>
      </c>
      <c r="I1230" s="34">
        <v>0.5</v>
      </c>
      <c r="J1230" s="34">
        <v>8990</v>
      </c>
      <c r="K1230" s="34">
        <f t="shared" si="133"/>
        <v>25690</v>
      </c>
      <c r="L1230" s="35">
        <v>25800</v>
      </c>
      <c r="M1230" s="35">
        <v>103.2</v>
      </c>
      <c r="N1230" s="34">
        <f t="shared" si="134"/>
        <v>103.7</v>
      </c>
    </row>
    <row r="1231" spans="1:17" s="80" customFormat="1" x14ac:dyDescent="0.2">
      <c r="A1231" s="87">
        <v>393</v>
      </c>
      <c r="B1231" s="86"/>
      <c r="C1231" s="81">
        <v>44713</v>
      </c>
      <c r="D1231" s="88" t="s">
        <v>2792</v>
      </c>
      <c r="E1231" s="87" t="s">
        <v>2793</v>
      </c>
      <c r="F1231" s="80" t="s">
        <v>2794</v>
      </c>
      <c r="G1231" s="89" t="s">
        <v>2795</v>
      </c>
      <c r="H1231" s="80">
        <v>2050</v>
      </c>
      <c r="I1231" s="82">
        <v>0.5</v>
      </c>
      <c r="J1231" s="82">
        <v>3720</v>
      </c>
      <c r="K1231" s="82">
        <f t="shared" si="133"/>
        <v>10630</v>
      </c>
      <c r="L1231" s="83">
        <v>40000</v>
      </c>
      <c r="M1231" s="83">
        <v>160</v>
      </c>
      <c r="N1231" s="82">
        <f t="shared" si="134"/>
        <v>160.5</v>
      </c>
      <c r="O1231" s="84"/>
      <c r="P1231" s="85"/>
      <c r="Q1231" s="86"/>
    </row>
    <row r="1232" spans="1:17" x14ac:dyDescent="0.2">
      <c r="N1232" s="34">
        <f>SUM(N1228:N1231)</f>
        <v>765.2</v>
      </c>
      <c r="O1232" s="42">
        <v>85326</v>
      </c>
      <c r="P1232" s="37">
        <v>44714</v>
      </c>
      <c r="Q1232" s="21" t="s">
        <v>224</v>
      </c>
    </row>
    <row r="1233" spans="1:17" ht="12" customHeight="1" x14ac:dyDescent="0.2"/>
    <row r="1234" spans="1:17" x14ac:dyDescent="0.2">
      <c r="A1234" s="31">
        <v>394</v>
      </c>
      <c r="C1234" s="36">
        <v>44714</v>
      </c>
      <c r="D1234" s="30" t="s">
        <v>2796</v>
      </c>
      <c r="E1234" s="31">
        <v>6.2489999999999997</v>
      </c>
      <c r="F1234" s="32" t="s">
        <v>2797</v>
      </c>
      <c r="G1234" s="33" t="s">
        <v>2798</v>
      </c>
      <c r="H1234" s="32">
        <v>1170</v>
      </c>
      <c r="I1234" s="34">
        <v>0.5</v>
      </c>
      <c r="J1234" s="34">
        <v>44420</v>
      </c>
      <c r="K1234" s="34">
        <f t="shared" si="133"/>
        <v>126910</v>
      </c>
      <c r="L1234" s="35">
        <v>180000</v>
      </c>
      <c r="M1234" s="35">
        <v>720</v>
      </c>
      <c r="N1234" s="34">
        <f t="shared" si="134"/>
        <v>720.5</v>
      </c>
    </row>
    <row r="1235" spans="1:17" x14ac:dyDescent="0.2">
      <c r="A1235" s="31" t="s">
        <v>2799</v>
      </c>
      <c r="C1235" s="36">
        <v>44714</v>
      </c>
      <c r="D1235" s="30" t="s">
        <v>2803</v>
      </c>
      <c r="E1235" s="31">
        <v>0.1492</v>
      </c>
      <c r="F1235" s="32" t="s">
        <v>2800</v>
      </c>
      <c r="G1235" s="32" t="s">
        <v>2801</v>
      </c>
      <c r="H1235" s="32">
        <v>1190</v>
      </c>
      <c r="I1235" s="34">
        <v>0.5</v>
      </c>
      <c r="J1235" s="34">
        <v>3070</v>
      </c>
      <c r="K1235" s="34">
        <f t="shared" si="133"/>
        <v>8770</v>
      </c>
      <c r="N1235" s="34">
        <f t="shared" si="134"/>
        <v>0.5</v>
      </c>
    </row>
    <row r="1236" spans="1:17" x14ac:dyDescent="0.2">
      <c r="A1236" s="31" t="s">
        <v>2802</v>
      </c>
      <c r="C1236" s="36">
        <v>44714</v>
      </c>
      <c r="D1236" s="30" t="s">
        <v>2804</v>
      </c>
      <c r="E1236" s="31">
        <v>0.22819999999999999</v>
      </c>
      <c r="F1236" s="32" t="s">
        <v>2808</v>
      </c>
      <c r="G1236" s="32" t="s">
        <v>2809</v>
      </c>
      <c r="H1236" s="32">
        <v>2030</v>
      </c>
      <c r="I1236" s="34">
        <v>2</v>
      </c>
      <c r="J1236" s="34">
        <v>42440</v>
      </c>
      <c r="K1236" s="34">
        <f t="shared" si="133"/>
        <v>121260</v>
      </c>
      <c r="N1236" s="34">
        <f t="shared" si="134"/>
        <v>2</v>
      </c>
    </row>
    <row r="1237" spans="1:17" x14ac:dyDescent="0.2">
      <c r="D1237" s="30" t="s">
        <v>2805</v>
      </c>
      <c r="E1237" s="31">
        <v>0.2218</v>
      </c>
      <c r="F1237" s="32" t="s">
        <v>100</v>
      </c>
      <c r="G1237" s="33" t="s">
        <v>100</v>
      </c>
      <c r="K1237" s="34">
        <f t="shared" si="133"/>
        <v>0</v>
      </c>
      <c r="N1237" s="34">
        <f t="shared" si="134"/>
        <v>0</v>
      </c>
    </row>
    <row r="1238" spans="1:17" x14ac:dyDescent="0.2">
      <c r="D1238" s="30" t="s">
        <v>2806</v>
      </c>
      <c r="E1238" s="31">
        <v>0.21529999999999999</v>
      </c>
      <c r="F1238" s="32" t="s">
        <v>100</v>
      </c>
      <c r="G1238" s="33" t="s">
        <v>100</v>
      </c>
      <c r="K1238" s="34">
        <f t="shared" si="133"/>
        <v>0</v>
      </c>
      <c r="N1238" s="34">
        <f t="shared" si="134"/>
        <v>0</v>
      </c>
    </row>
    <row r="1239" spans="1:17" s="80" customFormat="1" x14ac:dyDescent="0.2">
      <c r="A1239" s="87"/>
      <c r="B1239" s="86"/>
      <c r="C1239" s="81"/>
      <c r="D1239" s="88" t="s">
        <v>2807</v>
      </c>
      <c r="E1239" s="87">
        <v>0.29020000000000001</v>
      </c>
      <c r="F1239" s="80" t="s">
        <v>100</v>
      </c>
      <c r="G1239" s="89" t="s">
        <v>100</v>
      </c>
      <c r="I1239" s="82"/>
      <c r="J1239" s="82"/>
      <c r="K1239" s="82">
        <f t="shared" si="133"/>
        <v>0</v>
      </c>
      <c r="L1239" s="83"/>
      <c r="M1239" s="83"/>
      <c r="N1239" s="82">
        <f t="shared" si="134"/>
        <v>0</v>
      </c>
      <c r="O1239" s="84"/>
      <c r="P1239" s="85"/>
      <c r="Q1239" s="86"/>
    </row>
    <row r="1240" spans="1:17" x14ac:dyDescent="0.2">
      <c r="N1240" s="34">
        <f>SUM(N1234:N1239)</f>
        <v>723</v>
      </c>
      <c r="O1240" s="42">
        <v>85329</v>
      </c>
      <c r="P1240" s="37">
        <v>44715</v>
      </c>
      <c r="Q1240" s="21" t="s">
        <v>224</v>
      </c>
    </row>
    <row r="1242" spans="1:17" x14ac:dyDescent="0.2">
      <c r="A1242" s="31">
        <v>395</v>
      </c>
      <c r="C1242" s="36">
        <v>44715</v>
      </c>
      <c r="D1242" s="30" t="s">
        <v>2811</v>
      </c>
      <c r="E1242" s="31">
        <v>0.11360000000000001</v>
      </c>
      <c r="F1242" s="30" t="s">
        <v>760</v>
      </c>
      <c r="G1242" s="33" t="s">
        <v>2812</v>
      </c>
      <c r="H1242" s="32">
        <v>3010</v>
      </c>
      <c r="I1242" s="34">
        <v>0.5</v>
      </c>
      <c r="J1242" s="34">
        <v>18830</v>
      </c>
      <c r="K1242" s="34">
        <f t="shared" si="133"/>
        <v>53800</v>
      </c>
      <c r="L1242" s="35">
        <v>47000</v>
      </c>
      <c r="M1242" s="35">
        <v>188</v>
      </c>
      <c r="N1242" s="34">
        <f t="shared" si="134"/>
        <v>188.5</v>
      </c>
    </row>
    <row r="1243" spans="1:17" x14ac:dyDescent="0.2">
      <c r="A1243" s="31">
        <v>396</v>
      </c>
      <c r="C1243" s="36">
        <v>44715</v>
      </c>
      <c r="D1243" s="30" t="s">
        <v>2813</v>
      </c>
      <c r="E1243" s="31">
        <v>7.7499999999999999E-2</v>
      </c>
      <c r="F1243" s="32" t="s">
        <v>2814</v>
      </c>
      <c r="G1243" s="33" t="s">
        <v>2815</v>
      </c>
      <c r="H1243" s="32">
        <v>3010</v>
      </c>
      <c r="I1243" s="34">
        <v>0.5</v>
      </c>
      <c r="J1243" s="34">
        <v>4110</v>
      </c>
      <c r="K1243" s="34">
        <f t="shared" si="133"/>
        <v>11740</v>
      </c>
      <c r="L1243" s="35">
        <v>10000</v>
      </c>
      <c r="M1243" s="35">
        <v>40</v>
      </c>
      <c r="N1243" s="34">
        <f t="shared" si="134"/>
        <v>40.5</v>
      </c>
    </row>
    <row r="1244" spans="1:17" s="80" customFormat="1" x14ac:dyDescent="0.2">
      <c r="A1244" s="87">
        <v>397</v>
      </c>
      <c r="B1244" s="86"/>
      <c r="C1244" s="81">
        <v>44715</v>
      </c>
      <c r="D1244" s="88" t="s">
        <v>2816</v>
      </c>
      <c r="E1244" s="87">
        <v>0.23649999999999999</v>
      </c>
      <c r="F1244" s="80" t="s">
        <v>2817</v>
      </c>
      <c r="G1244" s="89" t="s">
        <v>2818</v>
      </c>
      <c r="H1244" s="80">
        <v>3010</v>
      </c>
      <c r="I1244" s="82">
        <v>0.5</v>
      </c>
      <c r="J1244" s="82">
        <v>60040</v>
      </c>
      <c r="K1244" s="82">
        <f t="shared" si="133"/>
        <v>171540</v>
      </c>
      <c r="L1244" s="83">
        <v>312500</v>
      </c>
      <c r="M1244" s="83">
        <v>1250</v>
      </c>
      <c r="N1244" s="82">
        <f t="shared" si="134"/>
        <v>1250.5</v>
      </c>
      <c r="O1244" s="84"/>
      <c r="P1244" s="85"/>
      <c r="Q1244" s="86"/>
    </row>
    <row r="1245" spans="1:17" x14ac:dyDescent="0.2">
      <c r="N1245" s="34">
        <f>SUM(N1242:N1244)</f>
        <v>1479.5</v>
      </c>
      <c r="O1245" s="42">
        <v>85351</v>
      </c>
      <c r="P1245" s="37">
        <v>44715</v>
      </c>
      <c r="Q1245" s="21" t="s">
        <v>224</v>
      </c>
    </row>
    <row r="1247" spans="1:17" x14ac:dyDescent="0.2">
      <c r="A1247" s="31" t="s">
        <v>2823</v>
      </c>
      <c r="C1247" s="36">
        <v>44715</v>
      </c>
      <c r="D1247" s="30" t="s">
        <v>2824</v>
      </c>
      <c r="E1247" s="31">
        <v>0.56759999999999999</v>
      </c>
      <c r="F1247" s="32" t="s">
        <v>2825</v>
      </c>
      <c r="G1247" s="33" t="s">
        <v>2826</v>
      </c>
      <c r="H1247" s="32">
        <v>1100</v>
      </c>
      <c r="I1247" s="34">
        <v>0.5</v>
      </c>
      <c r="J1247" s="34">
        <v>21780</v>
      </c>
      <c r="K1247" s="34">
        <f t="shared" si="133"/>
        <v>62230</v>
      </c>
      <c r="N1247" s="34">
        <f t="shared" si="134"/>
        <v>0.5</v>
      </c>
    </row>
    <row r="1248" spans="1:17" x14ac:dyDescent="0.2">
      <c r="A1248" s="31" t="s">
        <v>2827</v>
      </c>
      <c r="C1248" s="36">
        <v>44715</v>
      </c>
      <c r="D1248" s="30" t="s">
        <v>2828</v>
      </c>
      <c r="E1248" s="31">
        <v>7</v>
      </c>
      <c r="F1248" s="32" t="s">
        <v>2829</v>
      </c>
      <c r="G1248" s="33" t="s">
        <v>2830</v>
      </c>
      <c r="H1248" s="32">
        <v>1070</v>
      </c>
      <c r="I1248" s="34">
        <v>0.5</v>
      </c>
      <c r="J1248" s="34">
        <v>40500</v>
      </c>
      <c r="K1248" s="34">
        <f t="shared" si="133"/>
        <v>115710</v>
      </c>
      <c r="N1248" s="34">
        <f t="shared" si="134"/>
        <v>0.5</v>
      </c>
    </row>
    <row r="1249" spans="1:17" x14ac:dyDescent="0.2">
      <c r="A1249" s="31">
        <v>399</v>
      </c>
      <c r="C1249" s="36">
        <v>44715</v>
      </c>
      <c r="D1249" s="30" t="s">
        <v>2832</v>
      </c>
      <c r="E1249" s="31" t="s">
        <v>2833</v>
      </c>
      <c r="F1249" s="32" t="s">
        <v>2834</v>
      </c>
      <c r="G1249" s="32" t="s">
        <v>2835</v>
      </c>
      <c r="H1249" s="32">
        <v>2050</v>
      </c>
      <c r="I1249" s="34">
        <v>0.5</v>
      </c>
      <c r="J1249" s="34">
        <v>30890</v>
      </c>
      <c r="K1249" s="34">
        <f t="shared" si="133"/>
        <v>88260</v>
      </c>
      <c r="L1249" s="35">
        <v>145000</v>
      </c>
      <c r="M1249" s="35">
        <v>580</v>
      </c>
      <c r="N1249" s="34">
        <f t="shared" si="134"/>
        <v>580.5</v>
      </c>
    </row>
    <row r="1250" spans="1:17" x14ac:dyDescent="0.2">
      <c r="A1250" s="31">
        <v>400</v>
      </c>
      <c r="C1250" s="36">
        <v>44718</v>
      </c>
      <c r="D1250" s="30" t="s">
        <v>2836</v>
      </c>
      <c r="E1250" s="31">
        <v>0.42120000000000002</v>
      </c>
      <c r="F1250" s="32" t="s">
        <v>2837</v>
      </c>
      <c r="G1250" s="33" t="s">
        <v>2838</v>
      </c>
      <c r="H1250" s="32">
        <v>1100</v>
      </c>
      <c r="I1250" s="34">
        <v>0.5</v>
      </c>
      <c r="J1250" s="34">
        <v>38930</v>
      </c>
      <c r="K1250" s="34">
        <f t="shared" si="133"/>
        <v>111230</v>
      </c>
      <c r="L1250" s="35">
        <v>215000</v>
      </c>
      <c r="M1250" s="35">
        <v>860</v>
      </c>
      <c r="N1250" s="34">
        <f t="shared" si="134"/>
        <v>860.5</v>
      </c>
    </row>
    <row r="1251" spans="1:17" s="80" customFormat="1" x14ac:dyDescent="0.2">
      <c r="A1251" s="87">
        <v>401</v>
      </c>
      <c r="B1251" s="86"/>
      <c r="C1251" s="81">
        <v>44718</v>
      </c>
      <c r="D1251" s="88" t="s">
        <v>2839</v>
      </c>
      <c r="E1251" s="87">
        <v>50.972000000000001</v>
      </c>
      <c r="F1251" s="80" t="s">
        <v>2840</v>
      </c>
      <c r="G1251" s="89" t="s">
        <v>2841</v>
      </c>
      <c r="H1251" s="80">
        <v>1180</v>
      </c>
      <c r="I1251" s="82">
        <v>0.5</v>
      </c>
      <c r="J1251" s="82">
        <v>66010</v>
      </c>
      <c r="K1251" s="82">
        <f>ROUND(J1251/0.35,-1)</f>
        <v>188600</v>
      </c>
      <c r="L1251" s="83">
        <v>305832</v>
      </c>
      <c r="M1251" s="83">
        <v>1223.5999999999999</v>
      </c>
      <c r="N1251" s="82">
        <f t="shared" si="134"/>
        <v>1224.0999999999999</v>
      </c>
      <c r="O1251" s="84"/>
      <c r="P1251" s="85"/>
      <c r="Q1251" s="86"/>
    </row>
    <row r="1252" spans="1:17" x14ac:dyDescent="0.2">
      <c r="N1252" s="34">
        <f>SUM(N1247:N1251)</f>
        <v>2666.1</v>
      </c>
      <c r="O1252" s="42">
        <v>85363</v>
      </c>
      <c r="P1252" s="37">
        <v>44718</v>
      </c>
      <c r="Q1252" s="21" t="s">
        <v>224</v>
      </c>
    </row>
    <row r="1254" spans="1:17" x14ac:dyDescent="0.2">
      <c r="A1254" s="31">
        <v>398</v>
      </c>
      <c r="C1254" s="36">
        <v>44715</v>
      </c>
      <c r="D1254" s="30" t="s">
        <v>2820</v>
      </c>
      <c r="E1254" s="31">
        <v>2.6219999999999999</v>
      </c>
      <c r="F1254" s="32" t="s">
        <v>2821</v>
      </c>
      <c r="G1254" s="33" t="s">
        <v>2822</v>
      </c>
      <c r="H1254" s="32">
        <v>1220</v>
      </c>
      <c r="I1254" s="34">
        <v>0.5</v>
      </c>
      <c r="J1254" s="34">
        <v>21800</v>
      </c>
      <c r="K1254" s="34">
        <f>ROUND(J1254/0.35,-1)</f>
        <v>62290</v>
      </c>
      <c r="L1254" s="35">
        <v>68200</v>
      </c>
      <c r="M1254" s="35">
        <v>272.8</v>
      </c>
      <c r="N1254" s="34">
        <f>I1254+M1254</f>
        <v>273.3</v>
      </c>
      <c r="O1254" s="137"/>
    </row>
    <row r="1255" spans="1:17" x14ac:dyDescent="0.2">
      <c r="A1255" s="31">
        <v>402</v>
      </c>
      <c r="C1255" s="36">
        <v>44718</v>
      </c>
      <c r="D1255" s="30" t="s">
        <v>2842</v>
      </c>
      <c r="E1255" s="31">
        <v>0.27</v>
      </c>
      <c r="F1255" s="32" t="s">
        <v>2843</v>
      </c>
      <c r="G1255" s="33" t="s">
        <v>2844</v>
      </c>
      <c r="H1255" s="32">
        <v>3010</v>
      </c>
      <c r="I1255" s="34">
        <v>0.5</v>
      </c>
      <c r="J1255" s="34">
        <v>42150</v>
      </c>
      <c r="K1255" s="34">
        <f t="shared" si="133"/>
        <v>120430</v>
      </c>
      <c r="L1255" s="35">
        <v>181500</v>
      </c>
      <c r="M1255" s="35">
        <v>726</v>
      </c>
      <c r="N1255" s="34">
        <f t="shared" si="134"/>
        <v>726.5</v>
      </c>
    </row>
    <row r="1256" spans="1:17" x14ac:dyDescent="0.2">
      <c r="A1256" s="31" t="s">
        <v>2845</v>
      </c>
      <c r="C1256" s="36">
        <v>44718</v>
      </c>
      <c r="D1256" s="30" t="s">
        <v>2846</v>
      </c>
      <c r="E1256" s="31">
        <v>4.5454999999999997</v>
      </c>
      <c r="F1256" s="32" t="s">
        <v>2847</v>
      </c>
      <c r="G1256" s="33" t="s">
        <v>657</v>
      </c>
      <c r="H1256" s="32">
        <v>1100</v>
      </c>
      <c r="I1256" s="34">
        <v>0.5</v>
      </c>
      <c r="J1256" s="34">
        <v>3740</v>
      </c>
      <c r="K1256" s="34">
        <f t="shared" si="133"/>
        <v>10690</v>
      </c>
      <c r="N1256" s="34">
        <f t="shared" si="134"/>
        <v>0.5</v>
      </c>
    </row>
    <row r="1257" spans="1:17" x14ac:dyDescent="0.2">
      <c r="A1257" s="31" t="s">
        <v>2848</v>
      </c>
      <c r="C1257" s="36">
        <v>44718</v>
      </c>
      <c r="D1257" s="30" t="s">
        <v>2849</v>
      </c>
      <c r="E1257" s="31">
        <v>3</v>
      </c>
      <c r="F1257" s="32" t="s">
        <v>2850</v>
      </c>
      <c r="G1257" s="33" t="s">
        <v>2851</v>
      </c>
      <c r="H1257" s="32">
        <v>1200</v>
      </c>
      <c r="I1257" s="34">
        <v>0.5</v>
      </c>
      <c r="J1257" s="34">
        <v>5310</v>
      </c>
      <c r="K1257" s="34">
        <f t="shared" si="133"/>
        <v>15170</v>
      </c>
      <c r="N1257" s="34">
        <f t="shared" si="134"/>
        <v>0.5</v>
      </c>
    </row>
    <row r="1258" spans="1:17" x14ac:dyDescent="0.2">
      <c r="A1258" s="31">
        <v>403</v>
      </c>
      <c r="C1258" s="36">
        <v>44718</v>
      </c>
      <c r="D1258" s="30" t="s">
        <v>2852</v>
      </c>
      <c r="E1258" s="31">
        <v>0.1105</v>
      </c>
      <c r="F1258" s="32" t="s">
        <v>2853</v>
      </c>
      <c r="G1258" s="33" t="s">
        <v>2854</v>
      </c>
      <c r="H1258" s="32">
        <v>3010</v>
      </c>
      <c r="I1258" s="34">
        <v>0.5</v>
      </c>
      <c r="J1258" s="34">
        <v>25390</v>
      </c>
      <c r="K1258" s="34">
        <f t="shared" si="133"/>
        <v>72540</v>
      </c>
      <c r="L1258" s="35">
        <v>167650</v>
      </c>
      <c r="M1258" s="35">
        <v>670.8</v>
      </c>
      <c r="N1258" s="34">
        <f t="shared" si="134"/>
        <v>671.3</v>
      </c>
    </row>
    <row r="1259" spans="1:17" x14ac:dyDescent="0.2">
      <c r="A1259" s="31" t="s">
        <v>2855</v>
      </c>
      <c r="C1259" s="36">
        <v>44718</v>
      </c>
      <c r="D1259" s="30" t="s">
        <v>2856</v>
      </c>
      <c r="E1259" s="31">
        <v>0.27550000000000002</v>
      </c>
      <c r="F1259" s="32" t="s">
        <v>2857</v>
      </c>
      <c r="G1259" s="33" t="s">
        <v>2858</v>
      </c>
      <c r="H1259" s="32">
        <v>3010</v>
      </c>
      <c r="I1259" s="34">
        <v>0.5</v>
      </c>
      <c r="J1259" s="34">
        <v>53870</v>
      </c>
      <c r="K1259" s="34">
        <f t="shared" si="133"/>
        <v>153910</v>
      </c>
      <c r="N1259" s="34">
        <f t="shared" si="134"/>
        <v>0.5</v>
      </c>
    </row>
    <row r="1260" spans="1:17" x14ac:dyDescent="0.2">
      <c r="A1260" s="31">
        <v>404</v>
      </c>
      <c r="C1260" s="36">
        <v>44718</v>
      </c>
      <c r="D1260" s="30" t="s">
        <v>2859</v>
      </c>
      <c r="E1260" s="31" t="s">
        <v>2860</v>
      </c>
      <c r="F1260" s="32" t="s">
        <v>2861</v>
      </c>
      <c r="G1260" s="33" t="s">
        <v>2862</v>
      </c>
      <c r="H1260" s="32">
        <v>1100</v>
      </c>
      <c r="I1260" s="34">
        <v>0.5</v>
      </c>
      <c r="J1260" s="34">
        <v>23700</v>
      </c>
      <c r="K1260" s="34">
        <f t="shared" si="133"/>
        <v>67710</v>
      </c>
      <c r="L1260" s="35">
        <v>156000</v>
      </c>
      <c r="M1260" s="35">
        <v>624</v>
      </c>
      <c r="N1260" s="34">
        <f t="shared" si="134"/>
        <v>624.5</v>
      </c>
    </row>
    <row r="1261" spans="1:17" x14ac:dyDescent="0.2">
      <c r="A1261" s="31" t="s">
        <v>2863</v>
      </c>
      <c r="C1261" s="36">
        <v>44719</v>
      </c>
      <c r="D1261" s="30" t="s">
        <v>2864</v>
      </c>
      <c r="E1261" s="31">
        <v>0.48099999999999998</v>
      </c>
      <c r="F1261" s="32" t="s">
        <v>2866</v>
      </c>
      <c r="G1261" s="33" t="s">
        <v>2867</v>
      </c>
      <c r="H1261" s="32">
        <v>1100</v>
      </c>
      <c r="I1261" s="34">
        <v>1</v>
      </c>
      <c r="J1261" s="34">
        <v>37130</v>
      </c>
      <c r="K1261" s="34">
        <f t="shared" si="133"/>
        <v>106090</v>
      </c>
      <c r="N1261" s="34">
        <f t="shared" si="134"/>
        <v>1</v>
      </c>
    </row>
    <row r="1262" spans="1:17" x14ac:dyDescent="0.2">
      <c r="D1262" s="30" t="s">
        <v>2865</v>
      </c>
      <c r="E1262" s="31">
        <v>0.77800000000000002</v>
      </c>
      <c r="F1262" s="32" t="s">
        <v>100</v>
      </c>
      <c r="G1262" s="33" t="s">
        <v>100</v>
      </c>
      <c r="K1262" s="34">
        <f t="shared" si="133"/>
        <v>0</v>
      </c>
      <c r="N1262" s="34">
        <f t="shared" si="134"/>
        <v>0</v>
      </c>
    </row>
    <row r="1263" spans="1:17" x14ac:dyDescent="0.2">
      <c r="A1263" s="31">
        <v>405</v>
      </c>
      <c r="C1263" s="36">
        <v>44719</v>
      </c>
      <c r="D1263" s="30" t="s">
        <v>2868</v>
      </c>
      <c r="E1263" s="31" t="s">
        <v>78</v>
      </c>
      <c r="F1263" s="32" t="s">
        <v>2869</v>
      </c>
      <c r="G1263" s="33" t="s">
        <v>2870</v>
      </c>
      <c r="H1263" s="32">
        <v>2050</v>
      </c>
      <c r="I1263" s="34">
        <v>0.5</v>
      </c>
      <c r="J1263" s="34">
        <v>10070</v>
      </c>
      <c r="K1263" s="34">
        <f t="shared" si="133"/>
        <v>28770</v>
      </c>
      <c r="L1263" s="35">
        <v>25000</v>
      </c>
      <c r="M1263" s="35">
        <v>100</v>
      </c>
      <c r="N1263" s="34">
        <f t="shared" si="134"/>
        <v>100.5</v>
      </c>
    </row>
    <row r="1264" spans="1:17" x14ac:dyDescent="0.2">
      <c r="A1264" s="31">
        <v>406</v>
      </c>
      <c r="C1264" s="36">
        <v>44719</v>
      </c>
      <c r="D1264" s="30" t="s">
        <v>2871</v>
      </c>
      <c r="E1264" s="31">
        <v>7.8339999999999996</v>
      </c>
      <c r="F1264" s="32" t="s">
        <v>2872</v>
      </c>
      <c r="G1264" s="33" t="s">
        <v>2873</v>
      </c>
      <c r="H1264" s="32">
        <v>3010</v>
      </c>
      <c r="I1264" s="34">
        <v>0.5</v>
      </c>
      <c r="J1264" s="34">
        <v>54420</v>
      </c>
      <c r="K1264" s="34">
        <f t="shared" si="133"/>
        <v>155490</v>
      </c>
      <c r="L1264" s="35">
        <v>50000</v>
      </c>
      <c r="M1264" s="35">
        <v>200</v>
      </c>
      <c r="N1264" s="34">
        <f t="shared" si="134"/>
        <v>200.5</v>
      </c>
    </row>
    <row r="1265" spans="1:17" s="80" customFormat="1" x14ac:dyDescent="0.2">
      <c r="A1265" s="87">
        <v>407</v>
      </c>
      <c r="B1265" s="86"/>
      <c r="C1265" s="81">
        <v>44719</v>
      </c>
      <c r="D1265" s="88" t="s">
        <v>2874</v>
      </c>
      <c r="E1265" s="87">
        <v>0.1149</v>
      </c>
      <c r="F1265" s="80" t="s">
        <v>2875</v>
      </c>
      <c r="G1265" s="89" t="s">
        <v>2876</v>
      </c>
      <c r="H1265" s="80">
        <v>3010</v>
      </c>
      <c r="I1265" s="82">
        <v>0.5</v>
      </c>
      <c r="J1265" s="82">
        <v>25640</v>
      </c>
      <c r="K1265" s="82">
        <f t="shared" si="133"/>
        <v>73260</v>
      </c>
      <c r="L1265" s="83">
        <v>125000</v>
      </c>
      <c r="M1265" s="83">
        <v>500</v>
      </c>
      <c r="N1265" s="82">
        <f t="shared" si="134"/>
        <v>500.5</v>
      </c>
      <c r="O1265" s="84"/>
      <c r="P1265" s="85"/>
      <c r="Q1265" s="86"/>
    </row>
    <row r="1266" spans="1:17" x14ac:dyDescent="0.2">
      <c r="N1266" s="34">
        <f>SUM(N1254:N1265)</f>
        <v>3099.6</v>
      </c>
      <c r="O1266" s="42">
        <v>85382</v>
      </c>
      <c r="P1266" s="37">
        <v>44719</v>
      </c>
      <c r="Q1266" s="21" t="s">
        <v>224</v>
      </c>
    </row>
    <row r="1268" spans="1:17" x14ac:dyDescent="0.2">
      <c r="A1268" s="31">
        <v>409</v>
      </c>
      <c r="C1268" s="36">
        <v>44719</v>
      </c>
      <c r="D1268" s="30" t="s">
        <v>2877</v>
      </c>
      <c r="E1268" s="31">
        <v>3.2469999999999999</v>
      </c>
      <c r="F1268" s="32" t="s">
        <v>2878</v>
      </c>
      <c r="G1268" s="33" t="s">
        <v>2879</v>
      </c>
      <c r="H1268" s="32">
        <v>1210</v>
      </c>
      <c r="I1268" s="34">
        <v>0.5</v>
      </c>
      <c r="J1268" s="34">
        <v>22210</v>
      </c>
      <c r="K1268" s="34">
        <f t="shared" si="133"/>
        <v>63460</v>
      </c>
      <c r="L1268" s="35">
        <v>90000</v>
      </c>
      <c r="M1268" s="35">
        <v>360</v>
      </c>
      <c r="N1268" s="34">
        <f t="shared" si="134"/>
        <v>360.5</v>
      </c>
    </row>
    <row r="1269" spans="1:17" x14ac:dyDescent="0.2">
      <c r="A1269" s="31">
        <v>408</v>
      </c>
      <c r="C1269" s="36">
        <v>44719</v>
      </c>
      <c r="D1269" s="30" t="s">
        <v>2880</v>
      </c>
      <c r="E1269" s="31">
        <v>2</v>
      </c>
      <c r="F1269" s="32" t="s">
        <v>2882</v>
      </c>
      <c r="G1269" s="33" t="s">
        <v>2883</v>
      </c>
      <c r="H1269" s="32">
        <v>1080</v>
      </c>
      <c r="I1269" s="34">
        <v>1</v>
      </c>
      <c r="J1269" s="34">
        <v>48570</v>
      </c>
      <c r="K1269" s="34">
        <f t="shared" si="133"/>
        <v>138770</v>
      </c>
      <c r="L1269" s="35">
        <v>144000</v>
      </c>
      <c r="M1269" s="35">
        <v>576</v>
      </c>
      <c r="N1269" s="34">
        <f t="shared" si="134"/>
        <v>577</v>
      </c>
      <c r="O1269" s="42" t="s">
        <v>2884</v>
      </c>
    </row>
    <row r="1270" spans="1:17" x14ac:dyDescent="0.2">
      <c r="D1270" s="30" t="s">
        <v>2881</v>
      </c>
      <c r="E1270" s="31">
        <v>15.3</v>
      </c>
      <c r="F1270" s="32" t="s">
        <v>100</v>
      </c>
      <c r="G1270" s="33" t="s">
        <v>100</v>
      </c>
      <c r="K1270" s="34">
        <f t="shared" si="133"/>
        <v>0</v>
      </c>
      <c r="N1270" s="34">
        <f t="shared" si="134"/>
        <v>0</v>
      </c>
    </row>
    <row r="1271" spans="1:17" x14ac:dyDescent="0.2">
      <c r="A1271" s="31">
        <v>410</v>
      </c>
      <c r="C1271" s="36">
        <v>44719</v>
      </c>
      <c r="D1271" s="30" t="s">
        <v>2885</v>
      </c>
      <c r="E1271" s="31">
        <v>1.1379999999999999</v>
      </c>
      <c r="F1271" s="32" t="s">
        <v>2887</v>
      </c>
      <c r="G1271" s="32" t="s">
        <v>2886</v>
      </c>
      <c r="H1271" s="32">
        <v>1160</v>
      </c>
      <c r="I1271" s="34">
        <v>0.5</v>
      </c>
      <c r="J1271" s="34">
        <v>19830</v>
      </c>
      <c r="K1271" s="34">
        <f t="shared" si="133"/>
        <v>56660</v>
      </c>
      <c r="L1271" s="35">
        <v>95000</v>
      </c>
      <c r="M1271" s="35">
        <v>380</v>
      </c>
      <c r="N1271" s="34">
        <f t="shared" si="134"/>
        <v>380.5</v>
      </c>
    </row>
    <row r="1272" spans="1:17" x14ac:dyDescent="0.2">
      <c r="A1272" s="31">
        <v>411</v>
      </c>
      <c r="C1272" s="36">
        <v>44719</v>
      </c>
      <c r="D1272" s="30" t="s">
        <v>2888</v>
      </c>
      <c r="E1272" s="31">
        <v>3.8180000000000001</v>
      </c>
      <c r="F1272" s="32" t="s">
        <v>2890</v>
      </c>
      <c r="G1272" s="33" t="s">
        <v>2889</v>
      </c>
      <c r="H1272" s="32">
        <v>1110</v>
      </c>
      <c r="I1272" s="34">
        <v>0.5</v>
      </c>
      <c r="J1272" s="34">
        <v>9430</v>
      </c>
      <c r="K1272" s="34">
        <f t="shared" si="133"/>
        <v>26940</v>
      </c>
      <c r="L1272" s="35">
        <v>35000</v>
      </c>
      <c r="M1272" s="35">
        <v>140</v>
      </c>
      <c r="N1272" s="34">
        <f t="shared" si="134"/>
        <v>140.5</v>
      </c>
    </row>
    <row r="1273" spans="1:17" x14ac:dyDescent="0.2">
      <c r="A1273" s="31">
        <v>412</v>
      </c>
      <c r="C1273" s="36">
        <v>44719</v>
      </c>
      <c r="D1273" s="30" t="s">
        <v>2891</v>
      </c>
      <c r="E1273" s="31" t="s">
        <v>78</v>
      </c>
      <c r="F1273" s="32" t="s">
        <v>2892</v>
      </c>
      <c r="G1273" s="33" t="s">
        <v>2893</v>
      </c>
      <c r="H1273" s="32">
        <v>3010</v>
      </c>
      <c r="I1273" s="34">
        <v>0.5</v>
      </c>
      <c r="J1273" s="34">
        <v>28610</v>
      </c>
      <c r="K1273" s="34">
        <f t="shared" si="133"/>
        <v>81740</v>
      </c>
      <c r="L1273" s="35">
        <v>160000</v>
      </c>
      <c r="M1273" s="35">
        <v>640</v>
      </c>
      <c r="N1273" s="34">
        <f t="shared" si="134"/>
        <v>640.5</v>
      </c>
    </row>
    <row r="1274" spans="1:17" x14ac:dyDescent="0.2">
      <c r="A1274" s="31" t="s">
        <v>2894</v>
      </c>
      <c r="C1274" s="36">
        <v>44719</v>
      </c>
      <c r="D1274" s="30" t="s">
        <v>2896</v>
      </c>
      <c r="E1274" s="31">
        <v>5.74E-2</v>
      </c>
      <c r="F1274" s="32" t="s">
        <v>2897</v>
      </c>
      <c r="G1274" s="33" t="s">
        <v>2898</v>
      </c>
      <c r="H1274" s="32">
        <v>3010</v>
      </c>
      <c r="I1274" s="34">
        <v>1</v>
      </c>
      <c r="J1274" s="34">
        <v>20660</v>
      </c>
      <c r="K1274" s="34">
        <f t="shared" si="133"/>
        <v>59030</v>
      </c>
      <c r="N1274" s="34">
        <f t="shared" si="134"/>
        <v>1</v>
      </c>
      <c r="O1274" s="42" t="s">
        <v>2899</v>
      </c>
    </row>
    <row r="1275" spans="1:17" x14ac:dyDescent="0.2">
      <c r="D1275" s="30" t="s">
        <v>2895</v>
      </c>
      <c r="E1275" s="31">
        <v>5.74E-2</v>
      </c>
      <c r="F1275" s="32" t="s">
        <v>100</v>
      </c>
      <c r="G1275" s="33" t="s">
        <v>100</v>
      </c>
      <c r="K1275" s="34">
        <f t="shared" si="133"/>
        <v>0</v>
      </c>
      <c r="N1275" s="34">
        <f t="shared" si="134"/>
        <v>0</v>
      </c>
    </row>
    <row r="1276" spans="1:17" x14ac:dyDescent="0.2">
      <c r="A1276" s="31">
        <v>413</v>
      </c>
      <c r="C1276" s="36">
        <v>44719</v>
      </c>
      <c r="D1276" s="30" t="s">
        <v>2900</v>
      </c>
      <c r="E1276" s="31">
        <v>41.469000000000001</v>
      </c>
      <c r="F1276" s="32" t="s">
        <v>2901</v>
      </c>
      <c r="G1276" s="32" t="s">
        <v>2902</v>
      </c>
      <c r="H1276" s="32">
        <v>1180</v>
      </c>
      <c r="I1276" s="34">
        <v>0.5</v>
      </c>
      <c r="J1276" s="34">
        <v>56410</v>
      </c>
      <c r="K1276" s="34">
        <f t="shared" si="133"/>
        <v>161170</v>
      </c>
      <c r="L1276" s="35">
        <v>267150</v>
      </c>
      <c r="M1276" s="35">
        <v>1068.8</v>
      </c>
      <c r="N1276" s="34">
        <f t="shared" si="134"/>
        <v>1069.3</v>
      </c>
    </row>
    <row r="1277" spans="1:17" x14ac:dyDescent="0.2">
      <c r="A1277" s="31">
        <v>414</v>
      </c>
      <c r="C1277" s="36">
        <v>44719</v>
      </c>
      <c r="D1277" s="30" t="s">
        <v>2903</v>
      </c>
      <c r="E1277" s="31">
        <v>3.8089</v>
      </c>
      <c r="F1277" s="32" t="s">
        <v>2904</v>
      </c>
      <c r="G1277" s="32" t="s">
        <v>2905</v>
      </c>
      <c r="H1277" s="32">
        <v>1150</v>
      </c>
      <c r="I1277" s="34">
        <v>0.5</v>
      </c>
      <c r="J1277" s="34">
        <v>46810</v>
      </c>
      <c r="K1277" s="34">
        <f t="shared" si="133"/>
        <v>133740</v>
      </c>
      <c r="L1277" s="35">
        <v>230000</v>
      </c>
      <c r="M1277" s="35">
        <v>920</v>
      </c>
      <c r="N1277" s="34">
        <f t="shared" si="134"/>
        <v>920.5</v>
      </c>
    </row>
    <row r="1278" spans="1:17" x14ac:dyDescent="0.2">
      <c r="A1278" s="31">
        <v>416</v>
      </c>
      <c r="C1278" s="36">
        <v>44720</v>
      </c>
      <c r="D1278" s="30" t="s">
        <v>2906</v>
      </c>
      <c r="E1278" s="31">
        <v>0.25900000000000001</v>
      </c>
      <c r="F1278" s="32" t="s">
        <v>2907</v>
      </c>
      <c r="G1278" s="32" t="s">
        <v>2908</v>
      </c>
      <c r="H1278" s="32">
        <v>3010</v>
      </c>
      <c r="I1278" s="34">
        <v>0.5</v>
      </c>
      <c r="J1278" s="34">
        <v>29300</v>
      </c>
      <c r="K1278" s="34">
        <f t="shared" si="133"/>
        <v>83710</v>
      </c>
      <c r="L1278" s="35">
        <v>180000</v>
      </c>
      <c r="M1278" s="35">
        <v>720</v>
      </c>
      <c r="N1278" s="34">
        <f t="shared" si="134"/>
        <v>720.5</v>
      </c>
    </row>
    <row r="1279" spans="1:17" x14ac:dyDescent="0.2">
      <c r="A1279" s="31" t="s">
        <v>2909</v>
      </c>
      <c r="C1279" s="36">
        <v>44720</v>
      </c>
      <c r="D1279" s="30" t="s">
        <v>2910</v>
      </c>
      <c r="E1279" s="31" t="s">
        <v>2913</v>
      </c>
      <c r="F1279" s="32" t="s">
        <v>2914</v>
      </c>
      <c r="G1279" s="32" t="s">
        <v>2915</v>
      </c>
      <c r="H1279" s="32">
        <v>1130</v>
      </c>
      <c r="I1279" s="34">
        <v>0</v>
      </c>
      <c r="K1279" s="34">
        <f t="shared" si="133"/>
        <v>0</v>
      </c>
      <c r="N1279" s="34">
        <f t="shared" si="134"/>
        <v>0</v>
      </c>
    </row>
    <row r="1280" spans="1:17" x14ac:dyDescent="0.2">
      <c r="A1280" s="138"/>
      <c r="C1280" s="139"/>
      <c r="D1280" s="30" t="s">
        <v>2911</v>
      </c>
      <c r="E1280" s="138"/>
      <c r="F1280" s="32" t="s">
        <v>100</v>
      </c>
      <c r="G1280" s="32" t="s">
        <v>2916</v>
      </c>
      <c r="H1280" s="32">
        <v>1130</v>
      </c>
      <c r="I1280" s="34">
        <v>0</v>
      </c>
      <c r="K1280" s="34">
        <f t="shared" si="133"/>
        <v>0</v>
      </c>
      <c r="N1280" s="34">
        <f t="shared" si="134"/>
        <v>0</v>
      </c>
    </row>
    <row r="1281" spans="1:17" x14ac:dyDescent="0.2">
      <c r="A1281" s="138"/>
      <c r="C1281" s="139"/>
      <c r="D1281" s="30" t="s">
        <v>2912</v>
      </c>
      <c r="E1281" s="138"/>
      <c r="F1281" s="32" t="s">
        <v>100</v>
      </c>
      <c r="G1281" s="32" t="s">
        <v>2917</v>
      </c>
      <c r="H1281" s="32">
        <v>1130</v>
      </c>
      <c r="I1281" s="34">
        <v>0</v>
      </c>
      <c r="K1281" s="34">
        <f t="shared" si="133"/>
        <v>0</v>
      </c>
      <c r="L1281" s="35">
        <v>0</v>
      </c>
      <c r="M1281" s="35">
        <v>0</v>
      </c>
      <c r="N1281" s="34">
        <f t="shared" si="134"/>
        <v>0</v>
      </c>
      <c r="O1281" s="42" t="s">
        <v>2918</v>
      </c>
    </row>
    <row r="1282" spans="1:17" x14ac:dyDescent="0.2">
      <c r="A1282" s="31" t="s">
        <v>2919</v>
      </c>
      <c r="C1282" s="36">
        <v>44720</v>
      </c>
      <c r="D1282" s="30" t="s">
        <v>2920</v>
      </c>
      <c r="E1282" s="31">
        <v>1.8370000000000001E-2</v>
      </c>
      <c r="F1282" s="32" t="s">
        <v>2922</v>
      </c>
      <c r="G1282" s="32" t="s">
        <v>2923</v>
      </c>
      <c r="H1282" s="32">
        <v>2020</v>
      </c>
      <c r="I1282" s="34">
        <v>1</v>
      </c>
      <c r="J1282" s="34">
        <v>16470</v>
      </c>
      <c r="K1282" s="34">
        <f t="shared" si="133"/>
        <v>47060</v>
      </c>
      <c r="N1282" s="34">
        <f t="shared" si="134"/>
        <v>1</v>
      </c>
    </row>
    <row r="1283" spans="1:17" x14ac:dyDescent="0.2">
      <c r="D1283" s="30" t="s">
        <v>2921</v>
      </c>
      <c r="E1283" s="31">
        <v>9.1800000000000007E-2</v>
      </c>
      <c r="F1283" s="32" t="s">
        <v>100</v>
      </c>
      <c r="G1283" s="32" t="s">
        <v>100</v>
      </c>
      <c r="K1283" s="34">
        <f t="shared" si="133"/>
        <v>0</v>
      </c>
      <c r="N1283" s="34">
        <f t="shared" si="134"/>
        <v>0</v>
      </c>
    </row>
    <row r="1284" spans="1:17" x14ac:dyDescent="0.2">
      <c r="A1284" s="31">
        <v>417</v>
      </c>
      <c r="C1284" s="36">
        <v>44720</v>
      </c>
      <c r="D1284" s="30" t="s">
        <v>377</v>
      </c>
      <c r="E1284" s="31">
        <v>0.13769999999999999</v>
      </c>
      <c r="F1284" s="32" t="s">
        <v>2924</v>
      </c>
      <c r="G1284" s="32" t="s">
        <v>2925</v>
      </c>
      <c r="H1284" s="32">
        <v>3010</v>
      </c>
      <c r="I1284" s="34">
        <v>0.5</v>
      </c>
      <c r="J1284" s="34">
        <v>24100</v>
      </c>
      <c r="K1284" s="34">
        <f t="shared" si="133"/>
        <v>68860</v>
      </c>
      <c r="L1284" s="35">
        <v>140000</v>
      </c>
      <c r="M1284" s="35">
        <v>560</v>
      </c>
      <c r="N1284" s="34">
        <f t="shared" si="134"/>
        <v>560.5</v>
      </c>
    </row>
    <row r="1285" spans="1:17" s="80" customFormat="1" x14ac:dyDescent="0.2">
      <c r="A1285" s="87">
        <v>418</v>
      </c>
      <c r="B1285" s="86"/>
      <c r="C1285" s="81">
        <v>44720</v>
      </c>
      <c r="D1285" s="88" t="s">
        <v>2926</v>
      </c>
      <c r="E1285" s="87">
        <v>5</v>
      </c>
      <c r="F1285" s="80" t="s">
        <v>2927</v>
      </c>
      <c r="G1285" s="89" t="s">
        <v>2928</v>
      </c>
      <c r="H1285" s="80">
        <v>1220</v>
      </c>
      <c r="I1285" s="82">
        <v>0.5</v>
      </c>
      <c r="J1285" s="82">
        <v>72740</v>
      </c>
      <c r="K1285" s="82">
        <f t="shared" si="133"/>
        <v>207830</v>
      </c>
      <c r="L1285" s="83">
        <v>262000</v>
      </c>
      <c r="M1285" s="83">
        <v>1048</v>
      </c>
      <c r="N1285" s="82">
        <f t="shared" si="134"/>
        <v>1048.5</v>
      </c>
      <c r="O1285" s="84"/>
      <c r="P1285" s="85"/>
      <c r="Q1285" s="86"/>
    </row>
    <row r="1286" spans="1:17" x14ac:dyDescent="0.2">
      <c r="G1286" s="32"/>
      <c r="N1286" s="34">
        <f>SUM(N1268:N1285)</f>
        <v>6420.3</v>
      </c>
      <c r="O1286" s="42">
        <v>85394</v>
      </c>
      <c r="P1286" s="37">
        <v>44720</v>
      </c>
      <c r="Q1286" s="21" t="s">
        <v>224</v>
      </c>
    </row>
    <row r="1288" spans="1:17" x14ac:dyDescent="0.2">
      <c r="A1288" s="31" t="s">
        <v>2929</v>
      </c>
      <c r="C1288" s="36">
        <v>44720</v>
      </c>
      <c r="D1288" s="30" t="s">
        <v>2930</v>
      </c>
      <c r="E1288" s="31">
        <v>78.25</v>
      </c>
      <c r="F1288" s="32" t="s">
        <v>2931</v>
      </c>
      <c r="G1288" s="32" t="s">
        <v>2932</v>
      </c>
      <c r="H1288" s="32">
        <v>1010</v>
      </c>
      <c r="I1288" s="34">
        <v>0.5</v>
      </c>
      <c r="J1288" s="34">
        <v>172590</v>
      </c>
      <c r="K1288" s="34">
        <f t="shared" ref="K1288:K1345" si="135">ROUND(J1288/0.35,-1)</f>
        <v>493110</v>
      </c>
      <c r="N1288" s="34">
        <f t="shared" ref="N1288:N1345" si="136">I1288+M1288</f>
        <v>0.5</v>
      </c>
    </row>
    <row r="1289" spans="1:17" x14ac:dyDescent="0.2">
      <c r="A1289" s="31">
        <v>419</v>
      </c>
      <c r="C1289" s="36">
        <v>44720</v>
      </c>
      <c r="D1289" s="30" t="s">
        <v>2936</v>
      </c>
      <c r="E1289" s="31">
        <v>9.1282999999999994</v>
      </c>
      <c r="F1289" s="32" t="s">
        <v>2937</v>
      </c>
      <c r="G1289" s="33" t="s">
        <v>2938</v>
      </c>
      <c r="H1289" s="32">
        <v>1080</v>
      </c>
      <c r="I1289" s="34">
        <v>0.5</v>
      </c>
      <c r="J1289" s="34">
        <v>42030</v>
      </c>
      <c r="K1289" s="34">
        <f t="shared" si="135"/>
        <v>120090</v>
      </c>
      <c r="L1289" s="35">
        <v>135000</v>
      </c>
      <c r="M1289" s="35">
        <v>540</v>
      </c>
      <c r="N1289" s="34">
        <f t="shared" si="136"/>
        <v>540.5</v>
      </c>
    </row>
    <row r="1290" spans="1:17" x14ac:dyDescent="0.2">
      <c r="A1290" s="31" t="s">
        <v>2939</v>
      </c>
      <c r="C1290" s="36">
        <v>44720</v>
      </c>
      <c r="D1290" s="30" t="s">
        <v>2940</v>
      </c>
      <c r="E1290" s="31">
        <v>9.09</v>
      </c>
      <c r="F1290" s="32" t="s">
        <v>2941</v>
      </c>
      <c r="G1290" s="33" t="s">
        <v>2942</v>
      </c>
      <c r="H1290" s="32">
        <v>1070</v>
      </c>
      <c r="I1290" s="34">
        <v>0.5</v>
      </c>
      <c r="J1290" s="34">
        <v>41880</v>
      </c>
      <c r="K1290" s="34">
        <f t="shared" si="135"/>
        <v>119660</v>
      </c>
      <c r="N1290" s="34">
        <f t="shared" si="136"/>
        <v>0.5</v>
      </c>
    </row>
    <row r="1291" spans="1:17" x14ac:dyDescent="0.2">
      <c r="A1291" s="31">
        <v>415</v>
      </c>
      <c r="C1291" s="36">
        <v>44720</v>
      </c>
      <c r="D1291" s="30" t="s">
        <v>2943</v>
      </c>
      <c r="E1291" s="31">
        <v>39.731999999999999</v>
      </c>
      <c r="F1291" s="32" t="s">
        <v>2945</v>
      </c>
      <c r="G1291" s="33" t="s">
        <v>2946</v>
      </c>
      <c r="H1291" s="32">
        <v>1070</v>
      </c>
      <c r="I1291" s="34">
        <v>1</v>
      </c>
      <c r="J1291" s="34">
        <v>104450</v>
      </c>
      <c r="K1291" s="34">
        <f t="shared" si="135"/>
        <v>298430</v>
      </c>
      <c r="L1291" s="35">
        <v>312500</v>
      </c>
      <c r="M1291" s="35">
        <v>1250</v>
      </c>
      <c r="N1291" s="34">
        <f t="shared" si="136"/>
        <v>1251</v>
      </c>
    </row>
    <row r="1292" spans="1:17" x14ac:dyDescent="0.2">
      <c r="D1292" s="30" t="s">
        <v>2944</v>
      </c>
      <c r="E1292" s="31">
        <v>1.3280000000000001</v>
      </c>
      <c r="F1292" s="32" t="s">
        <v>100</v>
      </c>
      <c r="G1292" s="33" t="s">
        <v>100</v>
      </c>
      <c r="K1292" s="34">
        <f t="shared" si="135"/>
        <v>0</v>
      </c>
      <c r="N1292" s="34">
        <f t="shared" si="136"/>
        <v>0</v>
      </c>
    </row>
    <row r="1293" spans="1:17" x14ac:dyDescent="0.2">
      <c r="A1293" s="31" t="s">
        <v>2947</v>
      </c>
      <c r="C1293" s="36">
        <v>44720</v>
      </c>
      <c r="D1293" s="30" t="s">
        <v>2948</v>
      </c>
      <c r="E1293" s="31">
        <v>0.18740000000000001</v>
      </c>
      <c r="F1293" s="32" t="s">
        <v>2949</v>
      </c>
      <c r="G1293" s="33" t="s">
        <v>2950</v>
      </c>
      <c r="H1293" s="32">
        <v>3010</v>
      </c>
      <c r="I1293" s="34">
        <v>0.5</v>
      </c>
      <c r="J1293" s="34">
        <v>29030</v>
      </c>
      <c r="K1293" s="34">
        <f t="shared" si="135"/>
        <v>82940</v>
      </c>
      <c r="N1293" s="34">
        <f t="shared" si="136"/>
        <v>0.5</v>
      </c>
    </row>
    <row r="1294" spans="1:17" x14ac:dyDescent="0.2">
      <c r="D1294" s="30" t="s">
        <v>2953</v>
      </c>
      <c r="E1294" s="31">
        <v>10.331</v>
      </c>
      <c r="F1294" s="32" t="s">
        <v>100</v>
      </c>
      <c r="G1294" s="33" t="s">
        <v>100</v>
      </c>
      <c r="K1294" s="34">
        <f t="shared" si="135"/>
        <v>0</v>
      </c>
      <c r="N1294" s="34">
        <f t="shared" si="136"/>
        <v>0</v>
      </c>
    </row>
    <row r="1295" spans="1:17" x14ac:dyDescent="0.2">
      <c r="D1295" s="30" t="s">
        <v>2953</v>
      </c>
      <c r="E1295" s="31">
        <v>10.331</v>
      </c>
      <c r="F1295" s="32" t="s">
        <v>100</v>
      </c>
      <c r="G1295" s="33" t="s">
        <v>100</v>
      </c>
      <c r="K1295" s="34">
        <f t="shared" si="135"/>
        <v>0</v>
      </c>
      <c r="N1295" s="34">
        <f t="shared" si="136"/>
        <v>0</v>
      </c>
    </row>
    <row r="1296" spans="1:17" x14ac:dyDescent="0.2">
      <c r="A1296" s="31" t="s">
        <v>2960</v>
      </c>
      <c r="C1296" s="36">
        <v>44721</v>
      </c>
      <c r="D1296" s="30" t="s">
        <v>2961</v>
      </c>
      <c r="E1296" s="31">
        <v>0.13769999999999999</v>
      </c>
      <c r="F1296" s="32" t="s">
        <v>2962</v>
      </c>
      <c r="G1296" s="33" t="s">
        <v>2963</v>
      </c>
      <c r="H1296" s="32">
        <v>3010</v>
      </c>
      <c r="I1296" s="34">
        <v>0.5</v>
      </c>
      <c r="J1296" s="34">
        <v>13360</v>
      </c>
      <c r="K1296" s="34">
        <f t="shared" si="135"/>
        <v>38170</v>
      </c>
      <c r="N1296" s="34">
        <f t="shared" si="136"/>
        <v>0.5</v>
      </c>
    </row>
    <row r="1297" spans="1:17" x14ac:dyDescent="0.2">
      <c r="A1297" s="31">
        <v>421</v>
      </c>
      <c r="C1297" s="36">
        <v>44721</v>
      </c>
      <c r="D1297" s="30" t="s">
        <v>2965</v>
      </c>
      <c r="E1297" s="31">
        <v>8.1999999999999993</v>
      </c>
      <c r="F1297" s="32" t="s">
        <v>2966</v>
      </c>
      <c r="G1297" s="33" t="s">
        <v>2967</v>
      </c>
      <c r="H1297" s="32">
        <v>1120</v>
      </c>
      <c r="I1297" s="34">
        <v>0.5</v>
      </c>
      <c r="J1297" s="34">
        <v>17230</v>
      </c>
      <c r="K1297" s="34">
        <f t="shared" si="135"/>
        <v>49230</v>
      </c>
      <c r="L1297" s="35">
        <v>106600</v>
      </c>
      <c r="M1297" s="35">
        <v>426.4</v>
      </c>
      <c r="N1297" s="34">
        <f t="shared" si="136"/>
        <v>426.9</v>
      </c>
    </row>
    <row r="1298" spans="1:17" x14ac:dyDescent="0.2">
      <c r="A1298" s="31">
        <v>422</v>
      </c>
      <c r="C1298" s="36">
        <v>44721</v>
      </c>
      <c r="D1298" s="30" t="s">
        <v>2968</v>
      </c>
      <c r="E1298" s="31">
        <v>24.994</v>
      </c>
      <c r="F1298" s="32" t="s">
        <v>2969</v>
      </c>
      <c r="G1298" s="33" t="s">
        <v>2970</v>
      </c>
      <c r="H1298" s="32">
        <v>1210</v>
      </c>
      <c r="I1298" s="34">
        <v>0.5</v>
      </c>
      <c r="J1298" s="34">
        <v>29390</v>
      </c>
      <c r="K1298" s="34">
        <f t="shared" si="135"/>
        <v>83970</v>
      </c>
      <c r="L1298" s="35">
        <v>100000</v>
      </c>
      <c r="M1298" s="35">
        <v>400</v>
      </c>
      <c r="N1298" s="34">
        <f t="shared" si="136"/>
        <v>400.5</v>
      </c>
    </row>
    <row r="1299" spans="1:17" x14ac:dyDescent="0.2">
      <c r="A1299" s="31">
        <v>423</v>
      </c>
      <c r="C1299" s="36">
        <v>44721</v>
      </c>
      <c r="D1299" s="30" t="s">
        <v>2971</v>
      </c>
      <c r="E1299" s="31">
        <v>0.96519999999999995</v>
      </c>
      <c r="F1299" s="32" t="s">
        <v>2972</v>
      </c>
      <c r="G1299" s="33" t="s">
        <v>2973</v>
      </c>
      <c r="H1299" s="32">
        <v>2050</v>
      </c>
      <c r="I1299" s="34">
        <v>0.5</v>
      </c>
      <c r="J1299" s="34">
        <v>46800</v>
      </c>
      <c r="K1299" s="34">
        <f t="shared" si="135"/>
        <v>133710</v>
      </c>
      <c r="L1299" s="35">
        <v>100100</v>
      </c>
      <c r="M1299" s="35">
        <v>400.4</v>
      </c>
      <c r="N1299" s="34">
        <f t="shared" si="136"/>
        <v>400.9</v>
      </c>
    </row>
    <row r="1300" spans="1:17" s="80" customFormat="1" x14ac:dyDescent="0.2">
      <c r="A1300" s="87" t="s">
        <v>2974</v>
      </c>
      <c r="B1300" s="86"/>
      <c r="C1300" s="81">
        <v>44722</v>
      </c>
      <c r="D1300" s="88" t="s">
        <v>2975</v>
      </c>
      <c r="E1300" s="87" t="s">
        <v>2976</v>
      </c>
      <c r="F1300" s="80" t="s">
        <v>2977</v>
      </c>
      <c r="G1300" s="80" t="s">
        <v>2978</v>
      </c>
      <c r="H1300" s="80">
        <v>3010</v>
      </c>
      <c r="I1300" s="82">
        <v>0.5</v>
      </c>
      <c r="J1300" s="82">
        <v>19600</v>
      </c>
      <c r="K1300" s="82">
        <f t="shared" si="135"/>
        <v>56000</v>
      </c>
      <c r="L1300" s="83"/>
      <c r="M1300" s="83"/>
      <c r="N1300" s="82">
        <f t="shared" si="136"/>
        <v>0.5</v>
      </c>
      <c r="O1300" s="84"/>
      <c r="P1300" s="85"/>
      <c r="Q1300" s="86"/>
    </row>
    <row r="1301" spans="1:17" x14ac:dyDescent="0.2">
      <c r="N1301" s="34">
        <f>SUM(N1288:N1300)</f>
        <v>3022.3</v>
      </c>
      <c r="O1301" s="42">
        <v>85435</v>
      </c>
      <c r="P1301" s="37">
        <v>44722</v>
      </c>
      <c r="Q1301" s="21" t="s">
        <v>224</v>
      </c>
    </row>
    <row r="1303" spans="1:17" x14ac:dyDescent="0.2">
      <c r="A1303" s="31">
        <v>420</v>
      </c>
      <c r="C1303" s="36">
        <v>44721</v>
      </c>
      <c r="D1303" s="30" t="s">
        <v>3011</v>
      </c>
      <c r="E1303" s="31">
        <v>1.5564</v>
      </c>
      <c r="F1303" s="32" t="s">
        <v>3012</v>
      </c>
      <c r="G1303" s="33" t="s">
        <v>2523</v>
      </c>
      <c r="H1303" s="32">
        <v>1060</v>
      </c>
      <c r="I1303" s="34">
        <v>0.5</v>
      </c>
      <c r="J1303" s="34">
        <v>47020</v>
      </c>
      <c r="K1303" s="34">
        <f t="shared" si="135"/>
        <v>134340</v>
      </c>
      <c r="L1303" s="35">
        <v>82000</v>
      </c>
      <c r="M1303" s="35">
        <v>328</v>
      </c>
      <c r="N1303" s="34">
        <f t="shared" si="136"/>
        <v>328.5</v>
      </c>
      <c r="O1303" s="140"/>
    </row>
    <row r="1304" spans="1:17" x14ac:dyDescent="0.2">
      <c r="A1304" s="31" t="s">
        <v>2979</v>
      </c>
      <c r="C1304" s="36">
        <v>44722</v>
      </c>
      <c r="D1304" s="30" t="s">
        <v>2980</v>
      </c>
      <c r="E1304" s="31">
        <v>11.032999999999999</v>
      </c>
      <c r="F1304" s="32" t="s">
        <v>2986</v>
      </c>
      <c r="G1304" s="32" t="s">
        <v>2987</v>
      </c>
      <c r="H1304" s="32">
        <v>1100</v>
      </c>
      <c r="I1304" s="34">
        <v>3</v>
      </c>
      <c r="J1304" s="34">
        <v>92850</v>
      </c>
      <c r="K1304" s="34">
        <f t="shared" si="135"/>
        <v>265290</v>
      </c>
      <c r="N1304" s="34">
        <f t="shared" si="136"/>
        <v>3</v>
      </c>
    </row>
    <row r="1305" spans="1:17" x14ac:dyDescent="0.2">
      <c r="D1305" s="30" t="s">
        <v>2981</v>
      </c>
      <c r="E1305" s="31">
        <v>9.7699999999999995E-2</v>
      </c>
      <c r="F1305" s="32" t="s">
        <v>100</v>
      </c>
      <c r="G1305" s="32" t="s">
        <v>100</v>
      </c>
      <c r="H1305" s="32">
        <v>2050</v>
      </c>
      <c r="K1305" s="34">
        <f t="shared" si="135"/>
        <v>0</v>
      </c>
      <c r="N1305" s="34">
        <f t="shared" si="136"/>
        <v>0</v>
      </c>
    </row>
    <row r="1306" spans="1:17" x14ac:dyDescent="0.2">
      <c r="D1306" s="30" t="s">
        <v>2982</v>
      </c>
      <c r="E1306" s="31">
        <v>5.0299999999999997E-2</v>
      </c>
      <c r="F1306" s="32" t="s">
        <v>100</v>
      </c>
      <c r="G1306" s="32" t="s">
        <v>100</v>
      </c>
      <c r="K1306" s="34">
        <f t="shared" si="135"/>
        <v>0</v>
      </c>
      <c r="N1306" s="34">
        <f t="shared" si="136"/>
        <v>0</v>
      </c>
    </row>
    <row r="1307" spans="1:17" x14ac:dyDescent="0.2">
      <c r="D1307" s="30" t="s">
        <v>2983</v>
      </c>
      <c r="E1307" s="31">
        <v>9.7699999999999995E-2</v>
      </c>
      <c r="F1307" s="32" t="s">
        <v>100</v>
      </c>
      <c r="G1307" s="32" t="s">
        <v>100</v>
      </c>
      <c r="K1307" s="34">
        <f t="shared" si="135"/>
        <v>0</v>
      </c>
      <c r="N1307" s="34">
        <f t="shared" si="136"/>
        <v>0</v>
      </c>
    </row>
    <row r="1308" spans="1:17" x14ac:dyDescent="0.2">
      <c r="D1308" s="30" t="s">
        <v>2984</v>
      </c>
      <c r="E1308" s="31">
        <v>0.1837</v>
      </c>
      <c r="F1308" s="32" t="s">
        <v>100</v>
      </c>
      <c r="G1308" s="32" t="s">
        <v>100</v>
      </c>
      <c r="K1308" s="34">
        <f t="shared" si="135"/>
        <v>0</v>
      </c>
      <c r="N1308" s="34">
        <f t="shared" si="136"/>
        <v>0</v>
      </c>
    </row>
    <row r="1309" spans="1:17" x14ac:dyDescent="0.2">
      <c r="D1309" s="30" t="s">
        <v>2985</v>
      </c>
      <c r="E1309" s="31">
        <v>0.1837</v>
      </c>
      <c r="F1309" s="32" t="s">
        <v>100</v>
      </c>
      <c r="G1309" s="32" t="s">
        <v>100</v>
      </c>
      <c r="K1309" s="34">
        <f t="shared" si="135"/>
        <v>0</v>
      </c>
      <c r="N1309" s="34">
        <f t="shared" si="136"/>
        <v>0</v>
      </c>
    </row>
    <row r="1310" spans="1:17" x14ac:dyDescent="0.2">
      <c r="A1310" s="31" t="s">
        <v>2988</v>
      </c>
      <c r="C1310" s="36">
        <v>44722</v>
      </c>
      <c r="D1310" s="30" t="s">
        <v>2989</v>
      </c>
      <c r="E1310" s="31">
        <v>10.000999999999999</v>
      </c>
      <c r="F1310" s="32" t="s">
        <v>2990</v>
      </c>
      <c r="G1310" s="32" t="s">
        <v>2991</v>
      </c>
      <c r="H1310" s="32">
        <v>1150</v>
      </c>
      <c r="I1310" s="34">
        <v>0.5</v>
      </c>
      <c r="J1310" s="34">
        <v>43770</v>
      </c>
      <c r="K1310" s="34">
        <f t="shared" si="135"/>
        <v>125060</v>
      </c>
      <c r="N1310" s="34">
        <f t="shared" si="136"/>
        <v>0.5</v>
      </c>
    </row>
    <row r="1311" spans="1:17" x14ac:dyDescent="0.2">
      <c r="A1311" s="31" t="s">
        <v>2992</v>
      </c>
      <c r="C1311" s="36">
        <v>44722</v>
      </c>
      <c r="D1311" s="30" t="s">
        <v>2993</v>
      </c>
      <c r="E1311" s="31">
        <v>0.9</v>
      </c>
      <c r="F1311" s="32" t="s">
        <v>2994</v>
      </c>
      <c r="G1311" s="33" t="s">
        <v>2995</v>
      </c>
      <c r="H1311" s="32">
        <v>1090</v>
      </c>
      <c r="I1311" s="34">
        <v>0.5</v>
      </c>
      <c r="J1311" s="34">
        <v>46490</v>
      </c>
      <c r="K1311" s="34">
        <f t="shared" si="135"/>
        <v>132830</v>
      </c>
      <c r="N1311" s="34">
        <f t="shared" si="136"/>
        <v>0.5</v>
      </c>
    </row>
    <row r="1312" spans="1:17" x14ac:dyDescent="0.2">
      <c r="A1312" s="31">
        <v>424</v>
      </c>
      <c r="B1312" s="21" t="s">
        <v>77</v>
      </c>
      <c r="C1312" s="36">
        <v>44722</v>
      </c>
      <c r="D1312" s="30" t="s">
        <v>2996</v>
      </c>
      <c r="E1312" s="31" t="s">
        <v>2997</v>
      </c>
      <c r="F1312" s="32" t="s">
        <v>2998</v>
      </c>
      <c r="G1312" s="33" t="s">
        <v>466</v>
      </c>
      <c r="H1312" s="32">
        <v>3010</v>
      </c>
      <c r="I1312" s="34">
        <v>0.5</v>
      </c>
      <c r="J1312" s="34">
        <v>15120</v>
      </c>
      <c r="K1312" s="34">
        <f t="shared" si="135"/>
        <v>43200</v>
      </c>
      <c r="L1312" s="35">
        <v>43100</v>
      </c>
      <c r="M1312" s="35">
        <v>172.4</v>
      </c>
      <c r="N1312" s="34">
        <f t="shared" si="136"/>
        <v>172.9</v>
      </c>
    </row>
    <row r="1313" spans="1:17" x14ac:dyDescent="0.2">
      <c r="A1313" s="31">
        <v>425</v>
      </c>
      <c r="C1313" s="36">
        <v>44722</v>
      </c>
      <c r="D1313" s="30" t="s">
        <v>2999</v>
      </c>
      <c r="E1313" s="31" t="s">
        <v>1645</v>
      </c>
      <c r="F1313" s="32" t="s">
        <v>3001</v>
      </c>
      <c r="G1313" s="33" t="s">
        <v>3002</v>
      </c>
      <c r="H1313" s="32">
        <v>2010</v>
      </c>
      <c r="I1313" s="34">
        <v>1</v>
      </c>
      <c r="J1313" s="34">
        <v>23160</v>
      </c>
      <c r="K1313" s="34">
        <f t="shared" si="135"/>
        <v>66170</v>
      </c>
      <c r="L1313" s="35">
        <v>135000</v>
      </c>
      <c r="M1313" s="35">
        <v>540</v>
      </c>
      <c r="N1313" s="34">
        <f t="shared" si="136"/>
        <v>541</v>
      </c>
    </row>
    <row r="1314" spans="1:17" x14ac:dyDescent="0.2">
      <c r="D1314" s="30" t="s">
        <v>3000</v>
      </c>
      <c r="E1314" s="31" t="s">
        <v>1645</v>
      </c>
      <c r="F1314" s="32" t="s">
        <v>100</v>
      </c>
      <c r="G1314" s="33" t="s">
        <v>100</v>
      </c>
      <c r="K1314" s="34">
        <f t="shared" si="135"/>
        <v>0</v>
      </c>
      <c r="N1314" s="34">
        <f t="shared" si="136"/>
        <v>0</v>
      </c>
    </row>
    <row r="1315" spans="1:17" x14ac:dyDescent="0.2">
      <c r="A1315" s="31">
        <v>426</v>
      </c>
      <c r="C1315" s="36">
        <v>44722</v>
      </c>
      <c r="D1315" s="30" t="s">
        <v>3003</v>
      </c>
      <c r="E1315" s="31">
        <v>0.93300000000000005</v>
      </c>
      <c r="F1315" s="32" t="s">
        <v>3004</v>
      </c>
      <c r="G1315" s="33" t="s">
        <v>3005</v>
      </c>
      <c r="H1315" s="32">
        <v>1050</v>
      </c>
      <c r="I1315" s="34">
        <v>0.5</v>
      </c>
      <c r="J1315" s="34">
        <v>2210</v>
      </c>
      <c r="K1315" s="34">
        <f t="shared" si="135"/>
        <v>6310</v>
      </c>
      <c r="L1315" s="35">
        <v>11662.5</v>
      </c>
      <c r="M1315" s="35">
        <v>46.65</v>
      </c>
      <c r="N1315" s="34">
        <f t="shared" si="136"/>
        <v>47.15</v>
      </c>
    </row>
    <row r="1316" spans="1:17" s="80" customFormat="1" x14ac:dyDescent="0.2">
      <c r="A1316" s="87" t="s">
        <v>3006</v>
      </c>
      <c r="B1316" s="86"/>
      <c r="C1316" s="81">
        <v>44722</v>
      </c>
      <c r="D1316" s="88" t="s">
        <v>3007</v>
      </c>
      <c r="E1316" s="87">
        <v>1.849</v>
      </c>
      <c r="F1316" s="80" t="s">
        <v>3008</v>
      </c>
      <c r="G1316" s="89" t="s">
        <v>3009</v>
      </c>
      <c r="H1316" s="80">
        <v>1030</v>
      </c>
      <c r="I1316" s="82">
        <v>0.5</v>
      </c>
      <c r="J1316" s="82">
        <v>157880</v>
      </c>
      <c r="K1316" s="82">
        <f t="shared" si="135"/>
        <v>451090</v>
      </c>
      <c r="L1316" s="83"/>
      <c r="M1316" s="83"/>
      <c r="N1316" s="82">
        <f t="shared" si="136"/>
        <v>0.5</v>
      </c>
      <c r="O1316" s="84"/>
      <c r="P1316" s="85"/>
      <c r="Q1316" s="86"/>
    </row>
    <row r="1317" spans="1:17" x14ac:dyDescent="0.2">
      <c r="N1317" s="34">
        <f>SUM(N1303:N1316)</f>
        <v>1094.0500000000002</v>
      </c>
      <c r="O1317" s="42">
        <v>85455</v>
      </c>
      <c r="P1317" s="37">
        <v>44725</v>
      </c>
      <c r="Q1317" s="21" t="s">
        <v>224</v>
      </c>
    </row>
    <row r="1319" spans="1:17" x14ac:dyDescent="0.2">
      <c r="A1319" s="31" t="s">
        <v>3014</v>
      </c>
      <c r="B1319" s="21" t="s">
        <v>77</v>
      </c>
      <c r="C1319" s="36">
        <v>44725</v>
      </c>
      <c r="D1319" s="30" t="s">
        <v>3015</v>
      </c>
      <c r="E1319" s="31">
        <v>0.33900000000000002</v>
      </c>
      <c r="F1319" s="32" t="s">
        <v>3016</v>
      </c>
      <c r="G1319" s="33" t="s">
        <v>3017</v>
      </c>
      <c r="H1319" s="32">
        <v>1050</v>
      </c>
      <c r="I1319" s="34">
        <v>0</v>
      </c>
      <c r="J1319" s="34">
        <v>810</v>
      </c>
      <c r="K1319" s="34">
        <f>ROUND(J1319/0.35,-1)</f>
        <v>2310</v>
      </c>
      <c r="N1319" s="34">
        <v>0.5</v>
      </c>
      <c r="O1319" s="141"/>
    </row>
    <row r="1320" spans="1:17" x14ac:dyDescent="0.2">
      <c r="A1320" s="31" t="s">
        <v>3010</v>
      </c>
      <c r="C1320" s="36">
        <v>44722</v>
      </c>
      <c r="D1320" s="30" t="s">
        <v>3018</v>
      </c>
      <c r="E1320" s="31">
        <v>79.698999999999998</v>
      </c>
      <c r="F1320" s="32" t="s">
        <v>3019</v>
      </c>
      <c r="G1320" s="32" t="s">
        <v>3019</v>
      </c>
      <c r="H1320" s="32">
        <v>1180</v>
      </c>
      <c r="I1320" s="34">
        <v>0.5</v>
      </c>
      <c r="J1320" s="34">
        <v>186510</v>
      </c>
      <c r="K1320" s="34">
        <f t="shared" si="135"/>
        <v>532890</v>
      </c>
      <c r="N1320" s="34">
        <f t="shared" si="136"/>
        <v>0.5</v>
      </c>
    </row>
    <row r="1321" spans="1:17" x14ac:dyDescent="0.2">
      <c r="A1321" s="31" t="s">
        <v>3020</v>
      </c>
      <c r="C1321" s="36">
        <v>44725</v>
      </c>
      <c r="D1321" s="30" t="s">
        <v>3021</v>
      </c>
      <c r="E1321" s="31">
        <v>0.18729999999999999</v>
      </c>
      <c r="F1321" s="32" t="s">
        <v>3022</v>
      </c>
      <c r="G1321" s="33" t="s">
        <v>3023</v>
      </c>
      <c r="H1321" s="32">
        <v>3010</v>
      </c>
      <c r="I1321" s="34">
        <v>0.5</v>
      </c>
      <c r="J1321" s="34">
        <v>24170</v>
      </c>
      <c r="K1321" s="34">
        <f t="shared" si="135"/>
        <v>69060</v>
      </c>
      <c r="N1321" s="34">
        <f t="shared" si="136"/>
        <v>0.5</v>
      </c>
    </row>
    <row r="1322" spans="1:17" x14ac:dyDescent="0.2">
      <c r="A1322" s="31" t="s">
        <v>3024</v>
      </c>
      <c r="C1322" s="36">
        <v>44725</v>
      </c>
      <c r="D1322" s="30" t="s">
        <v>3025</v>
      </c>
      <c r="E1322" s="31">
        <v>1.4963</v>
      </c>
      <c r="F1322" s="32" t="s">
        <v>3026</v>
      </c>
      <c r="G1322" s="32" t="s">
        <v>3027</v>
      </c>
      <c r="H1322" s="32">
        <v>3010</v>
      </c>
      <c r="I1322" s="34">
        <v>0.5</v>
      </c>
      <c r="J1322" s="34">
        <v>132260</v>
      </c>
      <c r="K1322" s="34">
        <f t="shared" si="135"/>
        <v>377890</v>
      </c>
      <c r="N1322" s="34">
        <f t="shared" si="136"/>
        <v>0.5</v>
      </c>
    </row>
    <row r="1323" spans="1:17" x14ac:dyDescent="0.2">
      <c r="A1323" s="31">
        <v>427</v>
      </c>
      <c r="C1323" s="36">
        <v>44725</v>
      </c>
      <c r="D1323" s="30" t="s">
        <v>3028</v>
      </c>
      <c r="E1323" s="31">
        <v>2.161</v>
      </c>
      <c r="F1323" s="32" t="s">
        <v>3029</v>
      </c>
      <c r="G1323" s="33" t="s">
        <v>3030</v>
      </c>
      <c r="H1323" s="32">
        <v>1200</v>
      </c>
      <c r="I1323" s="34">
        <v>0.5</v>
      </c>
      <c r="J1323" s="34">
        <v>30490</v>
      </c>
      <c r="K1323" s="34">
        <f t="shared" si="135"/>
        <v>87110</v>
      </c>
      <c r="L1323" s="35">
        <v>100000</v>
      </c>
      <c r="M1323" s="35">
        <v>400.5</v>
      </c>
      <c r="N1323" s="34">
        <f t="shared" si="136"/>
        <v>401</v>
      </c>
    </row>
    <row r="1324" spans="1:17" x14ac:dyDescent="0.2">
      <c r="A1324" s="31">
        <v>428</v>
      </c>
      <c r="C1324" s="36">
        <v>44725</v>
      </c>
      <c r="D1324" s="30" t="s">
        <v>3031</v>
      </c>
      <c r="E1324" s="31">
        <v>11</v>
      </c>
      <c r="F1324" s="32" t="s">
        <v>3032</v>
      </c>
      <c r="G1324" s="33" t="s">
        <v>3033</v>
      </c>
      <c r="H1324" s="32">
        <v>1040</v>
      </c>
      <c r="I1324" s="34">
        <v>0.5</v>
      </c>
      <c r="J1324" s="34">
        <v>43700</v>
      </c>
      <c r="K1324" s="34">
        <f t="shared" si="135"/>
        <v>124860</v>
      </c>
      <c r="L1324" s="35">
        <v>230000</v>
      </c>
      <c r="M1324" s="35">
        <v>920</v>
      </c>
      <c r="N1324" s="34">
        <f t="shared" si="136"/>
        <v>920.5</v>
      </c>
    </row>
    <row r="1325" spans="1:17" x14ac:dyDescent="0.2">
      <c r="A1325" s="31" t="s">
        <v>3034</v>
      </c>
      <c r="C1325" s="36">
        <v>44725</v>
      </c>
      <c r="D1325" s="30" t="s">
        <v>3035</v>
      </c>
      <c r="E1325" s="31">
        <v>40.933999999999997</v>
      </c>
      <c r="F1325" s="32" t="s">
        <v>3036</v>
      </c>
      <c r="G1325" s="33" t="s">
        <v>3037</v>
      </c>
      <c r="H1325" s="32">
        <v>1040</v>
      </c>
      <c r="I1325" s="34">
        <v>0.5</v>
      </c>
      <c r="J1325" s="34">
        <v>72940</v>
      </c>
      <c r="K1325" s="34">
        <f t="shared" si="135"/>
        <v>208400</v>
      </c>
      <c r="N1325" s="34">
        <f t="shared" si="136"/>
        <v>0.5</v>
      </c>
      <c r="O1325" s="42" t="s">
        <v>3039</v>
      </c>
    </row>
    <row r="1326" spans="1:17" x14ac:dyDescent="0.2">
      <c r="A1326" s="31" t="s">
        <v>3040</v>
      </c>
      <c r="C1326" s="36">
        <v>44725</v>
      </c>
      <c r="D1326" s="30" t="s">
        <v>3035</v>
      </c>
      <c r="E1326" s="31">
        <v>40.933999999999997</v>
      </c>
      <c r="F1326" s="33" t="s">
        <v>3037</v>
      </c>
      <c r="G1326" s="33" t="s">
        <v>3038</v>
      </c>
      <c r="H1326" s="32">
        <v>1040</v>
      </c>
      <c r="I1326" s="34">
        <v>0.5</v>
      </c>
      <c r="J1326" s="34">
        <v>72940</v>
      </c>
      <c r="K1326" s="34">
        <f t="shared" si="135"/>
        <v>208400</v>
      </c>
      <c r="N1326" s="34">
        <f t="shared" si="136"/>
        <v>0.5</v>
      </c>
    </row>
    <row r="1327" spans="1:17" x14ac:dyDescent="0.2">
      <c r="A1327" s="31" t="s">
        <v>3041</v>
      </c>
      <c r="C1327" s="36">
        <v>44725</v>
      </c>
      <c r="D1327" s="30" t="s">
        <v>2783</v>
      </c>
      <c r="E1327" s="31">
        <v>0.1008</v>
      </c>
      <c r="F1327" s="32" t="s">
        <v>3042</v>
      </c>
      <c r="G1327" s="33" t="s">
        <v>3043</v>
      </c>
      <c r="H1327" s="32">
        <v>3010</v>
      </c>
      <c r="I1327" s="34">
        <v>1</v>
      </c>
      <c r="J1327" s="34">
        <v>49270</v>
      </c>
      <c r="K1327" s="34">
        <f t="shared" si="135"/>
        <v>140770</v>
      </c>
      <c r="N1327" s="34">
        <f t="shared" si="136"/>
        <v>1</v>
      </c>
    </row>
    <row r="1328" spans="1:17" x14ac:dyDescent="0.2">
      <c r="D1328" s="30" t="s">
        <v>2784</v>
      </c>
      <c r="E1328" s="31">
        <v>0.152</v>
      </c>
      <c r="F1328" s="32" t="s">
        <v>100</v>
      </c>
      <c r="G1328" s="33" t="s">
        <v>100</v>
      </c>
      <c r="K1328" s="34">
        <f t="shared" si="135"/>
        <v>0</v>
      </c>
      <c r="N1328" s="34">
        <f t="shared" si="136"/>
        <v>0</v>
      </c>
    </row>
    <row r="1329" spans="1:17" x14ac:dyDescent="0.2">
      <c r="A1329" s="31">
        <v>429</v>
      </c>
      <c r="C1329" s="36">
        <v>44726</v>
      </c>
      <c r="D1329" s="30" t="s">
        <v>3044</v>
      </c>
      <c r="E1329" s="31">
        <v>4.4189999999999996</v>
      </c>
      <c r="F1329" s="32" t="s">
        <v>3045</v>
      </c>
      <c r="G1329" s="33" t="s">
        <v>3046</v>
      </c>
      <c r="H1329" s="32">
        <v>1030</v>
      </c>
      <c r="I1329" s="34">
        <v>0.5</v>
      </c>
      <c r="J1329" s="34">
        <v>17400</v>
      </c>
      <c r="K1329" s="34">
        <f t="shared" si="135"/>
        <v>49710</v>
      </c>
      <c r="L1329" s="35">
        <v>52000</v>
      </c>
      <c r="M1329" s="35">
        <v>208</v>
      </c>
      <c r="N1329" s="34">
        <f t="shared" si="136"/>
        <v>208.5</v>
      </c>
    </row>
    <row r="1330" spans="1:17" x14ac:dyDescent="0.2">
      <c r="A1330" s="31">
        <v>430</v>
      </c>
      <c r="C1330" s="36">
        <v>44726</v>
      </c>
      <c r="D1330" s="30" t="s">
        <v>3047</v>
      </c>
      <c r="E1330" s="31">
        <v>0.91700000000000004</v>
      </c>
      <c r="F1330" s="32" t="s">
        <v>3048</v>
      </c>
      <c r="G1330" s="33" t="s">
        <v>3049</v>
      </c>
      <c r="H1330" s="32">
        <v>1090</v>
      </c>
      <c r="I1330" s="34">
        <v>0.5</v>
      </c>
      <c r="J1330" s="34">
        <v>60020</v>
      </c>
      <c r="K1330" s="34">
        <f t="shared" si="135"/>
        <v>171490</v>
      </c>
      <c r="L1330" s="35">
        <v>305000</v>
      </c>
      <c r="M1330" s="35">
        <v>1220</v>
      </c>
      <c r="N1330" s="34">
        <f t="shared" si="136"/>
        <v>1220.5</v>
      </c>
    </row>
    <row r="1331" spans="1:17" x14ac:dyDescent="0.2">
      <c r="A1331" s="31" t="s">
        <v>3050</v>
      </c>
      <c r="C1331" s="36">
        <v>44726</v>
      </c>
      <c r="D1331" s="30" t="s">
        <v>3051</v>
      </c>
      <c r="E1331" s="31">
        <v>2.5609999999999999</v>
      </c>
      <c r="F1331" s="30" t="s">
        <v>3052</v>
      </c>
      <c r="G1331" s="32" t="s">
        <v>3053</v>
      </c>
      <c r="H1331" s="32">
        <v>1060</v>
      </c>
      <c r="I1331" s="34">
        <v>0.5</v>
      </c>
      <c r="J1331" s="34">
        <v>32250</v>
      </c>
      <c r="K1331" s="34">
        <f t="shared" si="135"/>
        <v>92140</v>
      </c>
      <c r="N1331" s="34">
        <f t="shared" si="136"/>
        <v>0.5</v>
      </c>
    </row>
    <row r="1332" spans="1:17" x14ac:dyDescent="0.2">
      <c r="A1332" s="31">
        <v>431</v>
      </c>
      <c r="C1332" s="36">
        <v>44726</v>
      </c>
      <c r="D1332" s="30" t="s">
        <v>3051</v>
      </c>
      <c r="E1332" s="31">
        <v>2.5609999999999999</v>
      </c>
      <c r="F1332" s="32" t="s">
        <v>3053</v>
      </c>
      <c r="G1332" s="33" t="s">
        <v>3054</v>
      </c>
      <c r="H1332" s="32">
        <v>1060</v>
      </c>
      <c r="I1332" s="34">
        <v>0.5</v>
      </c>
      <c r="J1332" s="34">
        <v>32250</v>
      </c>
      <c r="K1332" s="34">
        <f t="shared" si="135"/>
        <v>92140</v>
      </c>
      <c r="L1332" s="35">
        <v>180000</v>
      </c>
      <c r="M1332" s="35">
        <v>720</v>
      </c>
      <c r="N1332" s="34">
        <f t="shared" si="136"/>
        <v>720.5</v>
      </c>
    </row>
    <row r="1333" spans="1:17" x14ac:dyDescent="0.2">
      <c r="A1333" s="31">
        <v>432</v>
      </c>
      <c r="C1333" s="36">
        <v>44726</v>
      </c>
      <c r="D1333" s="30" t="s">
        <v>3055</v>
      </c>
      <c r="E1333" s="31">
        <v>6.4740000000000002</v>
      </c>
      <c r="F1333" s="32" t="s">
        <v>3019</v>
      </c>
      <c r="G1333" s="32" t="s">
        <v>3056</v>
      </c>
      <c r="H1333" s="32">
        <v>1180</v>
      </c>
      <c r="I1333" s="34">
        <v>0.5</v>
      </c>
      <c r="J1333" s="34">
        <v>9220</v>
      </c>
      <c r="K1333" s="34">
        <f t="shared" si="135"/>
        <v>26340</v>
      </c>
      <c r="L1333" s="35">
        <v>15622.22</v>
      </c>
      <c r="M1333" s="35">
        <v>62.5</v>
      </c>
      <c r="N1333" s="34">
        <f t="shared" si="136"/>
        <v>63</v>
      </c>
    </row>
    <row r="1334" spans="1:17" x14ac:dyDescent="0.2">
      <c r="A1334" s="31">
        <v>433</v>
      </c>
      <c r="C1334" s="36">
        <v>44726</v>
      </c>
      <c r="D1334" s="30" t="s">
        <v>3057</v>
      </c>
      <c r="E1334" s="31">
        <v>8.4495000000000005</v>
      </c>
      <c r="F1334" s="32" t="s">
        <v>3058</v>
      </c>
      <c r="G1334" s="33" t="s">
        <v>3059</v>
      </c>
      <c r="H1334" s="32">
        <v>1070</v>
      </c>
      <c r="I1334" s="34">
        <v>0.5</v>
      </c>
      <c r="J1334" s="34">
        <v>62130</v>
      </c>
      <c r="K1334" s="34">
        <f t="shared" si="135"/>
        <v>177510</v>
      </c>
      <c r="L1334" s="35">
        <v>420000</v>
      </c>
      <c r="M1334" s="35">
        <v>1680</v>
      </c>
      <c r="N1334" s="34">
        <f t="shared" si="136"/>
        <v>1680.5</v>
      </c>
    </row>
    <row r="1335" spans="1:17" s="80" customFormat="1" x14ac:dyDescent="0.2">
      <c r="A1335" s="87">
        <v>434</v>
      </c>
      <c r="B1335" s="86"/>
      <c r="C1335" s="81">
        <v>44726</v>
      </c>
      <c r="D1335" s="88" t="s">
        <v>3060</v>
      </c>
      <c r="E1335" s="87">
        <v>0.17219999999999999</v>
      </c>
      <c r="F1335" s="80" t="s">
        <v>3061</v>
      </c>
      <c r="G1335" s="89" t="s">
        <v>3062</v>
      </c>
      <c r="H1335" s="80">
        <v>2050</v>
      </c>
      <c r="I1335" s="82">
        <v>0.5</v>
      </c>
      <c r="J1335" s="82">
        <v>12050</v>
      </c>
      <c r="K1335" s="82">
        <f t="shared" si="135"/>
        <v>34430</v>
      </c>
      <c r="L1335" s="83">
        <v>77900</v>
      </c>
      <c r="M1335" s="83">
        <v>311.60000000000002</v>
      </c>
      <c r="N1335" s="82">
        <f t="shared" si="136"/>
        <v>312.10000000000002</v>
      </c>
      <c r="O1335" s="84"/>
      <c r="P1335" s="85"/>
      <c r="Q1335" s="86"/>
    </row>
    <row r="1336" spans="1:17" x14ac:dyDescent="0.2">
      <c r="N1336" s="34">
        <f>SUM(N1319:N1335)</f>
        <v>5531.1</v>
      </c>
      <c r="O1336" s="42">
        <v>85476</v>
      </c>
      <c r="P1336" s="37">
        <v>44726</v>
      </c>
      <c r="Q1336" s="21" t="s">
        <v>224</v>
      </c>
    </row>
    <row r="1338" spans="1:17" x14ac:dyDescent="0.2">
      <c r="A1338" s="31">
        <v>435</v>
      </c>
      <c r="C1338" s="36">
        <v>44726</v>
      </c>
      <c r="D1338" s="30" t="s">
        <v>3063</v>
      </c>
      <c r="E1338" s="31">
        <v>0.24079999999999999</v>
      </c>
      <c r="F1338" s="32" t="s">
        <v>3064</v>
      </c>
      <c r="G1338" s="33" t="s">
        <v>3065</v>
      </c>
      <c r="H1338" s="32">
        <v>3010</v>
      </c>
      <c r="I1338" s="34">
        <v>0.5</v>
      </c>
      <c r="J1338" s="34">
        <v>46590</v>
      </c>
      <c r="K1338" s="34">
        <f t="shared" si="135"/>
        <v>133110</v>
      </c>
      <c r="L1338" s="35">
        <v>215500</v>
      </c>
      <c r="M1338" s="35">
        <v>862</v>
      </c>
      <c r="N1338" s="34">
        <f t="shared" si="136"/>
        <v>862.5</v>
      </c>
    </row>
    <row r="1339" spans="1:17" x14ac:dyDescent="0.2">
      <c r="A1339" s="31">
        <v>436</v>
      </c>
      <c r="C1339" s="36">
        <v>44726</v>
      </c>
      <c r="D1339" s="30" t="s">
        <v>3066</v>
      </c>
      <c r="E1339" s="31">
        <v>12.298999999999999</v>
      </c>
      <c r="F1339" s="32" t="s">
        <v>2838</v>
      </c>
      <c r="G1339" s="33" t="s">
        <v>3067</v>
      </c>
      <c r="H1339" s="32">
        <v>2050</v>
      </c>
      <c r="I1339" s="34">
        <v>1</v>
      </c>
      <c r="J1339" s="34">
        <v>52240</v>
      </c>
      <c r="K1339" s="34">
        <f t="shared" si="135"/>
        <v>149260</v>
      </c>
      <c r="L1339" s="35">
        <v>240000</v>
      </c>
      <c r="M1339" s="35">
        <v>960</v>
      </c>
      <c r="N1339" s="34">
        <f t="shared" si="136"/>
        <v>961</v>
      </c>
    </row>
    <row r="1340" spans="1:17" x14ac:dyDescent="0.2">
      <c r="A1340" s="31">
        <v>437</v>
      </c>
      <c r="C1340" s="36">
        <v>44726</v>
      </c>
      <c r="D1340" s="30" t="s">
        <v>3068</v>
      </c>
      <c r="E1340" s="31">
        <v>4.9059999999999997</v>
      </c>
      <c r="F1340" s="32" t="s">
        <v>3069</v>
      </c>
      <c r="G1340" s="33" t="s">
        <v>3070</v>
      </c>
      <c r="H1340" s="32">
        <v>1070</v>
      </c>
      <c r="I1340" s="34">
        <v>0.5</v>
      </c>
      <c r="J1340" s="34">
        <v>4380</v>
      </c>
      <c r="K1340" s="34">
        <f t="shared" si="135"/>
        <v>12510</v>
      </c>
      <c r="L1340" s="35">
        <v>17620</v>
      </c>
      <c r="M1340" s="35">
        <v>70.48</v>
      </c>
      <c r="N1340" s="34">
        <f t="shared" si="136"/>
        <v>70.98</v>
      </c>
    </row>
    <row r="1341" spans="1:17" x14ac:dyDescent="0.2">
      <c r="A1341" s="31">
        <v>438</v>
      </c>
      <c r="C1341" s="36">
        <v>44726</v>
      </c>
      <c r="D1341" s="30" t="s">
        <v>3071</v>
      </c>
      <c r="E1341" s="31">
        <v>2.5619999999999998</v>
      </c>
      <c r="F1341" s="32" t="s">
        <v>3072</v>
      </c>
      <c r="G1341" s="33" t="s">
        <v>3073</v>
      </c>
      <c r="H1341" s="32">
        <v>1020</v>
      </c>
      <c r="I1341" s="34">
        <v>0.5</v>
      </c>
      <c r="J1341" s="34">
        <v>3620</v>
      </c>
      <c r="K1341" s="34">
        <f t="shared" si="135"/>
        <v>10340</v>
      </c>
      <c r="L1341" s="35">
        <v>10000</v>
      </c>
      <c r="M1341" s="35">
        <v>40</v>
      </c>
      <c r="N1341" s="34">
        <f t="shared" si="136"/>
        <v>40.5</v>
      </c>
    </row>
    <row r="1342" spans="1:17" x14ac:dyDescent="0.2">
      <c r="A1342" s="31">
        <v>439</v>
      </c>
      <c r="C1342" s="36">
        <v>44726</v>
      </c>
      <c r="D1342" s="30" t="s">
        <v>3074</v>
      </c>
      <c r="E1342" s="31">
        <v>23.411999999999999</v>
      </c>
      <c r="F1342" s="32" t="s">
        <v>2882</v>
      </c>
      <c r="G1342" s="33" t="s">
        <v>3075</v>
      </c>
      <c r="H1342" s="32">
        <v>1080</v>
      </c>
      <c r="I1342" s="34">
        <v>0.5</v>
      </c>
      <c r="J1342" s="34">
        <v>39980</v>
      </c>
      <c r="K1342" s="34">
        <f t="shared" si="135"/>
        <v>114230</v>
      </c>
      <c r="L1342" s="35">
        <v>175590</v>
      </c>
      <c r="M1342" s="35">
        <v>702.36</v>
      </c>
      <c r="N1342" s="34">
        <f t="shared" si="136"/>
        <v>702.86</v>
      </c>
    </row>
    <row r="1343" spans="1:17" x14ac:dyDescent="0.2">
      <c r="A1343" s="31">
        <v>440</v>
      </c>
      <c r="C1343" s="36">
        <v>44726</v>
      </c>
      <c r="D1343" s="30" t="s">
        <v>3076</v>
      </c>
      <c r="E1343" s="31">
        <v>1.8800000000000001E-2</v>
      </c>
      <c r="F1343" s="32" t="s">
        <v>3078</v>
      </c>
      <c r="G1343" s="33" t="s">
        <v>3079</v>
      </c>
      <c r="H1343" s="32">
        <v>3010</v>
      </c>
      <c r="I1343" s="34">
        <v>1</v>
      </c>
      <c r="J1343" s="34">
        <v>57610</v>
      </c>
      <c r="K1343" s="34">
        <f t="shared" si="135"/>
        <v>164600</v>
      </c>
      <c r="L1343" s="35">
        <v>195600</v>
      </c>
      <c r="M1343" s="35">
        <v>782.4</v>
      </c>
      <c r="N1343" s="34">
        <f t="shared" si="136"/>
        <v>783.4</v>
      </c>
    </row>
    <row r="1344" spans="1:17" x14ac:dyDescent="0.2">
      <c r="D1344" s="30" t="s">
        <v>3077</v>
      </c>
      <c r="E1344" s="31">
        <v>0.2727</v>
      </c>
      <c r="F1344" s="32" t="s">
        <v>100</v>
      </c>
      <c r="G1344" s="33" t="s">
        <v>100</v>
      </c>
      <c r="K1344" s="34">
        <f t="shared" si="135"/>
        <v>0</v>
      </c>
      <c r="N1344" s="34">
        <f t="shared" si="136"/>
        <v>0</v>
      </c>
    </row>
    <row r="1345" spans="1:17" x14ac:dyDescent="0.2">
      <c r="A1345" s="31">
        <v>441</v>
      </c>
      <c r="C1345" s="36">
        <v>44726</v>
      </c>
      <c r="D1345" s="30" t="s">
        <v>3080</v>
      </c>
      <c r="E1345" s="31">
        <v>27.587</v>
      </c>
      <c r="F1345" s="32" t="s">
        <v>3081</v>
      </c>
      <c r="G1345" s="33" t="s">
        <v>3082</v>
      </c>
      <c r="H1345" s="32">
        <v>1030</v>
      </c>
      <c r="I1345" s="34">
        <v>0.5</v>
      </c>
      <c r="J1345" s="34">
        <v>72040</v>
      </c>
      <c r="K1345" s="34">
        <f t="shared" si="135"/>
        <v>205830</v>
      </c>
      <c r="L1345" s="35">
        <v>280000</v>
      </c>
      <c r="M1345" s="35">
        <v>1120</v>
      </c>
      <c r="N1345" s="34">
        <f t="shared" si="136"/>
        <v>1120.5</v>
      </c>
    </row>
    <row r="1346" spans="1:17" x14ac:dyDescent="0.2">
      <c r="A1346" s="31">
        <v>442</v>
      </c>
      <c r="C1346" s="36">
        <v>44726</v>
      </c>
      <c r="D1346" s="30" t="s">
        <v>3085</v>
      </c>
      <c r="E1346" s="31">
        <v>40.7532</v>
      </c>
      <c r="F1346" s="32" t="s">
        <v>3084</v>
      </c>
      <c r="G1346" s="33" t="s">
        <v>3083</v>
      </c>
      <c r="H1346" s="32">
        <v>1070</v>
      </c>
      <c r="I1346" s="34">
        <v>1.5</v>
      </c>
      <c r="J1346" s="34">
        <v>170460</v>
      </c>
      <c r="K1346" s="34">
        <f t="shared" ref="K1346:K1406" si="137">ROUND(J1346/0.35,-1)</f>
        <v>487030</v>
      </c>
      <c r="L1346" s="35">
        <v>675000</v>
      </c>
      <c r="M1346" s="35">
        <v>2700</v>
      </c>
      <c r="N1346" s="34">
        <f t="shared" ref="N1346:N1406" si="138">I1346+M1346</f>
        <v>2701.5</v>
      </c>
    </row>
    <row r="1347" spans="1:17" x14ac:dyDescent="0.2">
      <c r="D1347" s="30" t="s">
        <v>3086</v>
      </c>
      <c r="F1347" s="32" t="s">
        <v>100</v>
      </c>
      <c r="G1347" s="33" t="s">
        <v>100</v>
      </c>
      <c r="K1347" s="34">
        <f t="shared" si="137"/>
        <v>0</v>
      </c>
      <c r="N1347" s="34">
        <f t="shared" si="138"/>
        <v>0</v>
      </c>
    </row>
    <row r="1348" spans="1:17" s="80" customFormat="1" x14ac:dyDescent="0.2">
      <c r="A1348" s="87"/>
      <c r="B1348" s="86"/>
      <c r="C1348" s="81"/>
      <c r="D1348" s="88" t="s">
        <v>2445</v>
      </c>
      <c r="E1348" s="87"/>
      <c r="F1348" s="80" t="s">
        <v>100</v>
      </c>
      <c r="G1348" s="80" t="s">
        <v>100</v>
      </c>
      <c r="I1348" s="82"/>
      <c r="J1348" s="82"/>
      <c r="K1348" s="82">
        <f t="shared" si="137"/>
        <v>0</v>
      </c>
      <c r="L1348" s="83"/>
      <c r="M1348" s="83"/>
      <c r="N1348" s="82">
        <f t="shared" si="138"/>
        <v>0</v>
      </c>
      <c r="O1348" s="84"/>
      <c r="P1348" s="85"/>
      <c r="Q1348" s="86"/>
    </row>
    <row r="1349" spans="1:17" x14ac:dyDescent="0.2">
      <c r="N1349" s="34">
        <f>SUM(N1338:N1348)</f>
        <v>7243.24</v>
      </c>
      <c r="O1349" s="42">
        <v>85502</v>
      </c>
      <c r="P1349" s="37">
        <v>44727</v>
      </c>
      <c r="Q1349" s="21" t="s">
        <v>224</v>
      </c>
    </row>
    <row r="1351" spans="1:17" x14ac:dyDescent="0.2">
      <c r="A1351" s="31" t="s">
        <v>3091</v>
      </c>
      <c r="C1351" s="36">
        <v>44727</v>
      </c>
      <c r="D1351" s="30" t="s">
        <v>3092</v>
      </c>
      <c r="E1351" s="31">
        <v>1384</v>
      </c>
      <c r="F1351" s="32" t="s">
        <v>3093</v>
      </c>
      <c r="G1351" s="33" t="s">
        <v>3094</v>
      </c>
      <c r="H1351" s="32">
        <v>3010</v>
      </c>
      <c r="I1351" s="34">
        <v>0.5</v>
      </c>
      <c r="J1351" s="34">
        <v>16510</v>
      </c>
      <c r="K1351" s="34">
        <f t="shared" si="137"/>
        <v>47170</v>
      </c>
      <c r="N1351" s="34">
        <f t="shared" si="138"/>
        <v>0.5</v>
      </c>
    </row>
    <row r="1352" spans="1:17" x14ac:dyDescent="0.2">
      <c r="A1352" s="31">
        <v>443</v>
      </c>
      <c r="C1352" s="36">
        <v>44727</v>
      </c>
      <c r="D1352" s="30" t="s">
        <v>3095</v>
      </c>
      <c r="E1352" s="31">
        <v>0.15859999999999999</v>
      </c>
      <c r="F1352" s="32" t="s">
        <v>3105</v>
      </c>
      <c r="G1352" s="33" t="s">
        <v>3106</v>
      </c>
      <c r="H1352" s="32">
        <v>3010</v>
      </c>
      <c r="I1352" s="34">
        <v>6</v>
      </c>
      <c r="J1352" s="34">
        <v>174200</v>
      </c>
      <c r="K1352" s="34">
        <f t="shared" si="137"/>
        <v>497710</v>
      </c>
      <c r="L1352" s="35">
        <v>15000</v>
      </c>
      <c r="M1352" s="35">
        <v>60</v>
      </c>
      <c r="N1352" s="34">
        <f t="shared" si="138"/>
        <v>66</v>
      </c>
    </row>
    <row r="1353" spans="1:17" x14ac:dyDescent="0.2">
      <c r="D1353" s="30" t="s">
        <v>3096</v>
      </c>
      <c r="E1353" s="31">
        <v>0.15840000000000001</v>
      </c>
      <c r="F1353" s="32" t="s">
        <v>100</v>
      </c>
      <c r="G1353" s="32" t="s">
        <v>100</v>
      </c>
      <c r="K1353" s="34">
        <f t="shared" si="137"/>
        <v>0</v>
      </c>
      <c r="N1353" s="34">
        <f t="shared" si="138"/>
        <v>0</v>
      </c>
    </row>
    <row r="1354" spans="1:17" x14ac:dyDescent="0.2">
      <c r="D1354" s="30" t="s">
        <v>3097</v>
      </c>
      <c r="E1354" s="31">
        <v>0.15820000000000001</v>
      </c>
      <c r="F1354" s="32" t="s">
        <v>100</v>
      </c>
      <c r="G1354" s="32" t="s">
        <v>100</v>
      </c>
      <c r="K1354" s="34">
        <f t="shared" si="137"/>
        <v>0</v>
      </c>
      <c r="N1354" s="34">
        <f t="shared" si="138"/>
        <v>0</v>
      </c>
    </row>
    <row r="1355" spans="1:17" x14ac:dyDescent="0.2">
      <c r="D1355" s="30" t="s">
        <v>3107</v>
      </c>
      <c r="E1355" s="31">
        <v>4.7899999999999998E-2</v>
      </c>
      <c r="F1355" s="32" t="s">
        <v>100</v>
      </c>
      <c r="G1355" s="32" t="s">
        <v>100</v>
      </c>
      <c r="K1355" s="34">
        <f t="shared" si="137"/>
        <v>0</v>
      </c>
      <c r="N1355" s="34">
        <f t="shared" si="138"/>
        <v>0</v>
      </c>
    </row>
    <row r="1356" spans="1:17" x14ac:dyDescent="0.2">
      <c r="D1356" s="30" t="s">
        <v>3098</v>
      </c>
      <c r="E1356" s="31">
        <v>2.8799999999999999E-2</v>
      </c>
      <c r="F1356" s="32" t="s">
        <v>100</v>
      </c>
      <c r="G1356" s="32" t="s">
        <v>100</v>
      </c>
      <c r="K1356" s="34">
        <f t="shared" si="137"/>
        <v>0</v>
      </c>
      <c r="N1356" s="34">
        <f t="shared" si="138"/>
        <v>0</v>
      </c>
    </row>
    <row r="1357" spans="1:17" x14ac:dyDescent="0.2">
      <c r="D1357" s="30" t="s">
        <v>3099</v>
      </c>
      <c r="E1357" s="31">
        <v>8.8400000000000006E-2</v>
      </c>
      <c r="F1357" s="32" t="s">
        <v>100</v>
      </c>
      <c r="G1357" s="32" t="s">
        <v>100</v>
      </c>
      <c r="K1357" s="34">
        <f t="shared" si="137"/>
        <v>0</v>
      </c>
      <c r="N1357" s="34">
        <f t="shared" si="138"/>
        <v>0</v>
      </c>
    </row>
    <row r="1358" spans="1:17" x14ac:dyDescent="0.2">
      <c r="D1358" s="30" t="s">
        <v>3100</v>
      </c>
      <c r="E1358" s="31">
        <v>8.8400000000000006E-2</v>
      </c>
      <c r="F1358" s="32" t="s">
        <v>100</v>
      </c>
      <c r="G1358" s="32" t="s">
        <v>100</v>
      </c>
      <c r="K1358" s="34">
        <f t="shared" si="137"/>
        <v>0</v>
      </c>
      <c r="N1358" s="34">
        <f t="shared" si="138"/>
        <v>0</v>
      </c>
    </row>
    <row r="1359" spans="1:17" x14ac:dyDescent="0.2">
      <c r="D1359" s="30" t="s">
        <v>3101</v>
      </c>
      <c r="E1359" s="31">
        <v>5.7299999999999997E-2</v>
      </c>
      <c r="F1359" s="32" t="s">
        <v>100</v>
      </c>
      <c r="G1359" s="32" t="s">
        <v>100</v>
      </c>
      <c r="K1359" s="34">
        <f t="shared" si="137"/>
        <v>0</v>
      </c>
      <c r="N1359" s="34">
        <f t="shared" si="138"/>
        <v>0</v>
      </c>
    </row>
    <row r="1360" spans="1:17" x14ac:dyDescent="0.2">
      <c r="D1360" s="30" t="s">
        <v>3102</v>
      </c>
      <c r="E1360" s="31">
        <v>4.5900000000000003E-2</v>
      </c>
      <c r="F1360" s="32" t="s">
        <v>100</v>
      </c>
      <c r="G1360" s="32" t="s">
        <v>100</v>
      </c>
      <c r="K1360" s="34">
        <f t="shared" si="137"/>
        <v>0</v>
      </c>
      <c r="N1360" s="34">
        <f t="shared" si="138"/>
        <v>0</v>
      </c>
    </row>
    <row r="1361" spans="1:17" x14ac:dyDescent="0.2">
      <c r="D1361" s="30" t="s">
        <v>3103</v>
      </c>
      <c r="E1361" s="31">
        <v>5.7200000000000001E-2</v>
      </c>
      <c r="F1361" s="32" t="s">
        <v>100</v>
      </c>
      <c r="G1361" s="32" t="s">
        <v>100</v>
      </c>
      <c r="K1361" s="34">
        <f t="shared" si="137"/>
        <v>0</v>
      </c>
      <c r="N1361" s="34">
        <f t="shared" si="138"/>
        <v>0</v>
      </c>
    </row>
    <row r="1362" spans="1:17" x14ac:dyDescent="0.2">
      <c r="D1362" s="30" t="s">
        <v>3104</v>
      </c>
      <c r="E1362" s="31">
        <v>1.264</v>
      </c>
      <c r="F1362" s="32" t="s">
        <v>100</v>
      </c>
      <c r="G1362" s="32" t="s">
        <v>100</v>
      </c>
      <c r="K1362" s="34">
        <f t="shared" si="137"/>
        <v>0</v>
      </c>
      <c r="N1362" s="34">
        <f t="shared" si="138"/>
        <v>0</v>
      </c>
    </row>
    <row r="1363" spans="1:17" x14ac:dyDescent="0.2">
      <c r="A1363" s="31">
        <v>444</v>
      </c>
      <c r="C1363" s="36">
        <v>44727</v>
      </c>
      <c r="D1363" s="30" t="s">
        <v>3108</v>
      </c>
      <c r="E1363" s="31">
        <v>67.421999999999997</v>
      </c>
      <c r="F1363" s="32" t="s">
        <v>3109</v>
      </c>
      <c r="G1363" s="33" t="s">
        <v>1823</v>
      </c>
      <c r="H1363" s="32">
        <v>1050</v>
      </c>
      <c r="I1363" s="34">
        <v>1</v>
      </c>
      <c r="J1363" s="34">
        <v>177720</v>
      </c>
      <c r="K1363" s="34">
        <f t="shared" si="137"/>
        <v>507770</v>
      </c>
      <c r="L1363" s="35">
        <v>728917.2</v>
      </c>
      <c r="M1363" s="35">
        <v>2916</v>
      </c>
      <c r="N1363" s="34">
        <f t="shared" si="138"/>
        <v>2917</v>
      </c>
    </row>
    <row r="1364" spans="1:17" x14ac:dyDescent="0.2">
      <c r="A1364" s="31">
        <v>445</v>
      </c>
      <c r="C1364" s="36">
        <v>44727</v>
      </c>
      <c r="D1364" s="30" t="s">
        <v>3111</v>
      </c>
      <c r="E1364" s="31">
        <v>21.5</v>
      </c>
      <c r="F1364" s="32" t="s">
        <v>3109</v>
      </c>
      <c r="G1364" s="33" t="s">
        <v>3110</v>
      </c>
      <c r="H1364" s="32">
        <v>1220</v>
      </c>
      <c r="I1364" s="34">
        <v>0.5</v>
      </c>
      <c r="J1364" s="34">
        <v>46680</v>
      </c>
      <c r="K1364" s="34">
        <f t="shared" si="137"/>
        <v>133370</v>
      </c>
      <c r="L1364" s="35">
        <v>279572.5</v>
      </c>
      <c r="M1364" s="35">
        <v>1118.4000000000001</v>
      </c>
      <c r="N1364" s="34">
        <f t="shared" si="138"/>
        <v>1118.9000000000001</v>
      </c>
    </row>
    <row r="1365" spans="1:17" x14ac:dyDescent="0.2">
      <c r="A1365" s="31" t="s">
        <v>3112</v>
      </c>
      <c r="C1365" s="36">
        <v>44727</v>
      </c>
      <c r="D1365" s="30" t="s">
        <v>3114</v>
      </c>
      <c r="F1365" s="32" t="s">
        <v>3109</v>
      </c>
      <c r="G1365" s="32" t="s">
        <v>3117</v>
      </c>
      <c r="H1365" s="32">
        <v>1050</v>
      </c>
      <c r="I1365" s="34">
        <v>2</v>
      </c>
      <c r="J1365" s="34">
        <v>500400</v>
      </c>
      <c r="K1365" s="34">
        <f t="shared" si="137"/>
        <v>1429710</v>
      </c>
      <c r="N1365" s="34">
        <f t="shared" si="138"/>
        <v>2</v>
      </c>
    </row>
    <row r="1366" spans="1:17" x14ac:dyDescent="0.2">
      <c r="D1366" s="30" t="s">
        <v>3113</v>
      </c>
      <c r="F1366" s="32" t="s">
        <v>100</v>
      </c>
      <c r="G1366" s="32" t="s">
        <v>100</v>
      </c>
      <c r="H1366" s="32">
        <v>1120</v>
      </c>
      <c r="K1366" s="34">
        <f t="shared" si="137"/>
        <v>0</v>
      </c>
      <c r="N1366" s="34">
        <f t="shared" si="138"/>
        <v>0</v>
      </c>
    </row>
    <row r="1367" spans="1:17" x14ac:dyDescent="0.2">
      <c r="D1367" s="30" t="s">
        <v>3115</v>
      </c>
      <c r="F1367" s="32" t="s">
        <v>100</v>
      </c>
      <c r="G1367" s="32" t="s">
        <v>100</v>
      </c>
      <c r="K1367" s="34">
        <f t="shared" si="137"/>
        <v>0</v>
      </c>
      <c r="N1367" s="34">
        <f t="shared" si="138"/>
        <v>0</v>
      </c>
    </row>
    <row r="1368" spans="1:17" x14ac:dyDescent="0.2">
      <c r="D1368" s="30" t="s">
        <v>3116</v>
      </c>
      <c r="F1368" s="32" t="s">
        <v>100</v>
      </c>
      <c r="G1368" s="32" t="s">
        <v>100</v>
      </c>
      <c r="K1368" s="34">
        <f t="shared" si="137"/>
        <v>0</v>
      </c>
      <c r="N1368" s="34">
        <f t="shared" si="138"/>
        <v>0</v>
      </c>
    </row>
    <row r="1369" spans="1:17" x14ac:dyDescent="0.2">
      <c r="A1369" s="31">
        <v>446</v>
      </c>
      <c r="C1369" s="36">
        <v>44727</v>
      </c>
      <c r="D1369" s="30" t="s">
        <v>3114</v>
      </c>
      <c r="E1369" s="31">
        <v>86.834999999999994</v>
      </c>
      <c r="F1369" s="32" t="s">
        <v>3109</v>
      </c>
      <c r="G1369" s="33" t="s">
        <v>3118</v>
      </c>
      <c r="H1369" s="32">
        <v>1220</v>
      </c>
      <c r="I1369" s="34">
        <v>2</v>
      </c>
      <c r="J1369" s="34">
        <v>192570</v>
      </c>
      <c r="K1369" s="34">
        <f t="shared" si="137"/>
        <v>550200</v>
      </c>
      <c r="L1369" s="35">
        <v>938352.8</v>
      </c>
      <c r="M1369" s="35">
        <v>3753.6</v>
      </c>
      <c r="N1369" s="34">
        <f t="shared" si="138"/>
        <v>3755.6</v>
      </c>
    </row>
    <row r="1370" spans="1:17" x14ac:dyDescent="0.2">
      <c r="A1370" s="31">
        <v>447</v>
      </c>
      <c r="C1370" s="36">
        <v>44727</v>
      </c>
      <c r="D1370" s="30" t="s">
        <v>3119</v>
      </c>
      <c r="E1370" s="31">
        <v>0.1686</v>
      </c>
      <c r="F1370" s="32" t="s">
        <v>3137</v>
      </c>
      <c r="G1370" s="33" t="s">
        <v>3120</v>
      </c>
      <c r="H1370" s="32">
        <v>3010</v>
      </c>
      <c r="I1370" s="34">
        <v>0.5</v>
      </c>
      <c r="J1370" s="34">
        <v>24450</v>
      </c>
      <c r="K1370" s="34">
        <f t="shared" si="137"/>
        <v>69860</v>
      </c>
      <c r="L1370" s="35">
        <v>95000</v>
      </c>
      <c r="M1370" s="35">
        <v>380</v>
      </c>
      <c r="N1370" s="34">
        <f t="shared" si="138"/>
        <v>380.5</v>
      </c>
    </row>
    <row r="1371" spans="1:17" s="80" customFormat="1" x14ac:dyDescent="0.2">
      <c r="A1371" s="87" t="s">
        <v>3121</v>
      </c>
      <c r="B1371" s="86"/>
      <c r="C1371" s="81">
        <v>44727</v>
      </c>
      <c r="D1371" s="88" t="s">
        <v>3122</v>
      </c>
      <c r="E1371" s="87">
        <v>0.14230000000000001</v>
      </c>
      <c r="F1371" s="80" t="s">
        <v>3123</v>
      </c>
      <c r="G1371" s="89" t="s">
        <v>3124</v>
      </c>
      <c r="H1371" s="80">
        <v>3010</v>
      </c>
      <c r="I1371" s="82">
        <v>0.5</v>
      </c>
      <c r="J1371" s="82">
        <v>11510</v>
      </c>
      <c r="K1371" s="82">
        <f t="shared" si="137"/>
        <v>32890</v>
      </c>
      <c r="L1371" s="83"/>
      <c r="M1371" s="83"/>
      <c r="N1371" s="82">
        <f t="shared" si="138"/>
        <v>0.5</v>
      </c>
      <c r="O1371" s="84"/>
      <c r="P1371" s="85"/>
      <c r="Q1371" s="86"/>
    </row>
    <row r="1372" spans="1:17" x14ac:dyDescent="0.2">
      <c r="N1372" s="34">
        <f>SUM(N1351:N1371)</f>
        <v>8241</v>
      </c>
      <c r="O1372" s="42">
        <v>85520</v>
      </c>
      <c r="P1372" s="37">
        <v>44728</v>
      </c>
      <c r="Q1372" s="21" t="s">
        <v>224</v>
      </c>
    </row>
    <row r="1374" spans="1:17" x14ac:dyDescent="0.2">
      <c r="A1374" s="31">
        <v>448</v>
      </c>
      <c r="C1374" s="36">
        <v>44728</v>
      </c>
      <c r="D1374" s="30" t="s">
        <v>3125</v>
      </c>
      <c r="E1374" s="31">
        <v>67.046999999999997</v>
      </c>
      <c r="F1374" s="32" t="s">
        <v>3126</v>
      </c>
      <c r="G1374" s="33" t="s">
        <v>3127</v>
      </c>
      <c r="H1374" s="32">
        <v>1030</v>
      </c>
      <c r="I1374" s="34">
        <v>0.5</v>
      </c>
      <c r="J1374" s="34">
        <v>129810</v>
      </c>
      <c r="K1374" s="34">
        <f t="shared" si="137"/>
        <v>370890</v>
      </c>
      <c r="L1374" s="35">
        <v>50000</v>
      </c>
      <c r="M1374" s="35">
        <v>200</v>
      </c>
      <c r="N1374" s="34">
        <f t="shared" si="138"/>
        <v>200.5</v>
      </c>
    </row>
    <row r="1375" spans="1:17" x14ac:dyDescent="0.2">
      <c r="A1375" s="31" t="s">
        <v>3128</v>
      </c>
      <c r="C1375" s="36">
        <v>44728</v>
      </c>
      <c r="D1375" s="30" t="s">
        <v>3129</v>
      </c>
      <c r="E1375" s="31">
        <v>0.98499999999999999</v>
      </c>
      <c r="F1375" s="32" t="s">
        <v>3130</v>
      </c>
      <c r="G1375" s="33" t="s">
        <v>3131</v>
      </c>
      <c r="H1375" s="32">
        <v>1070</v>
      </c>
      <c r="I1375" s="34">
        <v>0.5</v>
      </c>
      <c r="J1375" s="34">
        <v>8020</v>
      </c>
      <c r="K1375" s="34">
        <f t="shared" si="137"/>
        <v>22910</v>
      </c>
      <c r="N1375" s="34">
        <f t="shared" si="138"/>
        <v>0.5</v>
      </c>
    </row>
    <row r="1376" spans="1:17" x14ac:dyDescent="0.2">
      <c r="A1376" s="31">
        <v>449</v>
      </c>
      <c r="C1376" s="36">
        <v>44728</v>
      </c>
      <c r="D1376" s="30" t="s">
        <v>1588</v>
      </c>
      <c r="E1376" s="31">
        <v>0.70889999999999997</v>
      </c>
      <c r="F1376" s="32" t="s">
        <v>1590</v>
      </c>
      <c r="G1376" s="33" t="s">
        <v>238</v>
      </c>
      <c r="H1376" s="32">
        <v>1150</v>
      </c>
      <c r="I1376" s="34">
        <v>0.5</v>
      </c>
      <c r="J1376" s="34">
        <v>48280</v>
      </c>
      <c r="K1376" s="34">
        <f t="shared" si="137"/>
        <v>137940</v>
      </c>
      <c r="L1376" s="35">
        <v>160000</v>
      </c>
      <c r="M1376" s="35">
        <v>640</v>
      </c>
      <c r="N1376" s="34">
        <f t="shared" si="138"/>
        <v>640.5</v>
      </c>
    </row>
    <row r="1377" spans="1:17" x14ac:dyDescent="0.2">
      <c r="A1377" s="31">
        <v>450</v>
      </c>
      <c r="C1377" s="36">
        <v>44729</v>
      </c>
      <c r="D1377" s="30" t="s">
        <v>3132</v>
      </c>
      <c r="E1377" s="31">
        <v>0.83</v>
      </c>
      <c r="F1377" s="32" t="s">
        <v>3133</v>
      </c>
      <c r="G1377" s="33" t="s">
        <v>3134</v>
      </c>
      <c r="H1377" s="32">
        <v>1070</v>
      </c>
      <c r="I1377" s="34">
        <v>0.5</v>
      </c>
      <c r="J1377" s="34">
        <v>39200</v>
      </c>
      <c r="K1377" s="34">
        <f t="shared" si="137"/>
        <v>112000</v>
      </c>
      <c r="L1377" s="35">
        <v>185000</v>
      </c>
      <c r="M1377" s="35">
        <v>740</v>
      </c>
      <c r="N1377" s="34">
        <f t="shared" si="138"/>
        <v>740.5</v>
      </c>
    </row>
    <row r="1378" spans="1:17" s="80" customFormat="1" x14ac:dyDescent="0.2">
      <c r="A1378" s="87">
        <v>451</v>
      </c>
      <c r="B1378" s="86"/>
      <c r="C1378" s="81">
        <v>44729</v>
      </c>
      <c r="D1378" s="88" t="s">
        <v>3135</v>
      </c>
      <c r="E1378" s="87">
        <v>2.5</v>
      </c>
      <c r="F1378" s="89" t="s">
        <v>3134</v>
      </c>
      <c r="G1378" s="89" t="s">
        <v>3136</v>
      </c>
      <c r="H1378" s="80">
        <v>1080</v>
      </c>
      <c r="I1378" s="82">
        <v>0.5</v>
      </c>
      <c r="J1378" s="82">
        <v>26250</v>
      </c>
      <c r="K1378" s="82">
        <f t="shared" si="137"/>
        <v>75000</v>
      </c>
      <c r="L1378" s="83">
        <v>135500</v>
      </c>
      <c r="M1378" s="83">
        <v>542</v>
      </c>
      <c r="N1378" s="82">
        <f t="shared" si="138"/>
        <v>542.5</v>
      </c>
      <c r="O1378" s="84"/>
      <c r="P1378" s="85"/>
      <c r="Q1378" s="86"/>
    </row>
    <row r="1379" spans="1:17" x14ac:dyDescent="0.2">
      <c r="N1379" s="34">
        <f>SUM(N1374:N1378)</f>
        <v>2124.5</v>
      </c>
      <c r="O1379" s="42">
        <v>85539</v>
      </c>
      <c r="P1379" s="37">
        <v>44729</v>
      </c>
      <c r="Q1379" s="21" t="s">
        <v>224</v>
      </c>
    </row>
    <row r="1381" spans="1:17" x14ac:dyDescent="0.2">
      <c r="A1381" s="31" t="s">
        <v>3138</v>
      </c>
      <c r="C1381" s="36">
        <v>44729</v>
      </c>
      <c r="D1381" s="30" t="s">
        <v>3139</v>
      </c>
      <c r="E1381" s="31">
        <v>0.31900000000000001</v>
      </c>
      <c r="F1381" s="32" t="s">
        <v>3142</v>
      </c>
      <c r="G1381" s="33" t="s">
        <v>3143</v>
      </c>
      <c r="H1381" s="32">
        <v>1070</v>
      </c>
      <c r="I1381" s="34">
        <v>1.5</v>
      </c>
      <c r="J1381" s="34">
        <v>80000</v>
      </c>
      <c r="K1381" s="34">
        <f t="shared" si="137"/>
        <v>228570</v>
      </c>
      <c r="N1381" s="34">
        <f t="shared" si="138"/>
        <v>1.5</v>
      </c>
    </row>
    <row r="1382" spans="1:17" x14ac:dyDescent="0.2">
      <c r="D1382" s="30" t="s">
        <v>3140</v>
      </c>
      <c r="E1382" s="31">
        <v>0.1368</v>
      </c>
      <c r="F1382" s="32" t="s">
        <v>100</v>
      </c>
      <c r="G1382" s="33" t="s">
        <v>100</v>
      </c>
      <c r="H1382" s="32">
        <v>3010</v>
      </c>
      <c r="K1382" s="34">
        <f t="shared" si="137"/>
        <v>0</v>
      </c>
      <c r="N1382" s="34">
        <f t="shared" si="138"/>
        <v>0</v>
      </c>
    </row>
    <row r="1383" spans="1:17" x14ac:dyDescent="0.2">
      <c r="D1383" s="30" t="s">
        <v>3141</v>
      </c>
      <c r="E1383" s="31">
        <v>0.12640000000000001</v>
      </c>
      <c r="F1383" s="32" t="s">
        <v>100</v>
      </c>
      <c r="G1383" s="33" t="s">
        <v>100</v>
      </c>
      <c r="K1383" s="34">
        <f t="shared" si="137"/>
        <v>0</v>
      </c>
      <c r="N1383" s="34">
        <f t="shared" si="138"/>
        <v>0</v>
      </c>
    </row>
    <row r="1384" spans="1:17" x14ac:dyDescent="0.2">
      <c r="A1384" s="31" t="s">
        <v>3149</v>
      </c>
      <c r="C1384" s="36">
        <v>44729</v>
      </c>
      <c r="D1384" s="30" t="s">
        <v>3145</v>
      </c>
      <c r="E1384" s="31">
        <v>3</v>
      </c>
      <c r="F1384" s="32" t="s">
        <v>3147</v>
      </c>
      <c r="G1384" s="33" t="s">
        <v>3148</v>
      </c>
      <c r="H1384" s="32">
        <v>1200</v>
      </c>
      <c r="I1384" s="34">
        <v>1</v>
      </c>
      <c r="J1384" s="34">
        <v>54740</v>
      </c>
      <c r="K1384" s="34">
        <f t="shared" si="137"/>
        <v>156400</v>
      </c>
      <c r="N1384" s="34">
        <f t="shared" si="138"/>
        <v>1</v>
      </c>
    </row>
    <row r="1385" spans="1:17" x14ac:dyDescent="0.2">
      <c r="D1385" s="30" t="s">
        <v>3146</v>
      </c>
      <c r="E1385" s="31">
        <v>1.75</v>
      </c>
      <c r="F1385" s="32" t="s">
        <v>100</v>
      </c>
      <c r="G1385" s="33" t="s">
        <v>100</v>
      </c>
      <c r="K1385" s="34">
        <f t="shared" si="137"/>
        <v>0</v>
      </c>
      <c r="N1385" s="34">
        <f t="shared" si="138"/>
        <v>0</v>
      </c>
    </row>
    <row r="1386" spans="1:17" x14ac:dyDescent="0.2">
      <c r="A1386" s="31" t="s">
        <v>3144</v>
      </c>
      <c r="C1386" s="36">
        <v>44729</v>
      </c>
      <c r="D1386" s="30" t="s">
        <v>3150</v>
      </c>
      <c r="E1386" s="31">
        <v>26.890999999999998</v>
      </c>
      <c r="F1386" s="32" t="s">
        <v>3151</v>
      </c>
      <c r="G1386" s="32" t="s">
        <v>3152</v>
      </c>
      <c r="H1386" s="32">
        <v>1020</v>
      </c>
      <c r="I1386" s="34">
        <v>0.5</v>
      </c>
      <c r="J1386" s="34">
        <v>74880</v>
      </c>
      <c r="K1386" s="34">
        <f t="shared" si="137"/>
        <v>213940</v>
      </c>
      <c r="N1386" s="34">
        <f t="shared" si="138"/>
        <v>0.5</v>
      </c>
    </row>
    <row r="1387" spans="1:17" x14ac:dyDescent="0.2">
      <c r="A1387" s="31">
        <v>452</v>
      </c>
      <c r="C1387" s="36">
        <v>44729</v>
      </c>
      <c r="D1387" s="30" t="s">
        <v>3153</v>
      </c>
      <c r="E1387" s="31">
        <v>12.797000000000001</v>
      </c>
      <c r="F1387" s="32" t="s">
        <v>3154</v>
      </c>
      <c r="G1387" s="33" t="s">
        <v>3155</v>
      </c>
      <c r="H1387" s="32">
        <v>1040</v>
      </c>
      <c r="I1387" s="34">
        <v>0.5</v>
      </c>
      <c r="J1387" s="34">
        <v>11970</v>
      </c>
      <c r="K1387" s="34">
        <f t="shared" si="137"/>
        <v>34200</v>
      </c>
      <c r="L1387" s="35">
        <v>179060</v>
      </c>
      <c r="M1387" s="35">
        <v>716.4</v>
      </c>
      <c r="N1387" s="34">
        <f t="shared" si="138"/>
        <v>716.9</v>
      </c>
    </row>
    <row r="1388" spans="1:17" x14ac:dyDescent="0.2">
      <c r="A1388" s="31" t="s">
        <v>3156</v>
      </c>
      <c r="C1388" s="36">
        <v>44729</v>
      </c>
      <c r="D1388" s="30" t="s">
        <v>3157</v>
      </c>
      <c r="E1388" s="31">
        <v>78.075000000000003</v>
      </c>
      <c r="F1388" s="32" t="s">
        <v>3163</v>
      </c>
      <c r="G1388" s="33" t="s">
        <v>3164</v>
      </c>
      <c r="H1388" s="32">
        <v>1060</v>
      </c>
      <c r="I1388" s="34">
        <v>3.5</v>
      </c>
      <c r="J1388" s="34">
        <v>182300</v>
      </c>
      <c r="K1388" s="34">
        <f t="shared" si="137"/>
        <v>520860</v>
      </c>
      <c r="N1388" s="34">
        <f t="shared" si="138"/>
        <v>3.5</v>
      </c>
    </row>
    <row r="1389" spans="1:17" x14ac:dyDescent="0.2">
      <c r="D1389" s="30" t="s">
        <v>3158</v>
      </c>
      <c r="E1389" s="31">
        <v>20.056999999999999</v>
      </c>
      <c r="F1389" s="32" t="s">
        <v>100</v>
      </c>
      <c r="G1389" s="32" t="s">
        <v>100</v>
      </c>
      <c r="K1389" s="34">
        <f t="shared" si="137"/>
        <v>0</v>
      </c>
      <c r="N1389" s="34">
        <f t="shared" si="138"/>
        <v>0</v>
      </c>
    </row>
    <row r="1390" spans="1:17" x14ac:dyDescent="0.2">
      <c r="D1390" s="30" t="s">
        <v>3159</v>
      </c>
      <c r="E1390" s="31">
        <v>1.9219999999999999</v>
      </c>
      <c r="F1390" s="32" t="s">
        <v>100</v>
      </c>
      <c r="G1390" s="32" t="s">
        <v>100</v>
      </c>
      <c r="K1390" s="34">
        <f t="shared" si="137"/>
        <v>0</v>
      </c>
      <c r="N1390" s="34">
        <f t="shared" si="138"/>
        <v>0</v>
      </c>
    </row>
    <row r="1391" spans="1:17" x14ac:dyDescent="0.2">
      <c r="D1391" s="43" t="s">
        <v>3160</v>
      </c>
      <c r="E1391" s="31">
        <v>19.879000000000001</v>
      </c>
      <c r="F1391" s="32" t="s">
        <v>100</v>
      </c>
      <c r="G1391" s="32" t="s">
        <v>100</v>
      </c>
      <c r="H1391" s="32">
        <v>1190</v>
      </c>
      <c r="K1391" s="34">
        <f t="shared" si="137"/>
        <v>0</v>
      </c>
      <c r="N1391" s="34">
        <f t="shared" si="138"/>
        <v>0</v>
      </c>
    </row>
    <row r="1392" spans="1:17" x14ac:dyDescent="0.2">
      <c r="D1392" s="30" t="s">
        <v>3161</v>
      </c>
      <c r="E1392" s="31">
        <v>0.109</v>
      </c>
      <c r="F1392" s="32" t="s">
        <v>100</v>
      </c>
      <c r="G1392" s="32" t="s">
        <v>100</v>
      </c>
      <c r="K1392" s="34">
        <f t="shared" si="137"/>
        <v>0</v>
      </c>
      <c r="N1392" s="34">
        <f t="shared" si="138"/>
        <v>0</v>
      </c>
    </row>
    <row r="1393" spans="1:17" x14ac:dyDescent="0.2">
      <c r="D1393" s="30" t="s">
        <v>3162</v>
      </c>
      <c r="E1393" s="31">
        <v>0.32300000000000001</v>
      </c>
      <c r="F1393" s="32" t="s">
        <v>100</v>
      </c>
      <c r="G1393" s="32" t="s">
        <v>100</v>
      </c>
      <c r="K1393" s="34">
        <f t="shared" si="137"/>
        <v>0</v>
      </c>
      <c r="N1393" s="34">
        <f t="shared" si="138"/>
        <v>0</v>
      </c>
    </row>
    <row r="1394" spans="1:17" x14ac:dyDescent="0.2">
      <c r="A1394" s="31">
        <v>453</v>
      </c>
      <c r="C1394" s="36">
        <v>44729</v>
      </c>
      <c r="D1394" s="30" t="s">
        <v>1480</v>
      </c>
      <c r="E1394" s="31">
        <v>5.0034000000000001</v>
      </c>
      <c r="F1394" s="32" t="s">
        <v>3165</v>
      </c>
      <c r="G1394" s="33" t="s">
        <v>3166</v>
      </c>
      <c r="H1394" s="32">
        <v>1220</v>
      </c>
      <c r="I1394" s="34">
        <v>0.5</v>
      </c>
      <c r="J1394" s="34">
        <v>63280</v>
      </c>
      <c r="K1394" s="34">
        <f t="shared" si="137"/>
        <v>180800</v>
      </c>
      <c r="L1394" s="35">
        <v>360000</v>
      </c>
      <c r="M1394" s="35">
        <v>1440</v>
      </c>
      <c r="N1394" s="34">
        <f t="shared" si="138"/>
        <v>1440.5</v>
      </c>
    </row>
    <row r="1395" spans="1:17" x14ac:dyDescent="0.2">
      <c r="A1395" s="31" t="s">
        <v>3167</v>
      </c>
      <c r="C1395" s="36">
        <v>44729</v>
      </c>
      <c r="D1395" s="30" t="s">
        <v>3168</v>
      </c>
      <c r="E1395" s="31">
        <v>0.31309999999999999</v>
      </c>
      <c r="F1395" s="32" t="s">
        <v>3169</v>
      </c>
      <c r="G1395" s="33" t="s">
        <v>3170</v>
      </c>
      <c r="H1395" s="32">
        <v>2050</v>
      </c>
      <c r="I1395" s="34">
        <v>0.5</v>
      </c>
      <c r="J1395" s="34">
        <v>31940</v>
      </c>
      <c r="K1395" s="34">
        <f t="shared" si="137"/>
        <v>91260</v>
      </c>
      <c r="N1395" s="34">
        <f t="shared" si="138"/>
        <v>0.5</v>
      </c>
    </row>
    <row r="1396" spans="1:17" x14ac:dyDescent="0.2">
      <c r="A1396" s="31" t="s">
        <v>3171</v>
      </c>
      <c r="C1396" s="36">
        <v>44729</v>
      </c>
      <c r="D1396" s="30" t="s">
        <v>3172</v>
      </c>
      <c r="E1396" s="31">
        <v>0.45900000000000002</v>
      </c>
      <c r="F1396" s="32" t="s">
        <v>3173</v>
      </c>
      <c r="G1396" s="32" t="s">
        <v>3174</v>
      </c>
      <c r="H1396" s="32">
        <v>1220</v>
      </c>
      <c r="I1396" s="34">
        <v>0.5</v>
      </c>
      <c r="J1396" s="34">
        <v>33050</v>
      </c>
      <c r="K1396" s="34">
        <f t="shared" si="137"/>
        <v>94430</v>
      </c>
      <c r="N1396" s="34">
        <f t="shared" si="138"/>
        <v>0.5</v>
      </c>
    </row>
    <row r="1397" spans="1:17" x14ac:dyDescent="0.2">
      <c r="A1397" s="31" t="s">
        <v>3175</v>
      </c>
      <c r="C1397" s="36">
        <v>44733</v>
      </c>
      <c r="D1397" s="30" t="s">
        <v>3176</v>
      </c>
      <c r="E1397" s="31">
        <v>6.6</v>
      </c>
      <c r="F1397" s="32" t="s">
        <v>3177</v>
      </c>
      <c r="G1397" s="33" t="s">
        <v>3178</v>
      </c>
      <c r="H1397" s="32">
        <v>1150</v>
      </c>
      <c r="I1397" s="34">
        <v>0.5</v>
      </c>
      <c r="J1397" s="34">
        <v>20510</v>
      </c>
      <c r="K1397" s="34">
        <f t="shared" si="137"/>
        <v>58600</v>
      </c>
      <c r="N1397" s="34">
        <f t="shared" si="138"/>
        <v>0.5</v>
      </c>
    </row>
    <row r="1398" spans="1:17" x14ac:dyDescent="0.2">
      <c r="A1398" s="31">
        <v>454</v>
      </c>
      <c r="C1398" s="36">
        <v>44733</v>
      </c>
      <c r="D1398" s="30" t="s">
        <v>3179</v>
      </c>
      <c r="E1398" s="31">
        <v>0.1409</v>
      </c>
      <c r="F1398" s="32" t="s">
        <v>3180</v>
      </c>
      <c r="G1398" s="33" t="s">
        <v>3181</v>
      </c>
      <c r="H1398" s="32">
        <v>3010</v>
      </c>
      <c r="I1398" s="34">
        <v>0.5</v>
      </c>
      <c r="J1398" s="34">
        <v>25010</v>
      </c>
      <c r="K1398" s="34">
        <f t="shared" si="137"/>
        <v>71460</v>
      </c>
      <c r="L1398" s="35">
        <v>107000</v>
      </c>
      <c r="M1398" s="35">
        <v>428</v>
      </c>
      <c r="N1398" s="34">
        <f t="shared" si="138"/>
        <v>428.5</v>
      </c>
    </row>
    <row r="1399" spans="1:17" x14ac:dyDescent="0.2">
      <c r="A1399" s="31" t="s">
        <v>3182</v>
      </c>
      <c r="C1399" s="36">
        <v>44733</v>
      </c>
      <c r="D1399" s="30" t="s">
        <v>3183</v>
      </c>
      <c r="E1399" s="31">
        <v>99.111000000000004</v>
      </c>
      <c r="F1399" s="32" t="s">
        <v>3186</v>
      </c>
      <c r="G1399" s="33" t="s">
        <v>3187</v>
      </c>
      <c r="H1399" s="32">
        <v>1080</v>
      </c>
      <c r="I1399" s="34">
        <v>1.5</v>
      </c>
      <c r="J1399" s="34">
        <v>299960</v>
      </c>
      <c r="K1399" s="34">
        <f t="shared" si="137"/>
        <v>857030</v>
      </c>
      <c r="N1399" s="34">
        <f t="shared" si="138"/>
        <v>1.5</v>
      </c>
    </row>
    <row r="1400" spans="1:17" x14ac:dyDescent="0.2">
      <c r="D1400" s="30" t="s">
        <v>3184</v>
      </c>
      <c r="E1400" s="31">
        <v>1.6388</v>
      </c>
      <c r="F1400" s="32" t="s">
        <v>100</v>
      </c>
      <c r="G1400" s="33" t="s">
        <v>100</v>
      </c>
      <c r="H1400" s="32">
        <v>3010</v>
      </c>
      <c r="K1400" s="34">
        <f t="shared" si="137"/>
        <v>0</v>
      </c>
      <c r="N1400" s="34">
        <f t="shared" si="138"/>
        <v>0</v>
      </c>
    </row>
    <row r="1401" spans="1:17" x14ac:dyDescent="0.2">
      <c r="B1401" s="32"/>
      <c r="D1401" s="32" t="s">
        <v>3185</v>
      </c>
      <c r="E1401" s="29">
        <v>1.6702999999999999</v>
      </c>
      <c r="F1401" s="32" t="s">
        <v>100</v>
      </c>
      <c r="G1401" s="32" t="s">
        <v>100</v>
      </c>
      <c r="J1401" s="32"/>
      <c r="K1401" s="34">
        <f t="shared" si="137"/>
        <v>0</v>
      </c>
      <c r="N1401" s="34">
        <f t="shared" si="138"/>
        <v>0</v>
      </c>
    </row>
    <row r="1402" spans="1:17" x14ac:dyDescent="0.2">
      <c r="A1402" s="31">
        <v>455</v>
      </c>
      <c r="C1402" s="36">
        <v>44733</v>
      </c>
      <c r="D1402" s="30" t="s">
        <v>3188</v>
      </c>
      <c r="E1402" s="31">
        <v>54.8</v>
      </c>
      <c r="F1402" s="32" t="s">
        <v>3189</v>
      </c>
      <c r="G1402" s="33" t="s">
        <v>3190</v>
      </c>
      <c r="H1402" s="32">
        <v>1060</v>
      </c>
      <c r="I1402" s="34">
        <v>0.5</v>
      </c>
      <c r="J1402" s="34">
        <v>62980</v>
      </c>
      <c r="K1402" s="34">
        <f t="shared" si="137"/>
        <v>179940</v>
      </c>
      <c r="L1402" s="35">
        <v>329900</v>
      </c>
      <c r="M1402" s="35">
        <v>1319.6</v>
      </c>
      <c r="N1402" s="34">
        <f t="shared" si="138"/>
        <v>1320.1</v>
      </c>
    </row>
    <row r="1403" spans="1:17" x14ac:dyDescent="0.2">
      <c r="A1403" s="31" t="s">
        <v>3191</v>
      </c>
      <c r="C1403" s="36">
        <v>44733</v>
      </c>
      <c r="D1403" s="30" t="s">
        <v>2417</v>
      </c>
      <c r="E1403" s="31">
        <v>2.125</v>
      </c>
      <c r="F1403" s="32" t="s">
        <v>3192</v>
      </c>
      <c r="G1403" s="33" t="s">
        <v>3193</v>
      </c>
      <c r="H1403" s="32">
        <v>1130</v>
      </c>
      <c r="I1403" s="34">
        <v>1</v>
      </c>
      <c r="J1403" s="34">
        <v>74590</v>
      </c>
      <c r="K1403" s="34">
        <f t="shared" si="137"/>
        <v>213110</v>
      </c>
      <c r="N1403" s="34">
        <f t="shared" si="138"/>
        <v>1</v>
      </c>
    </row>
    <row r="1404" spans="1:17" x14ac:dyDescent="0.2">
      <c r="A1404" s="31">
        <v>456</v>
      </c>
      <c r="C1404" s="36">
        <v>44733</v>
      </c>
      <c r="D1404" s="30" t="s">
        <v>3194</v>
      </c>
      <c r="E1404" s="31">
        <v>0.35299999999999998</v>
      </c>
      <c r="F1404" s="32" t="s">
        <v>3195</v>
      </c>
      <c r="G1404" s="33" t="s">
        <v>3196</v>
      </c>
      <c r="H1404" s="32">
        <v>1220</v>
      </c>
      <c r="I1404" s="34">
        <v>0.5</v>
      </c>
      <c r="J1404" s="34">
        <v>19310</v>
      </c>
      <c r="K1404" s="34">
        <f t="shared" si="137"/>
        <v>55170</v>
      </c>
      <c r="L1404" s="35">
        <v>66000</v>
      </c>
      <c r="M1404" s="35">
        <v>264</v>
      </c>
      <c r="N1404" s="34">
        <f t="shared" si="138"/>
        <v>264.5</v>
      </c>
    </row>
    <row r="1405" spans="1:17" x14ac:dyDescent="0.2">
      <c r="A1405" s="31">
        <v>457</v>
      </c>
      <c r="C1405" s="36">
        <v>44733</v>
      </c>
      <c r="D1405" s="30" t="s">
        <v>3197</v>
      </c>
      <c r="E1405" s="31">
        <v>0.96899999999999997</v>
      </c>
      <c r="F1405" s="32" t="s">
        <v>3198</v>
      </c>
      <c r="G1405" s="33" t="s">
        <v>3199</v>
      </c>
      <c r="H1405" s="32">
        <v>1210</v>
      </c>
      <c r="I1405" s="34">
        <v>0.5</v>
      </c>
      <c r="J1405" s="34">
        <v>21160</v>
      </c>
      <c r="K1405" s="34">
        <f t="shared" si="137"/>
        <v>60460</v>
      </c>
      <c r="L1405" s="35">
        <v>60000</v>
      </c>
      <c r="M1405" s="35">
        <v>240</v>
      </c>
      <c r="N1405" s="34">
        <f t="shared" si="138"/>
        <v>240.5</v>
      </c>
    </row>
    <row r="1406" spans="1:17" s="80" customFormat="1" x14ac:dyDescent="0.2">
      <c r="A1406" s="87">
        <v>458</v>
      </c>
      <c r="B1406" s="86"/>
      <c r="C1406" s="81">
        <v>44733</v>
      </c>
      <c r="D1406" s="88" t="s">
        <v>3200</v>
      </c>
      <c r="E1406" s="87" t="s">
        <v>3201</v>
      </c>
      <c r="F1406" s="80" t="s">
        <v>3202</v>
      </c>
      <c r="G1406" s="89" t="s">
        <v>2728</v>
      </c>
      <c r="H1406" s="80">
        <v>3010</v>
      </c>
      <c r="I1406" s="82">
        <v>0.5</v>
      </c>
      <c r="J1406" s="82">
        <v>4230</v>
      </c>
      <c r="K1406" s="82">
        <f t="shared" si="137"/>
        <v>12090</v>
      </c>
      <c r="L1406" s="83">
        <v>10000</v>
      </c>
      <c r="M1406" s="83">
        <v>40</v>
      </c>
      <c r="N1406" s="82">
        <f t="shared" si="138"/>
        <v>40.5</v>
      </c>
      <c r="O1406" s="84"/>
      <c r="P1406" s="85"/>
      <c r="Q1406" s="86"/>
    </row>
    <row r="1407" spans="1:17" x14ac:dyDescent="0.2">
      <c r="N1407" s="34">
        <f>SUM(N1381:N1406)</f>
        <v>4462</v>
      </c>
      <c r="O1407" s="42">
        <v>85556</v>
      </c>
      <c r="P1407" s="37">
        <v>44733</v>
      </c>
      <c r="Q1407" s="21" t="s">
        <v>129</v>
      </c>
    </row>
    <row r="1409" spans="1:17" x14ac:dyDescent="0.2">
      <c r="A1409" s="31">
        <v>459</v>
      </c>
      <c r="C1409" s="36">
        <v>44733</v>
      </c>
      <c r="D1409" s="30" t="s">
        <v>3204</v>
      </c>
      <c r="E1409" s="31" t="s">
        <v>3206</v>
      </c>
      <c r="F1409" s="32" t="s">
        <v>3208</v>
      </c>
      <c r="G1409" s="33" t="s">
        <v>1068</v>
      </c>
      <c r="H1409" s="32">
        <v>3010</v>
      </c>
      <c r="I1409" s="34">
        <v>1</v>
      </c>
      <c r="J1409" s="34">
        <v>12990</v>
      </c>
      <c r="K1409" s="34">
        <f t="shared" ref="K1409:K1446" si="139">ROUND(J1409/0.35,-1)</f>
        <v>37110</v>
      </c>
      <c r="L1409" s="35">
        <v>65000</v>
      </c>
      <c r="M1409" s="35">
        <v>260</v>
      </c>
      <c r="N1409" s="34">
        <f t="shared" ref="N1409:N1446" si="140">I1409+M1409</f>
        <v>261</v>
      </c>
    </row>
    <row r="1410" spans="1:17" x14ac:dyDescent="0.2">
      <c r="D1410" s="30" t="s">
        <v>3205</v>
      </c>
      <c r="E1410" s="31" t="s">
        <v>3207</v>
      </c>
      <c r="F1410" s="32" t="s">
        <v>100</v>
      </c>
      <c r="G1410" s="33" t="s">
        <v>100</v>
      </c>
      <c r="K1410" s="34">
        <f t="shared" si="139"/>
        <v>0</v>
      </c>
      <c r="N1410" s="34">
        <f t="shared" si="140"/>
        <v>0</v>
      </c>
    </row>
    <row r="1411" spans="1:17" x14ac:dyDescent="0.2">
      <c r="A1411" s="31" t="s">
        <v>3209</v>
      </c>
      <c r="C1411" s="36">
        <v>44734</v>
      </c>
      <c r="D1411" s="30" t="s">
        <v>3210</v>
      </c>
      <c r="E1411" s="31">
        <v>0.1777</v>
      </c>
      <c r="F1411" s="32" t="s">
        <v>3211</v>
      </c>
      <c r="G1411" s="33" t="s">
        <v>3212</v>
      </c>
      <c r="H1411" s="32">
        <v>2050</v>
      </c>
      <c r="I1411" s="34">
        <v>0.5</v>
      </c>
      <c r="J1411" s="34">
        <v>31330</v>
      </c>
      <c r="K1411" s="34">
        <f t="shared" si="139"/>
        <v>89510</v>
      </c>
      <c r="N1411" s="34">
        <f t="shared" si="140"/>
        <v>0.5</v>
      </c>
    </row>
    <row r="1412" spans="1:17" x14ac:dyDescent="0.2">
      <c r="A1412" s="31" t="s">
        <v>3213</v>
      </c>
      <c r="C1412" s="36">
        <v>44734</v>
      </c>
      <c r="D1412" s="30" t="s">
        <v>3214</v>
      </c>
      <c r="E1412" s="31">
        <v>70.156000000000006</v>
      </c>
      <c r="F1412" s="32" t="s">
        <v>3216</v>
      </c>
      <c r="G1412" s="33" t="s">
        <v>3217</v>
      </c>
      <c r="H1412" s="32">
        <v>1020</v>
      </c>
      <c r="I1412" s="34">
        <v>1</v>
      </c>
      <c r="J1412" s="34">
        <v>165880</v>
      </c>
      <c r="K1412" s="34">
        <f t="shared" si="139"/>
        <v>473940</v>
      </c>
      <c r="N1412" s="34">
        <f t="shared" si="140"/>
        <v>1</v>
      </c>
    </row>
    <row r="1413" spans="1:17" x14ac:dyDescent="0.2">
      <c r="D1413" s="30" t="s">
        <v>3215</v>
      </c>
      <c r="E1413" s="31">
        <v>48.921999999999997</v>
      </c>
      <c r="F1413" s="32" t="s">
        <v>100</v>
      </c>
      <c r="G1413" s="33" t="s">
        <v>100</v>
      </c>
      <c r="K1413" s="34">
        <f t="shared" si="139"/>
        <v>0</v>
      </c>
      <c r="N1413" s="34">
        <f t="shared" si="140"/>
        <v>0</v>
      </c>
    </row>
    <row r="1414" spans="1:17" x14ac:dyDescent="0.2">
      <c r="A1414" s="31">
        <v>460</v>
      </c>
      <c r="C1414" s="36">
        <v>44734</v>
      </c>
      <c r="D1414" s="30" t="s">
        <v>3218</v>
      </c>
      <c r="E1414" s="31">
        <v>1.1499999999999999</v>
      </c>
      <c r="F1414" s="32" t="s">
        <v>3220</v>
      </c>
      <c r="G1414" s="33" t="s">
        <v>3221</v>
      </c>
      <c r="H1414" s="32">
        <v>1150</v>
      </c>
      <c r="I1414" s="34">
        <v>1</v>
      </c>
      <c r="J1414" s="34">
        <v>12040</v>
      </c>
      <c r="K1414" s="34">
        <f t="shared" si="139"/>
        <v>34400</v>
      </c>
      <c r="L1414" s="35">
        <v>34390</v>
      </c>
      <c r="M1414" s="35">
        <v>137.56</v>
      </c>
      <c r="N1414" s="34">
        <f t="shared" si="140"/>
        <v>138.56</v>
      </c>
    </row>
    <row r="1415" spans="1:17" x14ac:dyDescent="0.2">
      <c r="D1415" s="30" t="s">
        <v>3219</v>
      </c>
      <c r="E1415" s="31">
        <v>0.16500000000000001</v>
      </c>
      <c r="F1415" s="32" t="s">
        <v>100</v>
      </c>
      <c r="G1415" s="33" t="s">
        <v>100</v>
      </c>
      <c r="K1415" s="34">
        <f t="shared" si="139"/>
        <v>0</v>
      </c>
      <c r="N1415" s="34">
        <f t="shared" si="140"/>
        <v>0</v>
      </c>
    </row>
    <row r="1417" spans="1:17" x14ac:dyDescent="0.2">
      <c r="A1417" s="31">
        <v>461</v>
      </c>
      <c r="C1417" s="36">
        <v>44734</v>
      </c>
      <c r="D1417" s="30" t="s">
        <v>3226</v>
      </c>
      <c r="E1417" s="31">
        <v>2.3448000000000002</v>
      </c>
      <c r="F1417" s="32" t="s">
        <v>3227</v>
      </c>
      <c r="G1417" s="33" t="s">
        <v>3228</v>
      </c>
      <c r="H1417" s="32">
        <v>1220</v>
      </c>
      <c r="I1417" s="34">
        <v>0.5</v>
      </c>
      <c r="J1417" s="34">
        <v>5140</v>
      </c>
      <c r="K1417" s="34">
        <f t="shared" si="139"/>
        <v>14690</v>
      </c>
      <c r="L1417" s="35">
        <v>2500</v>
      </c>
      <c r="M1417" s="35">
        <v>10</v>
      </c>
      <c r="N1417" s="34">
        <f t="shared" si="140"/>
        <v>10.5</v>
      </c>
    </row>
    <row r="1418" spans="1:17" x14ac:dyDescent="0.2">
      <c r="A1418" s="31">
        <v>462</v>
      </c>
      <c r="C1418" s="36">
        <v>44734</v>
      </c>
      <c r="D1418" s="30" t="s">
        <v>3226</v>
      </c>
      <c r="E1418" s="31">
        <v>3.7805</v>
      </c>
      <c r="F1418" s="32" t="s">
        <v>3227</v>
      </c>
      <c r="G1418" s="33" t="s">
        <v>3229</v>
      </c>
      <c r="H1418" s="32">
        <v>1220</v>
      </c>
      <c r="I1418" s="34">
        <v>0.5</v>
      </c>
      <c r="J1418" s="34">
        <v>8290</v>
      </c>
      <c r="K1418" s="34">
        <f t="shared" si="139"/>
        <v>23690</v>
      </c>
      <c r="L1418" s="35">
        <v>4000</v>
      </c>
      <c r="M1418" s="35">
        <v>16</v>
      </c>
      <c r="N1418" s="34">
        <f t="shared" si="140"/>
        <v>16.5</v>
      </c>
    </row>
    <row r="1419" spans="1:17" x14ac:dyDescent="0.2">
      <c r="A1419" s="31">
        <v>463</v>
      </c>
      <c r="C1419" s="36">
        <v>44734</v>
      </c>
      <c r="D1419" s="30" t="s">
        <v>3230</v>
      </c>
      <c r="E1419" s="31">
        <v>0.254</v>
      </c>
      <c r="F1419" s="32" t="s">
        <v>3232</v>
      </c>
      <c r="G1419" s="32" t="s">
        <v>3233</v>
      </c>
      <c r="H1419" s="32">
        <v>3010</v>
      </c>
      <c r="I1419" s="34">
        <v>1</v>
      </c>
      <c r="J1419" s="34">
        <v>54310</v>
      </c>
      <c r="K1419" s="34">
        <f t="shared" si="139"/>
        <v>155170</v>
      </c>
      <c r="L1419" s="35">
        <v>170000</v>
      </c>
      <c r="M1419" s="35">
        <v>680</v>
      </c>
      <c r="N1419" s="34">
        <f t="shared" si="140"/>
        <v>681</v>
      </c>
    </row>
    <row r="1420" spans="1:17" s="80" customFormat="1" x14ac:dyDescent="0.2">
      <c r="A1420" s="87"/>
      <c r="B1420" s="86"/>
      <c r="C1420" s="81"/>
      <c r="D1420" s="88" t="s">
        <v>3231</v>
      </c>
      <c r="E1420" s="87">
        <v>0.126</v>
      </c>
      <c r="F1420" s="80" t="s">
        <v>100</v>
      </c>
      <c r="G1420" s="89" t="s">
        <v>100</v>
      </c>
      <c r="I1420" s="82"/>
      <c r="J1420" s="82"/>
      <c r="K1420" s="82">
        <f t="shared" si="139"/>
        <v>0</v>
      </c>
      <c r="L1420" s="83"/>
      <c r="M1420" s="83"/>
      <c r="N1420" s="82">
        <f t="shared" si="140"/>
        <v>0</v>
      </c>
      <c r="O1420" s="84"/>
      <c r="P1420" s="85"/>
      <c r="Q1420" s="86"/>
    </row>
    <row r="1421" spans="1:17" x14ac:dyDescent="0.2">
      <c r="N1421" s="34">
        <f>SUM(N1409:N1420)</f>
        <v>1109.06</v>
      </c>
      <c r="O1421" s="42">
        <v>85579</v>
      </c>
      <c r="P1421" s="37">
        <v>44734</v>
      </c>
      <c r="Q1421" s="21" t="s">
        <v>129</v>
      </c>
    </row>
    <row r="1423" spans="1:17" x14ac:dyDescent="0.2">
      <c r="A1423" s="31" t="s">
        <v>3222</v>
      </c>
      <c r="C1423" s="36">
        <v>44734</v>
      </c>
      <c r="D1423" s="30" t="s">
        <v>3223</v>
      </c>
      <c r="E1423" s="31">
        <v>1.58</v>
      </c>
      <c r="F1423" s="32" t="s">
        <v>3224</v>
      </c>
      <c r="G1423" s="33" t="s">
        <v>3225</v>
      </c>
      <c r="H1423" s="32">
        <v>1120</v>
      </c>
      <c r="I1423" s="34">
        <v>0.5</v>
      </c>
      <c r="J1423" s="34">
        <v>46490</v>
      </c>
      <c r="K1423" s="34">
        <f>ROUND(J1423/0.35,-1)</f>
        <v>132830</v>
      </c>
      <c r="N1423" s="34">
        <f>I1423+M1423</f>
        <v>0.5</v>
      </c>
      <c r="O1423" s="142"/>
    </row>
    <row r="1424" spans="1:17" x14ac:dyDescent="0.2">
      <c r="A1424" s="31" t="s">
        <v>3243</v>
      </c>
      <c r="C1424" s="36">
        <v>44735</v>
      </c>
      <c r="D1424" s="30" t="s">
        <v>3244</v>
      </c>
      <c r="E1424" s="31">
        <v>0.17560000000000001</v>
      </c>
      <c r="F1424" s="32" t="s">
        <v>3245</v>
      </c>
      <c r="G1424" s="33" t="s">
        <v>3246</v>
      </c>
      <c r="H1424" s="32">
        <v>2050</v>
      </c>
      <c r="I1424" s="34">
        <v>0.5</v>
      </c>
      <c r="J1424" s="34">
        <v>7160</v>
      </c>
      <c r="K1424" s="34">
        <f t="shared" si="139"/>
        <v>20460</v>
      </c>
      <c r="N1424" s="34">
        <f t="shared" si="140"/>
        <v>0.5</v>
      </c>
      <c r="O1424" s="142"/>
    </row>
    <row r="1425" spans="1:17" x14ac:dyDescent="0.2">
      <c r="A1425" s="31">
        <v>465</v>
      </c>
      <c r="C1425" s="36">
        <v>44735</v>
      </c>
      <c r="D1425" s="30" t="s">
        <v>3247</v>
      </c>
      <c r="E1425" s="31">
        <v>15.792999999999999</v>
      </c>
      <c r="F1425" s="32" t="s">
        <v>3248</v>
      </c>
      <c r="G1425" s="33" t="s">
        <v>3249</v>
      </c>
      <c r="H1425" s="32">
        <v>1170</v>
      </c>
      <c r="I1425" s="34">
        <v>0.5</v>
      </c>
      <c r="J1425" s="34">
        <v>18130</v>
      </c>
      <c r="K1425" s="34">
        <f t="shared" si="139"/>
        <v>51800</v>
      </c>
      <c r="L1425" s="35">
        <v>95000</v>
      </c>
      <c r="M1425" s="35">
        <v>380</v>
      </c>
      <c r="N1425" s="34">
        <f t="shared" si="140"/>
        <v>380.5</v>
      </c>
      <c r="O1425" s="142"/>
    </row>
    <row r="1426" spans="1:17" x14ac:dyDescent="0.2">
      <c r="A1426" s="31" t="s">
        <v>3252</v>
      </c>
      <c r="C1426" s="36">
        <v>44735</v>
      </c>
      <c r="D1426" s="30" t="s">
        <v>3253</v>
      </c>
      <c r="E1426" s="31">
        <v>0.1085</v>
      </c>
      <c r="F1426" s="32" t="s">
        <v>3254</v>
      </c>
      <c r="G1426" s="33" t="s">
        <v>3255</v>
      </c>
      <c r="H1426" s="32">
        <v>3010</v>
      </c>
      <c r="I1426" s="34">
        <v>0.5</v>
      </c>
      <c r="J1426" s="34">
        <v>18840</v>
      </c>
      <c r="K1426" s="34">
        <f t="shared" si="139"/>
        <v>53830</v>
      </c>
      <c r="N1426" s="34">
        <f t="shared" si="140"/>
        <v>0.5</v>
      </c>
      <c r="O1426" s="142"/>
    </row>
    <row r="1427" spans="1:17" x14ac:dyDescent="0.2">
      <c r="A1427" s="31">
        <v>466</v>
      </c>
      <c r="C1427" s="36">
        <v>44735</v>
      </c>
      <c r="D1427" s="30" t="s">
        <v>3256</v>
      </c>
      <c r="E1427" s="31">
        <v>98.965000000000003</v>
      </c>
      <c r="F1427" s="32" t="s">
        <v>3257</v>
      </c>
      <c r="G1427" s="32" t="s">
        <v>3258</v>
      </c>
      <c r="H1427" s="32">
        <v>1020</v>
      </c>
      <c r="I1427" s="34">
        <v>0.5</v>
      </c>
      <c r="J1427" s="34">
        <v>185020</v>
      </c>
      <c r="K1427" s="34">
        <f t="shared" si="139"/>
        <v>528630</v>
      </c>
      <c r="L1427" s="35">
        <v>900000</v>
      </c>
      <c r="M1427" s="35">
        <v>3600</v>
      </c>
      <c r="N1427" s="34">
        <f t="shared" si="140"/>
        <v>3600.5</v>
      </c>
      <c r="O1427" s="142"/>
    </row>
    <row r="1428" spans="1:17" x14ac:dyDescent="0.2">
      <c r="A1428" s="31">
        <v>467</v>
      </c>
      <c r="C1428" s="36">
        <v>44735</v>
      </c>
      <c r="D1428" s="30" t="s">
        <v>3259</v>
      </c>
      <c r="E1428" s="31">
        <v>0.30099999999999999</v>
      </c>
      <c r="F1428" s="32" t="s">
        <v>3261</v>
      </c>
      <c r="G1428" s="33" t="s">
        <v>3262</v>
      </c>
      <c r="H1428" s="32">
        <v>2040</v>
      </c>
      <c r="I1428" s="34">
        <v>1</v>
      </c>
      <c r="J1428" s="34">
        <v>6680</v>
      </c>
      <c r="K1428" s="34">
        <f t="shared" si="139"/>
        <v>19090</v>
      </c>
      <c r="L1428" s="35">
        <v>45000</v>
      </c>
      <c r="M1428" s="35">
        <v>180</v>
      </c>
      <c r="N1428" s="34">
        <f t="shared" si="140"/>
        <v>181</v>
      </c>
      <c r="O1428" s="142"/>
    </row>
    <row r="1429" spans="1:17" s="80" customFormat="1" x14ac:dyDescent="0.2">
      <c r="A1429" s="87"/>
      <c r="B1429" s="86"/>
      <c r="C1429" s="81"/>
      <c r="D1429" s="88" t="s">
        <v>3260</v>
      </c>
      <c r="E1429" s="87">
        <v>3.5900000000000001E-2</v>
      </c>
      <c r="G1429" s="89"/>
      <c r="I1429" s="82"/>
      <c r="J1429" s="82"/>
      <c r="K1429" s="82">
        <f t="shared" si="139"/>
        <v>0</v>
      </c>
      <c r="L1429" s="83"/>
      <c r="M1429" s="83"/>
      <c r="N1429" s="82">
        <f t="shared" si="140"/>
        <v>0</v>
      </c>
      <c r="O1429" s="84"/>
      <c r="P1429" s="85"/>
      <c r="Q1429" s="86"/>
    </row>
    <row r="1430" spans="1:17" x14ac:dyDescent="0.2">
      <c r="N1430" s="34">
        <f>SUM(N1423:N1429)</f>
        <v>4163.5</v>
      </c>
      <c r="O1430" s="143">
        <v>85593</v>
      </c>
      <c r="P1430" s="37">
        <v>44735</v>
      </c>
      <c r="Q1430" s="21" t="s">
        <v>129</v>
      </c>
    </row>
    <row r="1431" spans="1:17" x14ac:dyDescent="0.2">
      <c r="O1431" s="144"/>
    </row>
    <row r="1432" spans="1:17" x14ac:dyDescent="0.2">
      <c r="A1432" s="31">
        <v>464</v>
      </c>
      <c r="C1432" s="36">
        <v>44734</v>
      </c>
      <c r="D1432" s="30" t="s">
        <v>1478</v>
      </c>
      <c r="E1432" s="31">
        <v>27.847999999999999</v>
      </c>
      <c r="F1432" s="32" t="s">
        <v>3234</v>
      </c>
      <c r="G1432" s="33" t="s">
        <v>3235</v>
      </c>
      <c r="H1432" s="32">
        <v>1220</v>
      </c>
      <c r="I1432" s="34">
        <v>0.5</v>
      </c>
      <c r="J1432" s="34">
        <v>61050</v>
      </c>
      <c r="K1432" s="34">
        <f t="shared" ref="K1432:K1434" si="141">ROUND(J1432/0.35,-1)</f>
        <v>174430</v>
      </c>
      <c r="L1432" s="35">
        <v>250641</v>
      </c>
      <c r="M1432" s="35">
        <v>1002.8</v>
      </c>
      <c r="N1432" s="34">
        <f t="shared" ref="N1432:N1434" si="142">I1432+M1432</f>
        <v>1003.3</v>
      </c>
      <c r="O1432" s="144"/>
    </row>
    <row r="1433" spans="1:17" x14ac:dyDescent="0.2">
      <c r="A1433" s="31" t="s">
        <v>3236</v>
      </c>
      <c r="C1433" s="36">
        <v>44735</v>
      </c>
      <c r="D1433" s="30" t="s">
        <v>3237</v>
      </c>
      <c r="E1433" s="31">
        <v>3.7240000000000002</v>
      </c>
      <c r="F1433" s="32" t="s">
        <v>3238</v>
      </c>
      <c r="G1433" s="33" t="s">
        <v>3239</v>
      </c>
      <c r="H1433" s="32">
        <v>1150</v>
      </c>
      <c r="I1433" s="34">
        <v>0.5</v>
      </c>
      <c r="J1433" s="34">
        <v>7250</v>
      </c>
      <c r="K1433" s="34">
        <f t="shared" si="141"/>
        <v>20710</v>
      </c>
      <c r="N1433" s="34">
        <f t="shared" si="142"/>
        <v>0.5</v>
      </c>
      <c r="O1433" s="144"/>
    </row>
    <row r="1434" spans="1:17" x14ac:dyDescent="0.2">
      <c r="A1434" s="31" t="s">
        <v>3240</v>
      </c>
      <c r="C1434" s="36">
        <v>44735</v>
      </c>
      <c r="D1434" s="30" t="s">
        <v>3242</v>
      </c>
      <c r="E1434" s="31">
        <v>3.7240000000000002</v>
      </c>
      <c r="F1434" s="33" t="s">
        <v>3239</v>
      </c>
      <c r="G1434" s="33" t="s">
        <v>3241</v>
      </c>
      <c r="H1434" s="32">
        <v>1150</v>
      </c>
      <c r="I1434" s="34">
        <v>0.5</v>
      </c>
      <c r="J1434" s="34">
        <v>50810</v>
      </c>
      <c r="K1434" s="34">
        <f t="shared" si="141"/>
        <v>145170</v>
      </c>
      <c r="N1434" s="34">
        <f t="shared" si="142"/>
        <v>0.5</v>
      </c>
      <c r="O1434" s="144"/>
    </row>
    <row r="1435" spans="1:17" x14ac:dyDescent="0.2">
      <c r="A1435" s="31">
        <v>468</v>
      </c>
      <c r="C1435" s="36">
        <v>44736</v>
      </c>
      <c r="D1435" s="30" t="s">
        <v>3263</v>
      </c>
      <c r="E1435" s="31">
        <v>0.64</v>
      </c>
      <c r="F1435" s="32" t="s">
        <v>3265</v>
      </c>
      <c r="G1435" s="33" t="s">
        <v>3266</v>
      </c>
      <c r="H1435" s="32">
        <v>1150</v>
      </c>
      <c r="I1435" s="34">
        <v>1</v>
      </c>
      <c r="J1435" s="34">
        <v>40570</v>
      </c>
      <c r="K1435" s="34">
        <f>ROUND(J1435/0.35,-1)</f>
        <v>115910</v>
      </c>
      <c r="L1435" s="35">
        <v>250000</v>
      </c>
      <c r="M1435" s="35">
        <v>1000</v>
      </c>
      <c r="N1435" s="34">
        <f>I1435+M1435</f>
        <v>1001</v>
      </c>
      <c r="O1435" s="144"/>
    </row>
    <row r="1436" spans="1:17" x14ac:dyDescent="0.2">
      <c r="D1436" s="30" t="s">
        <v>3264</v>
      </c>
      <c r="E1436" s="31">
        <v>0.46</v>
      </c>
      <c r="F1436" s="32" t="s">
        <v>100</v>
      </c>
      <c r="G1436" s="32"/>
      <c r="K1436" s="34">
        <f>ROUND(J1436/0.35,-1)</f>
        <v>0</v>
      </c>
      <c r="N1436" s="34">
        <f>I1436+M1436</f>
        <v>0</v>
      </c>
      <c r="O1436" s="144"/>
    </row>
    <row r="1437" spans="1:17" x14ac:dyDescent="0.2">
      <c r="A1437" s="31">
        <v>470</v>
      </c>
      <c r="C1437" s="36">
        <v>44736</v>
      </c>
      <c r="D1437" s="30" t="s">
        <v>2710</v>
      </c>
      <c r="E1437" s="31">
        <v>1.966</v>
      </c>
      <c r="F1437" s="32" t="s">
        <v>3267</v>
      </c>
      <c r="G1437" s="33" t="s">
        <v>3268</v>
      </c>
      <c r="H1437" s="32">
        <v>1030</v>
      </c>
      <c r="I1437" s="34">
        <v>0.5</v>
      </c>
      <c r="J1437" s="34">
        <v>57620</v>
      </c>
      <c r="K1437" s="34">
        <f t="shared" si="139"/>
        <v>164630</v>
      </c>
      <c r="L1437" s="35">
        <v>215000</v>
      </c>
      <c r="M1437" s="35">
        <v>863.6</v>
      </c>
      <c r="N1437" s="34">
        <f t="shared" si="140"/>
        <v>864.1</v>
      </c>
      <c r="O1437" s="144"/>
    </row>
    <row r="1438" spans="1:17" x14ac:dyDescent="0.2">
      <c r="A1438" s="31" t="s">
        <v>3275</v>
      </c>
      <c r="C1438" s="36">
        <v>44736</v>
      </c>
      <c r="D1438" s="30" t="s">
        <v>3272</v>
      </c>
      <c r="E1438" s="31">
        <v>0.2</v>
      </c>
      <c r="F1438" s="32" t="s">
        <v>3273</v>
      </c>
      <c r="G1438" s="33" t="s">
        <v>3274</v>
      </c>
      <c r="H1438" s="32">
        <v>1190</v>
      </c>
      <c r="I1438" s="34">
        <v>0.5</v>
      </c>
      <c r="J1438" s="34">
        <v>23540</v>
      </c>
      <c r="K1438" s="34">
        <f t="shared" si="139"/>
        <v>67260</v>
      </c>
      <c r="N1438" s="34">
        <f t="shared" si="140"/>
        <v>0.5</v>
      </c>
      <c r="O1438" s="144"/>
    </row>
    <row r="1439" spans="1:17" x14ac:dyDescent="0.2">
      <c r="A1439" s="31">
        <v>469</v>
      </c>
      <c r="C1439" s="36">
        <v>44736</v>
      </c>
      <c r="D1439" s="30" t="s">
        <v>3276</v>
      </c>
      <c r="E1439" s="31">
        <v>18.248000000000001</v>
      </c>
      <c r="F1439" s="32" t="s">
        <v>3277</v>
      </c>
      <c r="G1439" s="33" t="s">
        <v>3278</v>
      </c>
      <c r="H1439" s="32">
        <v>1070</v>
      </c>
      <c r="I1439" s="34">
        <v>0.5</v>
      </c>
      <c r="J1439" s="34">
        <v>43460</v>
      </c>
      <c r="K1439" s="34">
        <f t="shared" si="139"/>
        <v>124170</v>
      </c>
      <c r="L1439" s="35">
        <v>95000</v>
      </c>
      <c r="M1439" s="35">
        <v>380</v>
      </c>
      <c r="N1439" s="34">
        <f t="shared" si="140"/>
        <v>380.5</v>
      </c>
      <c r="O1439" s="144"/>
    </row>
    <row r="1440" spans="1:17" x14ac:dyDescent="0.2">
      <c r="A1440" s="31" t="s">
        <v>3283</v>
      </c>
      <c r="C1440" s="36">
        <v>44739</v>
      </c>
      <c r="D1440" s="30" t="s">
        <v>3284</v>
      </c>
      <c r="E1440" s="31">
        <v>0.4844</v>
      </c>
      <c r="F1440" s="32" t="s">
        <v>3285</v>
      </c>
      <c r="G1440" s="33" t="s">
        <v>3286</v>
      </c>
      <c r="H1440" s="32">
        <v>3010</v>
      </c>
      <c r="I1440" s="34">
        <v>0.5</v>
      </c>
      <c r="J1440" s="34">
        <v>49390</v>
      </c>
      <c r="K1440" s="34">
        <f t="shared" si="139"/>
        <v>141110</v>
      </c>
      <c r="N1440" s="34">
        <f t="shared" si="140"/>
        <v>0.5</v>
      </c>
      <c r="O1440" s="144"/>
    </row>
    <row r="1441" spans="1:17" x14ac:dyDescent="0.2">
      <c r="A1441" s="31">
        <v>472</v>
      </c>
      <c r="C1441" s="36">
        <v>44739</v>
      </c>
      <c r="D1441" s="30" t="s">
        <v>3289</v>
      </c>
      <c r="E1441" s="31">
        <v>0.17560000000000001</v>
      </c>
      <c r="F1441" s="33" t="s">
        <v>3291</v>
      </c>
      <c r="G1441" s="32" t="s">
        <v>3292</v>
      </c>
      <c r="H1441" s="32">
        <v>2050</v>
      </c>
      <c r="I1441" s="34">
        <v>1</v>
      </c>
      <c r="J1441" s="34">
        <v>9850</v>
      </c>
      <c r="K1441" s="34">
        <f t="shared" si="139"/>
        <v>28140</v>
      </c>
      <c r="L1441" s="35">
        <v>28120</v>
      </c>
      <c r="M1441" s="35">
        <v>112.48</v>
      </c>
      <c r="N1441" s="34">
        <f t="shared" si="140"/>
        <v>113.48</v>
      </c>
      <c r="O1441" s="144"/>
    </row>
    <row r="1442" spans="1:17" x14ac:dyDescent="0.2">
      <c r="D1442" s="30" t="s">
        <v>3290</v>
      </c>
      <c r="E1442" s="31">
        <v>0.17560000000000001</v>
      </c>
      <c r="F1442" s="32" t="s">
        <v>100</v>
      </c>
      <c r="G1442" s="33" t="s">
        <v>100</v>
      </c>
      <c r="K1442" s="34">
        <f t="shared" si="139"/>
        <v>0</v>
      </c>
      <c r="N1442" s="34">
        <f t="shared" si="140"/>
        <v>0</v>
      </c>
      <c r="O1442" s="144"/>
    </row>
    <row r="1443" spans="1:17" x14ac:dyDescent="0.2">
      <c r="A1443" s="31">
        <v>471</v>
      </c>
      <c r="C1443" s="36">
        <v>44739</v>
      </c>
      <c r="D1443" s="30" t="s">
        <v>1753</v>
      </c>
      <c r="E1443" s="31">
        <v>2</v>
      </c>
      <c r="F1443" s="32" t="s">
        <v>1755</v>
      </c>
      <c r="G1443" s="33" t="s">
        <v>3293</v>
      </c>
      <c r="H1443" s="32">
        <v>1030</v>
      </c>
      <c r="I1443" s="34">
        <v>0.5</v>
      </c>
      <c r="J1443" s="34">
        <v>61940</v>
      </c>
      <c r="K1443" s="34">
        <f t="shared" si="139"/>
        <v>176970</v>
      </c>
      <c r="L1443" s="35">
        <v>88490</v>
      </c>
      <c r="M1443" s="35">
        <v>354</v>
      </c>
      <c r="N1443" s="34">
        <f t="shared" si="140"/>
        <v>354.5</v>
      </c>
      <c r="O1443" s="144"/>
    </row>
    <row r="1444" spans="1:17" x14ac:dyDescent="0.2">
      <c r="A1444" s="31" t="s">
        <v>3297</v>
      </c>
      <c r="C1444" s="36">
        <v>44739</v>
      </c>
      <c r="D1444" s="30" t="s">
        <v>3298</v>
      </c>
      <c r="E1444" s="31">
        <v>0.53539999999999999</v>
      </c>
      <c r="F1444" s="32" t="s">
        <v>3301</v>
      </c>
      <c r="G1444" s="33" t="s">
        <v>3302</v>
      </c>
      <c r="H1444" s="32">
        <v>3010</v>
      </c>
      <c r="I1444" s="34">
        <v>1.5</v>
      </c>
      <c r="J1444" s="34">
        <v>15790</v>
      </c>
      <c r="K1444" s="34">
        <f t="shared" si="139"/>
        <v>45110</v>
      </c>
      <c r="N1444" s="34">
        <f t="shared" si="140"/>
        <v>1.5</v>
      </c>
      <c r="O1444" s="144"/>
    </row>
    <row r="1445" spans="1:17" x14ac:dyDescent="0.2">
      <c r="D1445" s="30" t="s">
        <v>3299</v>
      </c>
      <c r="E1445" s="31">
        <v>0.32400000000000001</v>
      </c>
      <c r="F1445" s="32" t="s">
        <v>100</v>
      </c>
      <c r="G1445" s="32" t="s">
        <v>100</v>
      </c>
      <c r="H1445" s="32">
        <v>1190</v>
      </c>
      <c r="K1445" s="34">
        <f t="shared" si="139"/>
        <v>0</v>
      </c>
      <c r="N1445" s="34">
        <f t="shared" si="140"/>
        <v>0</v>
      </c>
      <c r="O1445" s="144"/>
    </row>
    <row r="1446" spans="1:17" s="80" customFormat="1" x14ac:dyDescent="0.2">
      <c r="A1446" s="87"/>
      <c r="B1446" s="86"/>
      <c r="C1446" s="81"/>
      <c r="D1446" s="88" t="s">
        <v>3300</v>
      </c>
      <c r="E1446" s="87">
        <v>0.04</v>
      </c>
      <c r="F1446" s="80" t="s">
        <v>100</v>
      </c>
      <c r="G1446" s="80" t="s">
        <v>100</v>
      </c>
      <c r="I1446" s="82"/>
      <c r="J1446" s="82"/>
      <c r="K1446" s="82">
        <f t="shared" si="139"/>
        <v>0</v>
      </c>
      <c r="L1446" s="83"/>
      <c r="M1446" s="83"/>
      <c r="N1446" s="82">
        <f t="shared" si="140"/>
        <v>0</v>
      </c>
      <c r="O1446" s="84"/>
      <c r="P1446" s="85"/>
      <c r="Q1446" s="86"/>
    </row>
    <row r="1447" spans="1:17" x14ac:dyDescent="0.2">
      <c r="G1447" s="32"/>
      <c r="N1447" s="34">
        <f>SUM(N1432:N1446)</f>
        <v>3720.38</v>
      </c>
      <c r="O1447" s="42">
        <v>85620</v>
      </c>
      <c r="P1447" s="37">
        <v>44739</v>
      </c>
      <c r="Q1447" s="21" t="s">
        <v>129</v>
      </c>
    </row>
    <row r="1448" spans="1:17" x14ac:dyDescent="0.2">
      <c r="G1448" s="32"/>
      <c r="O1448" s="144"/>
    </row>
    <row r="1449" spans="1:17" x14ac:dyDescent="0.2">
      <c r="A1449" s="31">
        <v>473</v>
      </c>
      <c r="C1449" s="36">
        <v>44739</v>
      </c>
      <c r="D1449" s="30" t="s">
        <v>1480</v>
      </c>
      <c r="E1449" s="31">
        <v>22.637</v>
      </c>
      <c r="F1449" s="32" t="s">
        <v>3287</v>
      </c>
      <c r="G1449" s="33" t="s">
        <v>3288</v>
      </c>
      <c r="H1449" s="32">
        <v>1220</v>
      </c>
      <c r="I1449" s="34">
        <v>0.5</v>
      </c>
      <c r="J1449" s="34">
        <v>49630</v>
      </c>
      <c r="K1449" s="34">
        <f t="shared" ref="K1449:K1451" si="143">ROUND(J1449/0.35,-1)</f>
        <v>141800</v>
      </c>
      <c r="L1449" s="35">
        <v>113185</v>
      </c>
      <c r="M1449" s="35">
        <v>452.8</v>
      </c>
      <c r="N1449" s="34">
        <f t="shared" ref="N1449:N1451" si="144">I1449+M1449</f>
        <v>453.3</v>
      </c>
      <c r="O1449" s="146"/>
    </row>
    <row r="1450" spans="1:17" x14ac:dyDescent="0.2">
      <c r="A1450" s="31">
        <v>474</v>
      </c>
      <c r="C1450" s="36">
        <v>44739</v>
      </c>
      <c r="D1450" s="30" t="s">
        <v>3294</v>
      </c>
      <c r="E1450" s="31">
        <v>1.1259999999999999</v>
      </c>
      <c r="F1450" s="32" t="s">
        <v>3295</v>
      </c>
      <c r="G1450" s="33" t="s">
        <v>3296</v>
      </c>
      <c r="H1450" s="32">
        <v>1190</v>
      </c>
      <c r="I1450" s="34">
        <v>0.5</v>
      </c>
      <c r="J1450" s="34">
        <v>89310</v>
      </c>
      <c r="K1450" s="34">
        <f t="shared" si="143"/>
        <v>255170</v>
      </c>
      <c r="L1450" s="35">
        <v>323000</v>
      </c>
      <c r="M1450" s="35">
        <v>1292</v>
      </c>
      <c r="N1450" s="34">
        <f t="shared" si="144"/>
        <v>1292.5</v>
      </c>
      <c r="O1450" s="145"/>
    </row>
    <row r="1451" spans="1:17" ht="15" customHeight="1" x14ac:dyDescent="0.2">
      <c r="A1451" s="31" t="s">
        <v>3279</v>
      </c>
      <c r="C1451" s="36">
        <v>44739</v>
      </c>
      <c r="D1451" s="30" t="s">
        <v>3280</v>
      </c>
      <c r="E1451" s="31">
        <v>0.22309999999999999</v>
      </c>
      <c r="F1451" s="32" t="s">
        <v>3281</v>
      </c>
      <c r="G1451" s="33" t="s">
        <v>3282</v>
      </c>
      <c r="H1451" s="32">
        <v>3010</v>
      </c>
      <c r="I1451" s="34">
        <v>0.5</v>
      </c>
      <c r="J1451" s="34">
        <v>31690</v>
      </c>
      <c r="K1451" s="34">
        <f t="shared" si="143"/>
        <v>90540</v>
      </c>
      <c r="N1451" s="34">
        <f t="shared" si="144"/>
        <v>0.5</v>
      </c>
      <c r="O1451" s="235"/>
    </row>
    <row r="1452" spans="1:17" x14ac:dyDescent="0.2">
      <c r="A1452" s="31">
        <v>476</v>
      </c>
      <c r="C1452" s="36">
        <v>44739</v>
      </c>
      <c r="D1452" s="30" t="s">
        <v>3303</v>
      </c>
      <c r="E1452" s="31">
        <v>67.103999999999999</v>
      </c>
      <c r="F1452" s="32" t="s">
        <v>3305</v>
      </c>
      <c r="G1452" s="33" t="s">
        <v>3306</v>
      </c>
      <c r="H1452" s="32">
        <v>1020</v>
      </c>
      <c r="I1452" s="34">
        <v>1</v>
      </c>
      <c r="J1452" s="34">
        <v>91290</v>
      </c>
      <c r="K1452" s="34">
        <f t="shared" ref="K1452:K1518" si="145">ROUND(J1452/0.35,-1)</f>
        <v>260830</v>
      </c>
      <c r="L1452" s="35">
        <v>440000</v>
      </c>
      <c r="M1452" s="35">
        <v>1760</v>
      </c>
      <c r="N1452" s="34">
        <f t="shared" ref="N1452:N1518" si="146">I1452+M1452</f>
        <v>1761</v>
      </c>
      <c r="O1452" s="235"/>
    </row>
    <row r="1453" spans="1:17" x14ac:dyDescent="0.2">
      <c r="D1453" s="30" t="s">
        <v>3304</v>
      </c>
      <c r="F1453" s="32" t="s">
        <v>100</v>
      </c>
      <c r="K1453" s="34">
        <f t="shared" si="145"/>
        <v>0</v>
      </c>
      <c r="N1453" s="34">
        <f t="shared" si="146"/>
        <v>0</v>
      </c>
    </row>
    <row r="1454" spans="1:17" x14ac:dyDescent="0.2">
      <c r="A1454" s="31" t="s">
        <v>3308</v>
      </c>
      <c r="C1454" s="36">
        <v>44739</v>
      </c>
      <c r="D1454" s="30" t="s">
        <v>3309</v>
      </c>
      <c r="E1454" s="31">
        <v>0.83</v>
      </c>
      <c r="F1454" s="32" t="s">
        <v>3310</v>
      </c>
      <c r="G1454" s="33" t="s">
        <v>3307</v>
      </c>
      <c r="H1454" s="32">
        <v>1030</v>
      </c>
      <c r="I1454" s="34">
        <v>0.5</v>
      </c>
      <c r="J1454" s="34">
        <v>34650</v>
      </c>
      <c r="K1454" s="34">
        <f t="shared" si="145"/>
        <v>99000</v>
      </c>
      <c r="N1454" s="34">
        <f t="shared" si="146"/>
        <v>0.5</v>
      </c>
    </row>
    <row r="1455" spans="1:17" x14ac:dyDescent="0.2">
      <c r="A1455" s="31">
        <v>475</v>
      </c>
      <c r="C1455" s="36">
        <v>44739</v>
      </c>
      <c r="D1455" s="30" t="s">
        <v>3311</v>
      </c>
      <c r="E1455" s="31">
        <v>0.82640000000000002</v>
      </c>
      <c r="F1455" s="32" t="s">
        <v>3312</v>
      </c>
      <c r="G1455" s="33" t="s">
        <v>3313</v>
      </c>
      <c r="H1455" s="32">
        <v>1030</v>
      </c>
      <c r="I1455" s="34">
        <v>0.5</v>
      </c>
      <c r="J1455" s="34">
        <v>34650</v>
      </c>
      <c r="K1455" s="34">
        <f t="shared" si="145"/>
        <v>99000</v>
      </c>
      <c r="L1455" s="35">
        <v>144900</v>
      </c>
      <c r="M1455" s="35">
        <v>579.6</v>
      </c>
      <c r="N1455" s="34">
        <f t="shared" si="146"/>
        <v>580.1</v>
      </c>
      <c r="O1455" s="42" t="s">
        <v>3314</v>
      </c>
    </row>
    <row r="1456" spans="1:17" x14ac:dyDescent="0.2">
      <c r="A1456" s="31">
        <v>477</v>
      </c>
      <c r="C1456" s="36">
        <v>44739</v>
      </c>
      <c r="D1456" s="30" t="s">
        <v>3315</v>
      </c>
      <c r="E1456" s="31">
        <v>14</v>
      </c>
      <c r="F1456" s="32" t="s">
        <v>3316</v>
      </c>
      <c r="G1456" s="33" t="s">
        <v>3317</v>
      </c>
      <c r="H1456" s="32">
        <v>1220</v>
      </c>
      <c r="I1456" s="34">
        <v>0.5</v>
      </c>
      <c r="J1456" s="34">
        <v>80050</v>
      </c>
      <c r="K1456" s="34">
        <f t="shared" si="145"/>
        <v>228710</v>
      </c>
      <c r="L1456" s="35">
        <v>350000</v>
      </c>
      <c r="M1456" s="35">
        <v>1400</v>
      </c>
      <c r="N1456" s="34">
        <f t="shared" si="146"/>
        <v>1400.5</v>
      </c>
    </row>
    <row r="1457" spans="1:19" x14ac:dyDescent="0.2">
      <c r="A1457" s="31">
        <v>478</v>
      </c>
      <c r="C1457" s="36">
        <v>44740</v>
      </c>
      <c r="D1457" s="30" t="s">
        <v>3319</v>
      </c>
      <c r="E1457" s="31">
        <v>0.17219999999999999</v>
      </c>
      <c r="F1457" s="32" t="s">
        <v>3321</v>
      </c>
      <c r="G1457" s="33" t="s">
        <v>3322</v>
      </c>
      <c r="H1457" s="32">
        <v>3010</v>
      </c>
      <c r="I1457" s="34">
        <v>1</v>
      </c>
      <c r="J1457" s="34">
        <v>20360</v>
      </c>
      <c r="K1457" s="34">
        <f t="shared" si="145"/>
        <v>58170</v>
      </c>
      <c r="L1457" s="35">
        <v>49000</v>
      </c>
      <c r="M1457" s="35">
        <v>196</v>
      </c>
      <c r="N1457" s="34">
        <f t="shared" si="146"/>
        <v>197</v>
      </c>
    </row>
    <row r="1458" spans="1:19" x14ac:dyDescent="0.2">
      <c r="D1458" s="30" t="s">
        <v>3320</v>
      </c>
      <c r="E1458" s="31">
        <v>0.17219999999999999</v>
      </c>
      <c r="F1458" s="32" t="s">
        <v>100</v>
      </c>
      <c r="G1458" s="33" t="s">
        <v>100</v>
      </c>
      <c r="K1458" s="34">
        <f t="shared" si="145"/>
        <v>0</v>
      </c>
      <c r="N1458" s="34">
        <f t="shared" si="146"/>
        <v>0</v>
      </c>
    </row>
    <row r="1459" spans="1:19" s="80" customFormat="1" x14ac:dyDescent="0.2">
      <c r="A1459" s="87">
        <v>479</v>
      </c>
      <c r="B1459" s="86"/>
      <c r="C1459" s="81">
        <v>44740</v>
      </c>
      <c r="D1459" s="88" t="s">
        <v>3323</v>
      </c>
      <c r="E1459" s="87">
        <v>0.13769999999999999</v>
      </c>
      <c r="F1459" s="80" t="s">
        <v>3324</v>
      </c>
      <c r="G1459" s="89" t="s">
        <v>3325</v>
      </c>
      <c r="H1459" s="80">
        <v>3010</v>
      </c>
      <c r="I1459" s="82">
        <v>0.5</v>
      </c>
      <c r="J1459" s="82">
        <v>19780</v>
      </c>
      <c r="K1459" s="82">
        <f t="shared" si="145"/>
        <v>56510</v>
      </c>
      <c r="L1459" s="83">
        <v>72000</v>
      </c>
      <c r="M1459" s="83">
        <v>288</v>
      </c>
      <c r="N1459" s="82">
        <f t="shared" si="146"/>
        <v>288.5</v>
      </c>
      <c r="O1459" s="84"/>
      <c r="P1459" s="85"/>
      <c r="Q1459" s="86"/>
    </row>
    <row r="1460" spans="1:19" x14ac:dyDescent="0.2">
      <c r="N1460" s="34">
        <f>SUM(N1449:N1459)</f>
        <v>5973.9</v>
      </c>
      <c r="O1460" s="42">
        <v>85629</v>
      </c>
      <c r="P1460" s="37">
        <v>44740</v>
      </c>
      <c r="Q1460" s="21" t="s">
        <v>224</v>
      </c>
    </row>
    <row r="1462" spans="1:19" x14ac:dyDescent="0.2">
      <c r="A1462" s="31" t="s">
        <v>2951</v>
      </c>
      <c r="C1462" s="36">
        <v>44720</v>
      </c>
      <c r="D1462" s="30" t="s">
        <v>2952</v>
      </c>
      <c r="E1462" s="31">
        <v>23.263999999999999</v>
      </c>
      <c r="F1462" s="32" t="s">
        <v>2954</v>
      </c>
      <c r="G1462" s="33" t="s">
        <v>2955</v>
      </c>
      <c r="H1462" s="32">
        <v>1040</v>
      </c>
      <c r="I1462" s="34">
        <v>1</v>
      </c>
      <c r="J1462" s="34">
        <v>71760</v>
      </c>
      <c r="K1462" s="34">
        <f>ROUND(J1462/0.35,-1)</f>
        <v>205030</v>
      </c>
      <c r="N1462" s="34">
        <f>I1462+M1462</f>
        <v>1</v>
      </c>
      <c r="O1462" s="136"/>
      <c r="P1462" s="37" t="s">
        <v>3203</v>
      </c>
      <c r="R1462" s="147">
        <v>44736</v>
      </c>
      <c r="S1462" s="148"/>
    </row>
    <row r="1463" spans="1:19" x14ac:dyDescent="0.2">
      <c r="A1463" s="31" t="s">
        <v>2956</v>
      </c>
      <c r="C1463" s="36">
        <v>44720</v>
      </c>
      <c r="D1463" s="30" t="s">
        <v>2952</v>
      </c>
      <c r="E1463" s="31">
        <v>23.263999999999999</v>
      </c>
      <c r="F1463" s="32" t="s">
        <v>2955</v>
      </c>
      <c r="G1463" s="33" t="s">
        <v>2957</v>
      </c>
      <c r="H1463" s="32">
        <v>1040</v>
      </c>
      <c r="I1463" s="34">
        <v>1</v>
      </c>
      <c r="J1463" s="34">
        <v>71760</v>
      </c>
      <c r="K1463" s="34">
        <f>ROUND(J1463/0.35,-1)</f>
        <v>205030</v>
      </c>
      <c r="N1463" s="34">
        <f>I1463+M1463</f>
        <v>1</v>
      </c>
      <c r="O1463" s="136"/>
      <c r="P1463" s="37" t="s">
        <v>3203</v>
      </c>
      <c r="R1463" s="148" t="s">
        <v>3269</v>
      </c>
      <c r="S1463" s="148"/>
    </row>
    <row r="1464" spans="1:19" x14ac:dyDescent="0.2">
      <c r="D1464" s="30" t="s">
        <v>2953</v>
      </c>
      <c r="E1464" s="31">
        <v>10.331</v>
      </c>
      <c r="F1464" s="32" t="s">
        <v>100</v>
      </c>
      <c r="G1464" s="33" t="s">
        <v>100</v>
      </c>
      <c r="K1464" s="34">
        <f>ROUND(J1464/0.35,-1)</f>
        <v>0</v>
      </c>
      <c r="N1464" s="34">
        <f>I1464+M1464</f>
        <v>0</v>
      </c>
      <c r="O1464" s="136"/>
      <c r="R1464" s="148" t="s">
        <v>3270</v>
      </c>
      <c r="S1464" s="148"/>
    </row>
    <row r="1465" spans="1:19" ht="13.5" customHeight="1" x14ac:dyDescent="0.2">
      <c r="A1465" s="31" t="s">
        <v>2964</v>
      </c>
      <c r="C1465" s="36">
        <v>44720</v>
      </c>
      <c r="D1465" s="30" t="s">
        <v>2952</v>
      </c>
      <c r="E1465" s="31">
        <v>23.263999999999999</v>
      </c>
      <c r="F1465" s="32" t="s">
        <v>2959</v>
      </c>
      <c r="G1465" s="33" t="s">
        <v>2958</v>
      </c>
      <c r="H1465" s="32">
        <v>1040</v>
      </c>
      <c r="I1465" s="34">
        <v>1</v>
      </c>
      <c r="J1465" s="34">
        <v>71760</v>
      </c>
      <c r="K1465" s="34">
        <f>ROUND(J1465/0.35,-1)</f>
        <v>205030</v>
      </c>
      <c r="N1465" s="34">
        <f>I1465+M1465</f>
        <v>1</v>
      </c>
      <c r="O1465" s="136"/>
      <c r="P1465" s="37" t="s">
        <v>3203</v>
      </c>
      <c r="R1465" s="148" t="s">
        <v>3271</v>
      </c>
      <c r="S1465" s="148"/>
    </row>
    <row r="1466" spans="1:19" ht="13.5" customHeight="1" x14ac:dyDescent="0.2">
      <c r="A1466" s="31" t="s">
        <v>3326</v>
      </c>
      <c r="C1466" s="36">
        <v>44740</v>
      </c>
      <c r="D1466" s="30" t="s">
        <v>3327</v>
      </c>
      <c r="E1466" s="31">
        <v>0.17219999999999999</v>
      </c>
      <c r="F1466" s="32" t="s">
        <v>3329</v>
      </c>
      <c r="G1466" s="32" t="s">
        <v>3330</v>
      </c>
      <c r="H1466" s="32">
        <v>1100</v>
      </c>
      <c r="I1466" s="34">
        <v>1</v>
      </c>
      <c r="J1466" s="34">
        <v>36200</v>
      </c>
      <c r="K1466" s="34">
        <f t="shared" si="145"/>
        <v>103430</v>
      </c>
      <c r="N1466" s="34">
        <f t="shared" si="146"/>
        <v>1</v>
      </c>
    </row>
    <row r="1467" spans="1:19" x14ac:dyDescent="0.2">
      <c r="D1467" s="30" t="s">
        <v>3328</v>
      </c>
      <c r="E1467" s="31">
        <v>0.186</v>
      </c>
      <c r="F1467" s="32" t="s">
        <v>100</v>
      </c>
      <c r="G1467" s="33" t="s">
        <v>100</v>
      </c>
      <c r="K1467" s="34">
        <f t="shared" si="145"/>
        <v>0</v>
      </c>
      <c r="N1467" s="34">
        <f t="shared" si="146"/>
        <v>0</v>
      </c>
    </row>
    <row r="1468" spans="1:19" x14ac:dyDescent="0.2">
      <c r="A1468" s="31" t="s">
        <v>3331</v>
      </c>
      <c r="C1468" s="36">
        <v>44740</v>
      </c>
      <c r="D1468" s="30" t="s">
        <v>3332</v>
      </c>
      <c r="E1468" s="31" t="s">
        <v>3333</v>
      </c>
      <c r="F1468" s="32" t="s">
        <v>3334</v>
      </c>
      <c r="G1468" s="33" t="s">
        <v>3335</v>
      </c>
      <c r="H1468" s="32">
        <v>3010</v>
      </c>
      <c r="I1468" s="34">
        <v>0.5</v>
      </c>
      <c r="J1468" s="34">
        <v>11470</v>
      </c>
      <c r="K1468" s="34">
        <f t="shared" si="145"/>
        <v>32770</v>
      </c>
      <c r="N1468" s="34">
        <f t="shared" si="146"/>
        <v>0.5</v>
      </c>
    </row>
    <row r="1469" spans="1:19" x14ac:dyDescent="0.2">
      <c r="A1469" s="31">
        <v>481</v>
      </c>
      <c r="C1469" s="36">
        <v>44740</v>
      </c>
      <c r="D1469" s="30" t="s">
        <v>3336</v>
      </c>
      <c r="E1469" s="31">
        <v>6.7340999999999998</v>
      </c>
      <c r="F1469" s="33" t="s">
        <v>1486</v>
      </c>
      <c r="G1469" s="33" t="s">
        <v>3337</v>
      </c>
      <c r="H1469" s="32">
        <v>1220</v>
      </c>
      <c r="I1469" s="34">
        <v>0.5</v>
      </c>
      <c r="J1469" s="34">
        <v>1220</v>
      </c>
      <c r="K1469" s="34">
        <f t="shared" si="145"/>
        <v>3490</v>
      </c>
      <c r="L1469" s="35">
        <v>14760</v>
      </c>
      <c r="M1469" s="35">
        <v>276.89999999999998</v>
      </c>
      <c r="N1469" s="34">
        <f t="shared" si="146"/>
        <v>277.39999999999998</v>
      </c>
    </row>
    <row r="1470" spans="1:19" x14ac:dyDescent="0.2">
      <c r="A1470" s="31">
        <v>482</v>
      </c>
      <c r="C1470" s="36">
        <v>44740</v>
      </c>
      <c r="D1470" s="30" t="s">
        <v>3338</v>
      </c>
      <c r="E1470" s="31">
        <v>0.152</v>
      </c>
      <c r="F1470" s="32" t="s">
        <v>3339</v>
      </c>
      <c r="G1470" s="33" t="s">
        <v>3340</v>
      </c>
      <c r="H1470" s="32">
        <v>3010</v>
      </c>
      <c r="I1470" s="34">
        <v>0.5</v>
      </c>
      <c r="J1470" s="34">
        <v>43440</v>
      </c>
      <c r="K1470" s="34">
        <f t="shared" si="145"/>
        <v>124110</v>
      </c>
      <c r="L1470" s="35">
        <v>156900</v>
      </c>
      <c r="M1470" s="35">
        <v>627.6</v>
      </c>
      <c r="N1470" s="34">
        <f t="shared" si="146"/>
        <v>628.1</v>
      </c>
    </row>
    <row r="1471" spans="1:19" x14ac:dyDescent="0.2">
      <c r="A1471" s="31" t="s">
        <v>3341</v>
      </c>
      <c r="C1471" s="36">
        <v>44740</v>
      </c>
      <c r="D1471" s="30" t="s">
        <v>3342</v>
      </c>
      <c r="E1471" s="31">
        <v>34.1</v>
      </c>
      <c r="F1471" s="32" t="s">
        <v>3344</v>
      </c>
      <c r="G1471" s="33" t="s">
        <v>3345</v>
      </c>
      <c r="H1471" s="32">
        <v>1180</v>
      </c>
      <c r="I1471" s="34">
        <v>1</v>
      </c>
      <c r="J1471" s="34">
        <v>158110</v>
      </c>
      <c r="K1471" s="34">
        <f t="shared" si="145"/>
        <v>451740</v>
      </c>
      <c r="N1471" s="34">
        <f t="shared" si="146"/>
        <v>1</v>
      </c>
    </row>
    <row r="1472" spans="1:19" x14ac:dyDescent="0.2">
      <c r="D1472" s="30" t="s">
        <v>3343</v>
      </c>
      <c r="E1472" s="31">
        <v>80</v>
      </c>
      <c r="F1472" s="32" t="s">
        <v>100</v>
      </c>
      <c r="G1472" s="33" t="s">
        <v>100</v>
      </c>
      <c r="K1472" s="34">
        <f t="shared" si="145"/>
        <v>0</v>
      </c>
      <c r="N1472" s="34">
        <f t="shared" si="146"/>
        <v>0</v>
      </c>
    </row>
    <row r="1473" spans="1:17" x14ac:dyDescent="0.2">
      <c r="A1473" s="31">
        <v>483</v>
      </c>
      <c r="C1473" s="36">
        <v>44740</v>
      </c>
      <c r="D1473" s="30" t="s">
        <v>3346</v>
      </c>
      <c r="E1473" s="31">
        <v>0.80049999999999999</v>
      </c>
      <c r="F1473" s="32" t="s">
        <v>3349</v>
      </c>
      <c r="G1473" s="33" t="s">
        <v>3350</v>
      </c>
      <c r="H1473" s="32">
        <v>3010</v>
      </c>
      <c r="I1473" s="34">
        <v>1.5</v>
      </c>
      <c r="J1473" s="34">
        <v>3990</v>
      </c>
      <c r="K1473" s="34">
        <f t="shared" si="145"/>
        <v>11400</v>
      </c>
      <c r="L1473" s="35">
        <v>14000</v>
      </c>
      <c r="M1473" s="35">
        <v>56</v>
      </c>
      <c r="N1473" s="34">
        <f t="shared" si="146"/>
        <v>57.5</v>
      </c>
    </row>
    <row r="1474" spans="1:17" x14ac:dyDescent="0.2">
      <c r="D1474" s="30" t="s">
        <v>3347</v>
      </c>
      <c r="E1474" s="31">
        <v>0.81469999999999998</v>
      </c>
      <c r="F1474" s="32" t="s">
        <v>100</v>
      </c>
      <c r="G1474" s="33" t="s">
        <v>100</v>
      </c>
      <c r="K1474" s="34">
        <f t="shared" si="145"/>
        <v>0</v>
      </c>
      <c r="N1474" s="34">
        <f t="shared" si="146"/>
        <v>0</v>
      </c>
    </row>
    <row r="1475" spans="1:17" x14ac:dyDescent="0.2">
      <c r="D1475" s="30" t="s">
        <v>3348</v>
      </c>
      <c r="E1475" s="31">
        <v>0.29546</v>
      </c>
      <c r="F1475" s="32" t="s">
        <v>100</v>
      </c>
      <c r="G1475" s="33" t="s">
        <v>100</v>
      </c>
      <c r="K1475" s="34">
        <f t="shared" si="145"/>
        <v>0</v>
      </c>
      <c r="N1475" s="34">
        <f t="shared" si="146"/>
        <v>0</v>
      </c>
    </row>
    <row r="1476" spans="1:17" x14ac:dyDescent="0.2">
      <c r="A1476" s="29">
        <v>484</v>
      </c>
      <c r="B1476" s="32"/>
      <c r="C1476" s="36">
        <v>44740</v>
      </c>
      <c r="D1476" s="32" t="s">
        <v>3351</v>
      </c>
      <c r="E1476" s="32">
        <v>0.156</v>
      </c>
      <c r="F1476" s="32" t="s">
        <v>820</v>
      </c>
      <c r="G1476" s="32" t="s">
        <v>3352</v>
      </c>
      <c r="H1476" s="32">
        <v>1010</v>
      </c>
      <c r="I1476" s="32">
        <v>0.5</v>
      </c>
      <c r="J1476" s="32">
        <v>260</v>
      </c>
      <c r="K1476" s="34">
        <f t="shared" si="145"/>
        <v>740</v>
      </c>
      <c r="L1476" s="35">
        <v>1000</v>
      </c>
      <c r="M1476" s="35">
        <v>4</v>
      </c>
      <c r="N1476" s="34">
        <f t="shared" si="146"/>
        <v>4.5</v>
      </c>
    </row>
    <row r="1477" spans="1:17" x14ac:dyDescent="0.2">
      <c r="A1477" s="31">
        <v>480</v>
      </c>
      <c r="C1477" s="36">
        <v>44740</v>
      </c>
      <c r="D1477" s="30" t="s">
        <v>3353</v>
      </c>
      <c r="E1477" s="31">
        <v>37.83</v>
      </c>
      <c r="F1477" s="32" t="s">
        <v>3354</v>
      </c>
      <c r="G1477" s="33" t="s">
        <v>3355</v>
      </c>
      <c r="H1477" s="32">
        <v>1130</v>
      </c>
      <c r="I1477" s="34">
        <v>0.5</v>
      </c>
      <c r="J1477" s="34">
        <v>52180</v>
      </c>
      <c r="K1477" s="34">
        <f t="shared" si="145"/>
        <v>149090</v>
      </c>
      <c r="L1477" s="35">
        <v>120000</v>
      </c>
      <c r="M1477" s="35">
        <v>480</v>
      </c>
      <c r="N1477" s="34">
        <f t="shared" si="146"/>
        <v>480.5</v>
      </c>
    </row>
    <row r="1478" spans="1:17" x14ac:dyDescent="0.2">
      <c r="A1478" s="31">
        <v>486</v>
      </c>
      <c r="C1478" s="36">
        <v>44741</v>
      </c>
      <c r="D1478" s="30" t="s">
        <v>3357</v>
      </c>
      <c r="E1478" s="31">
        <v>0.314</v>
      </c>
      <c r="F1478" s="32" t="s">
        <v>3358</v>
      </c>
      <c r="G1478" s="33" t="s">
        <v>3359</v>
      </c>
      <c r="H1478" s="32">
        <v>2050</v>
      </c>
      <c r="I1478" s="34">
        <v>0.5</v>
      </c>
      <c r="J1478" s="34">
        <v>51560</v>
      </c>
      <c r="K1478" s="34">
        <f t="shared" si="145"/>
        <v>147310</v>
      </c>
      <c r="L1478" s="35">
        <v>245000</v>
      </c>
      <c r="M1478" s="35">
        <v>980</v>
      </c>
      <c r="N1478" s="34">
        <f t="shared" si="146"/>
        <v>980.5</v>
      </c>
    </row>
    <row r="1479" spans="1:17" x14ac:dyDescent="0.2">
      <c r="A1479" s="31">
        <v>487</v>
      </c>
      <c r="C1479" s="36">
        <v>44741</v>
      </c>
      <c r="D1479" s="30" t="s">
        <v>3360</v>
      </c>
      <c r="E1479" s="31">
        <v>0.2571</v>
      </c>
      <c r="F1479" s="32" t="s">
        <v>3361</v>
      </c>
      <c r="G1479" s="33" t="s">
        <v>1751</v>
      </c>
      <c r="H1479" s="32">
        <v>3010</v>
      </c>
      <c r="I1479" s="34">
        <v>0.5</v>
      </c>
      <c r="J1479" s="34">
        <v>41980</v>
      </c>
      <c r="K1479" s="34">
        <f t="shared" si="145"/>
        <v>119940</v>
      </c>
      <c r="L1479" s="35">
        <v>100000</v>
      </c>
      <c r="M1479" s="35">
        <v>400</v>
      </c>
      <c r="N1479" s="34">
        <f t="shared" si="146"/>
        <v>400.5</v>
      </c>
    </row>
    <row r="1480" spans="1:17" s="80" customFormat="1" x14ac:dyDescent="0.2">
      <c r="A1480" s="87" t="s">
        <v>3362</v>
      </c>
      <c r="B1480" s="86"/>
      <c r="C1480" s="81">
        <v>44741</v>
      </c>
      <c r="D1480" s="88" t="s">
        <v>2316</v>
      </c>
      <c r="E1480" s="87">
        <v>8.0299999999999996E-2</v>
      </c>
      <c r="F1480" s="80" t="s">
        <v>3363</v>
      </c>
      <c r="G1480" s="89" t="s">
        <v>3364</v>
      </c>
      <c r="H1480" s="80">
        <v>3010</v>
      </c>
      <c r="I1480" s="82">
        <v>0.5</v>
      </c>
      <c r="J1480" s="82">
        <v>18850</v>
      </c>
      <c r="K1480" s="82">
        <f t="shared" si="145"/>
        <v>53860</v>
      </c>
      <c r="L1480" s="83"/>
      <c r="M1480" s="83"/>
      <c r="N1480" s="82">
        <f t="shared" si="146"/>
        <v>0.5</v>
      </c>
      <c r="O1480" s="84"/>
      <c r="P1480" s="85"/>
      <c r="Q1480" s="86"/>
    </row>
    <row r="1481" spans="1:17" x14ac:dyDescent="0.2">
      <c r="N1481" s="34">
        <f>SUM(N1462:N1480)</f>
        <v>2835</v>
      </c>
      <c r="O1481" s="42">
        <v>85644</v>
      </c>
      <c r="P1481" s="37">
        <v>44741</v>
      </c>
      <c r="Q1481" s="21" t="s">
        <v>224</v>
      </c>
    </row>
    <row r="1483" spans="1:17" x14ac:dyDescent="0.2">
      <c r="A1483" s="31">
        <v>485</v>
      </c>
      <c r="C1483" s="36">
        <v>44742</v>
      </c>
      <c r="D1483" s="30" t="s">
        <v>924</v>
      </c>
      <c r="E1483" s="31">
        <v>10.327999999999999</v>
      </c>
      <c r="F1483" s="32" t="s">
        <v>926</v>
      </c>
      <c r="G1483" s="33" t="s">
        <v>3379</v>
      </c>
      <c r="H1483" s="32">
        <v>1120</v>
      </c>
      <c r="I1483" s="34">
        <v>0.5</v>
      </c>
      <c r="J1483" s="34">
        <v>17100</v>
      </c>
      <c r="K1483" s="34">
        <f>ROUND(J1483/0.35,-1)</f>
        <v>48860</v>
      </c>
      <c r="L1483" s="35">
        <v>103280</v>
      </c>
      <c r="M1483" s="35">
        <v>413.2</v>
      </c>
      <c r="N1483" s="34">
        <f t="shared" si="146"/>
        <v>413.7</v>
      </c>
      <c r="O1483" s="150"/>
    </row>
    <row r="1484" spans="1:17" x14ac:dyDescent="0.2">
      <c r="A1484" s="31" t="s">
        <v>3365</v>
      </c>
      <c r="C1484" s="36">
        <v>44741</v>
      </c>
      <c r="D1484" s="30" t="s">
        <v>3366</v>
      </c>
      <c r="E1484" s="31" t="s">
        <v>3367</v>
      </c>
      <c r="F1484" s="32" t="s">
        <v>3368</v>
      </c>
      <c r="G1484" s="33" t="s">
        <v>3369</v>
      </c>
      <c r="H1484" s="32">
        <v>3010</v>
      </c>
      <c r="I1484" s="34">
        <v>0.5</v>
      </c>
      <c r="J1484" s="34">
        <v>17430</v>
      </c>
      <c r="K1484" s="34">
        <f t="shared" si="145"/>
        <v>49800</v>
      </c>
      <c r="N1484" s="34">
        <f t="shared" si="146"/>
        <v>0.5</v>
      </c>
    </row>
    <row r="1485" spans="1:17" x14ac:dyDescent="0.2">
      <c r="D1485" s="30" t="s">
        <v>3371</v>
      </c>
      <c r="E1485" s="31">
        <v>0.3604</v>
      </c>
      <c r="F1485" s="32" t="s">
        <v>100</v>
      </c>
      <c r="G1485" s="33" t="s">
        <v>100</v>
      </c>
      <c r="K1485" s="34">
        <f t="shared" si="145"/>
        <v>0</v>
      </c>
      <c r="N1485" s="34">
        <f t="shared" si="146"/>
        <v>0</v>
      </c>
    </row>
    <row r="1486" spans="1:17" x14ac:dyDescent="0.2">
      <c r="A1486" s="31" t="s">
        <v>3374</v>
      </c>
      <c r="C1486" s="36">
        <v>44741</v>
      </c>
      <c r="D1486" s="30" t="s">
        <v>3375</v>
      </c>
      <c r="E1486" s="31">
        <v>15</v>
      </c>
      <c r="F1486" s="32" t="s">
        <v>3376</v>
      </c>
      <c r="G1486" s="33" t="s">
        <v>3377</v>
      </c>
      <c r="H1486" s="32">
        <v>1010</v>
      </c>
      <c r="I1486" s="34">
        <v>0.5</v>
      </c>
      <c r="J1486" s="34">
        <v>34330</v>
      </c>
      <c r="K1486" s="34">
        <f t="shared" si="145"/>
        <v>98090</v>
      </c>
      <c r="N1486" s="34">
        <f t="shared" si="146"/>
        <v>0.5</v>
      </c>
    </row>
    <row r="1487" spans="1:17" x14ac:dyDescent="0.2">
      <c r="A1487" s="31">
        <v>489</v>
      </c>
      <c r="C1487" s="36">
        <v>44742</v>
      </c>
      <c r="D1487" s="30" t="s">
        <v>3380</v>
      </c>
      <c r="E1487" s="31">
        <v>155.55699999999999</v>
      </c>
      <c r="F1487" s="32" t="s">
        <v>3382</v>
      </c>
      <c r="G1487" s="33" t="s">
        <v>3383</v>
      </c>
      <c r="H1487" s="32">
        <v>1080</v>
      </c>
      <c r="I1487" s="34">
        <v>1</v>
      </c>
      <c r="J1487" s="34">
        <v>360640</v>
      </c>
      <c r="K1487" s="34">
        <f t="shared" si="145"/>
        <v>1030400</v>
      </c>
      <c r="L1487" s="35">
        <v>135000</v>
      </c>
      <c r="M1487" s="35">
        <v>540</v>
      </c>
      <c r="N1487" s="34">
        <f t="shared" si="146"/>
        <v>541</v>
      </c>
    </row>
    <row r="1488" spans="1:17" s="80" customFormat="1" x14ac:dyDescent="0.2">
      <c r="A1488" s="87"/>
      <c r="B1488" s="86"/>
      <c r="C1488" s="81"/>
      <c r="D1488" s="88" t="s">
        <v>3381</v>
      </c>
      <c r="E1488" s="87"/>
      <c r="G1488" s="89"/>
      <c r="I1488" s="82"/>
      <c r="J1488" s="82"/>
      <c r="K1488" s="82">
        <f t="shared" si="145"/>
        <v>0</v>
      </c>
      <c r="L1488" s="83"/>
      <c r="M1488" s="83"/>
      <c r="N1488" s="82">
        <f t="shared" si="146"/>
        <v>0</v>
      </c>
      <c r="O1488" s="84"/>
      <c r="P1488" s="85"/>
      <c r="Q1488" s="86"/>
    </row>
    <row r="1489" spans="1:17" x14ac:dyDescent="0.2">
      <c r="N1489" s="34">
        <f>SUM(N1483:N1488)</f>
        <v>955.7</v>
      </c>
      <c r="O1489" s="42">
        <v>85670</v>
      </c>
      <c r="P1489" s="37">
        <v>44742</v>
      </c>
      <c r="Q1489" s="21" t="s">
        <v>224</v>
      </c>
    </row>
    <row r="1490" spans="1:17" x14ac:dyDescent="0.2">
      <c r="G1490" s="32"/>
    </row>
    <row r="1491" spans="1:17" x14ac:dyDescent="0.2">
      <c r="A1491" s="31">
        <v>490</v>
      </c>
      <c r="C1491" s="36">
        <v>44742</v>
      </c>
      <c r="D1491" s="30" t="s">
        <v>3384</v>
      </c>
      <c r="E1491" s="31" t="s">
        <v>3385</v>
      </c>
      <c r="F1491" s="32" t="s">
        <v>3386</v>
      </c>
      <c r="G1491" s="32" t="s">
        <v>3387</v>
      </c>
      <c r="H1491" s="32">
        <v>3010</v>
      </c>
      <c r="I1491" s="34">
        <v>0.5</v>
      </c>
      <c r="J1491" s="34">
        <v>19940</v>
      </c>
      <c r="K1491" s="34">
        <f t="shared" si="145"/>
        <v>56970</v>
      </c>
      <c r="L1491" s="35">
        <v>92000</v>
      </c>
      <c r="M1491" s="35">
        <v>368</v>
      </c>
      <c r="N1491" s="34">
        <f t="shared" si="146"/>
        <v>368.5</v>
      </c>
    </row>
    <row r="1492" spans="1:17" x14ac:dyDescent="0.2">
      <c r="A1492" s="31">
        <v>491</v>
      </c>
      <c r="C1492" s="36">
        <v>44742</v>
      </c>
      <c r="D1492" s="30" t="s">
        <v>3388</v>
      </c>
      <c r="E1492" s="31">
        <v>0.52300000000000002</v>
      </c>
      <c r="F1492" s="32" t="s">
        <v>3390</v>
      </c>
      <c r="G1492" s="33" t="s">
        <v>3391</v>
      </c>
      <c r="H1492" s="32">
        <v>1060</v>
      </c>
      <c r="I1492" s="34">
        <v>1</v>
      </c>
      <c r="J1492" s="34">
        <v>8840</v>
      </c>
      <c r="K1492" s="34">
        <f t="shared" si="145"/>
        <v>25260</v>
      </c>
      <c r="L1492" s="35">
        <v>50500</v>
      </c>
      <c r="M1492" s="35">
        <v>202</v>
      </c>
      <c r="N1492" s="34">
        <f t="shared" si="146"/>
        <v>203</v>
      </c>
      <c r="O1492" s="42" t="s">
        <v>3392</v>
      </c>
    </row>
    <row r="1493" spans="1:17" x14ac:dyDescent="0.2">
      <c r="D1493" s="30" t="s">
        <v>3389</v>
      </c>
      <c r="E1493" s="31">
        <v>0.46</v>
      </c>
      <c r="F1493" s="32" t="s">
        <v>100</v>
      </c>
      <c r="G1493" s="33" t="s">
        <v>100</v>
      </c>
      <c r="K1493" s="34">
        <f t="shared" si="145"/>
        <v>0</v>
      </c>
      <c r="N1493" s="34">
        <f t="shared" si="146"/>
        <v>0</v>
      </c>
    </row>
    <row r="1494" spans="1:17" x14ac:dyDescent="0.2">
      <c r="A1494" s="31">
        <v>492</v>
      </c>
      <c r="C1494" s="36">
        <v>44742</v>
      </c>
      <c r="D1494" s="30" t="s">
        <v>3393</v>
      </c>
      <c r="E1494" s="31">
        <v>1.67</v>
      </c>
      <c r="F1494" s="32" t="s">
        <v>3394</v>
      </c>
      <c r="G1494" s="33" t="s">
        <v>3395</v>
      </c>
      <c r="H1494" s="32">
        <v>1060</v>
      </c>
      <c r="I1494" s="34">
        <v>0.5</v>
      </c>
      <c r="J1494" s="34">
        <v>24640</v>
      </c>
      <c r="K1494" s="34">
        <f t="shared" si="145"/>
        <v>70400</v>
      </c>
      <c r="L1494" s="35">
        <v>143500</v>
      </c>
      <c r="M1494" s="35">
        <v>574</v>
      </c>
      <c r="N1494" s="34">
        <f t="shared" si="146"/>
        <v>574.5</v>
      </c>
    </row>
    <row r="1495" spans="1:17" x14ac:dyDescent="0.2">
      <c r="A1495" s="31">
        <v>493</v>
      </c>
      <c r="C1495" s="36">
        <v>44742</v>
      </c>
      <c r="D1495" s="30" t="s">
        <v>3396</v>
      </c>
      <c r="E1495" s="31" t="s">
        <v>3397</v>
      </c>
      <c r="F1495" s="32" t="s">
        <v>2814</v>
      </c>
      <c r="G1495" s="32" t="s">
        <v>3398</v>
      </c>
      <c r="H1495" s="32">
        <v>3010</v>
      </c>
      <c r="I1495" s="34">
        <v>0.5</v>
      </c>
      <c r="J1495" s="34">
        <v>10200</v>
      </c>
      <c r="K1495" s="34">
        <f t="shared" si="145"/>
        <v>29140</v>
      </c>
      <c r="L1495" s="35">
        <v>3000</v>
      </c>
      <c r="M1495" s="35">
        <v>12</v>
      </c>
      <c r="N1495" s="34">
        <f t="shared" si="146"/>
        <v>12.5</v>
      </c>
    </row>
    <row r="1496" spans="1:17" x14ac:dyDescent="0.2">
      <c r="A1496" s="31" t="s">
        <v>3404</v>
      </c>
      <c r="C1496" s="36">
        <v>44742</v>
      </c>
      <c r="D1496" s="30" t="s">
        <v>3400</v>
      </c>
      <c r="E1496" s="31">
        <v>0.89600000000000002</v>
      </c>
      <c r="F1496" s="32" t="s">
        <v>3401</v>
      </c>
      <c r="G1496" s="33" t="s">
        <v>3402</v>
      </c>
      <c r="H1496" s="32">
        <v>1220</v>
      </c>
      <c r="I1496" s="34">
        <v>0.5</v>
      </c>
      <c r="J1496" s="34">
        <v>19430</v>
      </c>
      <c r="K1496" s="34">
        <f t="shared" si="145"/>
        <v>55510</v>
      </c>
      <c r="N1496" s="34">
        <f t="shared" si="146"/>
        <v>0.5</v>
      </c>
    </row>
    <row r="1497" spans="1:17" x14ac:dyDescent="0.2">
      <c r="A1497" s="31" t="s">
        <v>3405</v>
      </c>
      <c r="C1497" s="36">
        <v>44743</v>
      </c>
      <c r="D1497" s="30" t="s">
        <v>3406</v>
      </c>
      <c r="E1497" s="31">
        <v>1.4167000000000001</v>
      </c>
      <c r="F1497" s="32" t="s">
        <v>3407</v>
      </c>
      <c r="G1497" s="33" t="s">
        <v>3408</v>
      </c>
      <c r="H1497" s="32">
        <v>1220</v>
      </c>
      <c r="I1497" s="34">
        <v>0.5</v>
      </c>
      <c r="J1497" s="34">
        <v>48590</v>
      </c>
      <c r="K1497" s="34">
        <f t="shared" si="145"/>
        <v>138830</v>
      </c>
      <c r="N1497" s="34">
        <f t="shared" si="146"/>
        <v>0.5</v>
      </c>
    </row>
    <row r="1498" spans="1:17" x14ac:dyDescent="0.2">
      <c r="A1498" s="31" t="s">
        <v>3399</v>
      </c>
      <c r="C1498" s="36">
        <v>44743</v>
      </c>
      <c r="D1498" s="30" t="s">
        <v>3409</v>
      </c>
      <c r="E1498" s="31" t="s">
        <v>3411</v>
      </c>
      <c r="F1498" s="32" t="s">
        <v>3413</v>
      </c>
      <c r="G1498" s="33" t="s">
        <v>3414</v>
      </c>
      <c r="H1498" s="32">
        <v>3010</v>
      </c>
      <c r="I1498" s="34">
        <v>1</v>
      </c>
      <c r="J1498" s="34">
        <v>19410</v>
      </c>
      <c r="K1498" s="34">
        <f t="shared" si="145"/>
        <v>55460</v>
      </c>
      <c r="N1498" s="34">
        <f t="shared" si="146"/>
        <v>1</v>
      </c>
    </row>
    <row r="1499" spans="1:17" x14ac:dyDescent="0.2">
      <c r="D1499" s="30" t="s">
        <v>3410</v>
      </c>
      <c r="E1499" s="31" t="s">
        <v>3412</v>
      </c>
      <c r="F1499" s="32" t="s">
        <v>100</v>
      </c>
      <c r="G1499" s="33" t="s">
        <v>100</v>
      </c>
      <c r="K1499" s="34">
        <f t="shared" si="145"/>
        <v>0</v>
      </c>
      <c r="N1499" s="34">
        <f t="shared" si="146"/>
        <v>0</v>
      </c>
    </row>
    <row r="1500" spans="1:17" x14ac:dyDescent="0.2">
      <c r="A1500" s="31" t="s">
        <v>3415</v>
      </c>
      <c r="C1500" s="36">
        <v>44743</v>
      </c>
      <c r="D1500" s="30" t="s">
        <v>3416</v>
      </c>
      <c r="E1500" s="31" t="s">
        <v>759</v>
      </c>
      <c r="F1500" s="32" t="s">
        <v>3413</v>
      </c>
      <c r="G1500" s="33" t="s">
        <v>3417</v>
      </c>
      <c r="H1500" s="32">
        <v>3010</v>
      </c>
      <c r="I1500" s="34">
        <v>0.5</v>
      </c>
      <c r="J1500" s="34">
        <v>19020</v>
      </c>
      <c r="K1500" s="34">
        <f t="shared" si="145"/>
        <v>54340</v>
      </c>
      <c r="N1500" s="34">
        <f t="shared" si="146"/>
        <v>0.5</v>
      </c>
    </row>
    <row r="1501" spans="1:17" x14ac:dyDescent="0.2">
      <c r="A1501" s="31">
        <v>494</v>
      </c>
      <c r="C1501" s="36">
        <v>44743</v>
      </c>
      <c r="D1501" s="30" t="s">
        <v>3419</v>
      </c>
      <c r="E1501" s="31" t="s">
        <v>3420</v>
      </c>
      <c r="F1501" s="32" t="s">
        <v>3421</v>
      </c>
      <c r="G1501" s="33" t="s">
        <v>3422</v>
      </c>
      <c r="H1501" s="32">
        <v>2040</v>
      </c>
      <c r="I1501" s="34">
        <v>0.5</v>
      </c>
      <c r="J1501" s="34">
        <v>20630</v>
      </c>
      <c r="K1501" s="34">
        <f t="shared" si="145"/>
        <v>58940</v>
      </c>
      <c r="L1501" s="35">
        <v>16500</v>
      </c>
      <c r="M1501" s="35">
        <v>66</v>
      </c>
      <c r="N1501" s="34">
        <f t="shared" si="146"/>
        <v>66.5</v>
      </c>
    </row>
    <row r="1502" spans="1:17" x14ac:dyDescent="0.2">
      <c r="A1502" s="31">
        <v>495</v>
      </c>
      <c r="C1502" s="36">
        <v>44743</v>
      </c>
      <c r="D1502" s="30" t="s">
        <v>3427</v>
      </c>
      <c r="E1502" s="31" t="s">
        <v>3428</v>
      </c>
      <c r="F1502" s="32" t="s">
        <v>3429</v>
      </c>
      <c r="G1502" s="33" t="s">
        <v>3430</v>
      </c>
      <c r="H1502" s="32">
        <v>3010</v>
      </c>
      <c r="I1502" s="34">
        <v>0.5</v>
      </c>
      <c r="J1502" s="34">
        <v>44370</v>
      </c>
      <c r="K1502" s="34">
        <f t="shared" si="145"/>
        <v>126770</v>
      </c>
      <c r="L1502" s="35">
        <v>250000</v>
      </c>
      <c r="M1502" s="35">
        <v>1000</v>
      </c>
      <c r="N1502" s="34">
        <f t="shared" si="146"/>
        <v>1000.5</v>
      </c>
      <c r="O1502" s="151"/>
    </row>
    <row r="1503" spans="1:17" s="80" customFormat="1" x14ac:dyDescent="0.2">
      <c r="A1503" s="87" t="s">
        <v>3423</v>
      </c>
      <c r="B1503" s="86"/>
      <c r="C1503" s="81">
        <v>44743</v>
      </c>
      <c r="D1503" s="88" t="s">
        <v>3424</v>
      </c>
      <c r="E1503" s="87">
        <v>1.466</v>
      </c>
      <c r="F1503" s="80" t="s">
        <v>3425</v>
      </c>
      <c r="G1503" s="89" t="s">
        <v>3426</v>
      </c>
      <c r="H1503" s="80">
        <v>1170</v>
      </c>
      <c r="I1503" s="82">
        <v>0.5</v>
      </c>
      <c r="J1503" s="82">
        <v>38390</v>
      </c>
      <c r="K1503" s="82">
        <f t="shared" si="145"/>
        <v>109690</v>
      </c>
      <c r="L1503" s="83"/>
      <c r="M1503" s="83"/>
      <c r="N1503" s="82">
        <f t="shared" si="146"/>
        <v>0.5</v>
      </c>
      <c r="O1503" s="84"/>
      <c r="P1503" s="85"/>
      <c r="Q1503" s="86"/>
    </row>
    <row r="1504" spans="1:17" x14ac:dyDescent="0.2">
      <c r="N1504" s="34">
        <f>SUM(N1491:N1503)</f>
        <v>2228.5</v>
      </c>
      <c r="O1504" s="42">
        <v>85683</v>
      </c>
      <c r="P1504" s="37">
        <v>44743</v>
      </c>
      <c r="Q1504" s="21" t="s">
        <v>3431</v>
      </c>
    </row>
    <row r="1506" spans="1:17" x14ac:dyDescent="0.2">
      <c r="A1506" s="31" t="s">
        <v>3432</v>
      </c>
      <c r="C1506" s="36">
        <v>44743</v>
      </c>
      <c r="D1506" s="30" t="s">
        <v>3433</v>
      </c>
      <c r="E1506" s="31">
        <v>0.24299999999999999</v>
      </c>
      <c r="F1506" s="32" t="s">
        <v>3434</v>
      </c>
      <c r="G1506" s="33" t="s">
        <v>3435</v>
      </c>
      <c r="H1506" s="32">
        <v>2030</v>
      </c>
      <c r="I1506" s="34">
        <v>0.5</v>
      </c>
      <c r="J1506" s="34">
        <v>28660</v>
      </c>
      <c r="K1506" s="34">
        <f t="shared" si="145"/>
        <v>81890</v>
      </c>
      <c r="N1506" s="34">
        <f t="shared" si="146"/>
        <v>0.5</v>
      </c>
    </row>
    <row r="1507" spans="1:17" x14ac:dyDescent="0.2">
      <c r="A1507" s="31">
        <v>496</v>
      </c>
      <c r="C1507" s="36">
        <v>44743</v>
      </c>
      <c r="D1507" s="30" t="s">
        <v>3436</v>
      </c>
      <c r="E1507" s="31" t="s">
        <v>3438</v>
      </c>
      <c r="F1507" s="32" t="s">
        <v>3440</v>
      </c>
      <c r="G1507" s="33" t="s">
        <v>3441</v>
      </c>
      <c r="H1507" s="32">
        <v>3010</v>
      </c>
      <c r="I1507" s="34">
        <v>1</v>
      </c>
      <c r="J1507" s="34">
        <v>25660</v>
      </c>
      <c r="K1507" s="34">
        <f t="shared" si="145"/>
        <v>73310</v>
      </c>
      <c r="L1507" s="35">
        <v>92000</v>
      </c>
      <c r="M1507" s="35">
        <v>368</v>
      </c>
      <c r="N1507" s="34">
        <f t="shared" si="146"/>
        <v>369</v>
      </c>
    </row>
    <row r="1508" spans="1:17" x14ac:dyDescent="0.2">
      <c r="D1508" s="30" t="s">
        <v>3437</v>
      </c>
      <c r="E1508" s="31" t="s">
        <v>3439</v>
      </c>
      <c r="F1508" s="32" t="s">
        <v>100</v>
      </c>
      <c r="G1508" s="32" t="s">
        <v>100</v>
      </c>
      <c r="K1508" s="34">
        <f t="shared" si="145"/>
        <v>0</v>
      </c>
      <c r="N1508" s="34">
        <f t="shared" si="146"/>
        <v>0</v>
      </c>
    </row>
    <row r="1509" spans="1:17" x14ac:dyDescent="0.2">
      <c r="A1509" s="31">
        <v>497</v>
      </c>
      <c r="C1509" s="36">
        <v>44743</v>
      </c>
      <c r="D1509" s="30" t="s">
        <v>3443</v>
      </c>
      <c r="E1509" s="31" t="s">
        <v>3444</v>
      </c>
      <c r="F1509" s="32" t="s">
        <v>3445</v>
      </c>
      <c r="G1509" s="33" t="s">
        <v>3446</v>
      </c>
      <c r="H1509" s="32">
        <v>3010</v>
      </c>
      <c r="I1509" s="34">
        <v>0.5</v>
      </c>
      <c r="J1509" s="34">
        <v>13120</v>
      </c>
      <c r="K1509" s="34">
        <f t="shared" si="145"/>
        <v>37490</v>
      </c>
      <c r="L1509" s="35">
        <v>105000</v>
      </c>
      <c r="M1509" s="35">
        <v>420</v>
      </c>
      <c r="N1509" s="34">
        <f t="shared" si="146"/>
        <v>420.5</v>
      </c>
    </row>
    <row r="1510" spans="1:17" x14ac:dyDescent="0.2">
      <c r="A1510" s="31">
        <v>498</v>
      </c>
      <c r="C1510" s="36">
        <v>44743</v>
      </c>
      <c r="D1510" s="30" t="s">
        <v>3447</v>
      </c>
      <c r="E1510" s="31">
        <v>0.1404</v>
      </c>
      <c r="F1510" s="32" t="s">
        <v>3448</v>
      </c>
      <c r="G1510" s="33" t="s">
        <v>3449</v>
      </c>
      <c r="H1510" s="32">
        <v>3010</v>
      </c>
      <c r="I1510" s="34">
        <v>0.5</v>
      </c>
      <c r="J1510" s="34">
        <v>17030</v>
      </c>
      <c r="K1510" s="34">
        <f t="shared" si="145"/>
        <v>48660</v>
      </c>
      <c r="L1510" s="35">
        <v>44500</v>
      </c>
      <c r="M1510" s="35">
        <v>178</v>
      </c>
      <c r="N1510" s="34">
        <f t="shared" si="146"/>
        <v>178.5</v>
      </c>
    </row>
    <row r="1511" spans="1:17" x14ac:dyDescent="0.2">
      <c r="A1511" s="31" t="s">
        <v>3450</v>
      </c>
      <c r="C1511" s="36">
        <v>44743</v>
      </c>
      <c r="D1511" s="30" t="s">
        <v>3451</v>
      </c>
      <c r="E1511" s="31">
        <v>119.15</v>
      </c>
      <c r="F1511" s="32" t="s">
        <v>3452</v>
      </c>
      <c r="G1511" s="33" t="s">
        <v>3453</v>
      </c>
      <c r="H1511" s="32">
        <v>1120</v>
      </c>
      <c r="I1511" s="34">
        <v>0.5</v>
      </c>
      <c r="J1511" s="34">
        <v>293070</v>
      </c>
      <c r="K1511" s="34">
        <f t="shared" si="145"/>
        <v>837340</v>
      </c>
      <c r="N1511" s="34">
        <f t="shared" si="146"/>
        <v>0.5</v>
      </c>
    </row>
    <row r="1512" spans="1:17" s="80" customFormat="1" x14ac:dyDescent="0.2">
      <c r="A1512" s="87">
        <v>499</v>
      </c>
      <c r="B1512" s="86"/>
      <c r="C1512" s="81">
        <v>44743</v>
      </c>
      <c r="D1512" s="88" t="s">
        <v>1046</v>
      </c>
      <c r="E1512" s="87" t="s">
        <v>3454</v>
      </c>
      <c r="F1512" s="80" t="s">
        <v>1068</v>
      </c>
      <c r="G1512" s="89" t="s">
        <v>3455</v>
      </c>
      <c r="H1512" s="80">
        <v>1190</v>
      </c>
      <c r="I1512" s="82">
        <v>0.5</v>
      </c>
      <c r="J1512" s="82">
        <v>2070</v>
      </c>
      <c r="K1512" s="82">
        <f t="shared" si="145"/>
        <v>5910</v>
      </c>
      <c r="L1512" s="83">
        <v>10000</v>
      </c>
      <c r="M1512" s="83">
        <v>40</v>
      </c>
      <c r="N1512" s="82">
        <f t="shared" si="146"/>
        <v>40.5</v>
      </c>
      <c r="O1512" s="84"/>
      <c r="P1512" s="85"/>
      <c r="Q1512" s="86"/>
    </row>
    <row r="1513" spans="1:17" x14ac:dyDescent="0.2">
      <c r="N1513" s="34">
        <f>SUM(N1506:N1512)</f>
        <v>1009.5</v>
      </c>
      <c r="O1513" s="154">
        <v>85699</v>
      </c>
      <c r="P1513" s="37">
        <v>44747</v>
      </c>
      <c r="Q1513" s="21" t="s">
        <v>129</v>
      </c>
    </row>
    <row r="1515" spans="1:17" x14ac:dyDescent="0.2">
      <c r="A1515" s="31">
        <v>502</v>
      </c>
      <c r="C1515" s="36">
        <v>44748</v>
      </c>
      <c r="D1515" s="30" t="s">
        <v>3456</v>
      </c>
      <c r="E1515" s="31">
        <v>5.9980000000000002</v>
      </c>
      <c r="F1515" s="32" t="s">
        <v>3457</v>
      </c>
      <c r="G1515" s="33" t="s">
        <v>3458</v>
      </c>
      <c r="H1515" s="32">
        <v>1220</v>
      </c>
      <c r="I1515" s="34">
        <v>0.5</v>
      </c>
      <c r="J1515" s="34">
        <v>14540</v>
      </c>
      <c r="K1515" s="34">
        <f t="shared" si="145"/>
        <v>41540</v>
      </c>
      <c r="L1515" s="35">
        <v>82000</v>
      </c>
      <c r="M1515" s="35">
        <v>328</v>
      </c>
      <c r="N1515" s="34">
        <f t="shared" si="146"/>
        <v>328.5</v>
      </c>
    </row>
    <row r="1516" spans="1:17" x14ac:dyDescent="0.2">
      <c r="A1516" s="31">
        <v>503</v>
      </c>
      <c r="C1516" s="36">
        <v>44748</v>
      </c>
      <c r="D1516" s="30" t="s">
        <v>3459</v>
      </c>
      <c r="E1516" s="31">
        <v>5.4287999999999998</v>
      </c>
      <c r="F1516" s="32" t="s">
        <v>3460</v>
      </c>
      <c r="G1516" s="33" t="s">
        <v>3461</v>
      </c>
      <c r="H1516" s="32">
        <v>3010</v>
      </c>
      <c r="I1516" s="34">
        <v>0.5</v>
      </c>
      <c r="J1516" s="34">
        <v>187620</v>
      </c>
      <c r="K1516" s="34">
        <f t="shared" si="145"/>
        <v>536060</v>
      </c>
      <c r="L1516" s="35">
        <v>275000</v>
      </c>
      <c r="M1516" s="35">
        <v>1100</v>
      </c>
      <c r="N1516" s="34">
        <f t="shared" si="146"/>
        <v>1100.5</v>
      </c>
    </row>
    <row r="1517" spans="1:17" x14ac:dyDescent="0.2">
      <c r="A1517" s="31" t="s">
        <v>3462</v>
      </c>
      <c r="C1517" s="36">
        <v>44748</v>
      </c>
      <c r="D1517" s="30" t="s">
        <v>3463</v>
      </c>
      <c r="E1517" s="31">
        <v>76.959999999999994</v>
      </c>
      <c r="F1517" s="32" t="s">
        <v>3465</v>
      </c>
      <c r="G1517" s="33" t="s">
        <v>3464</v>
      </c>
      <c r="H1517" s="32">
        <v>1050</v>
      </c>
      <c r="I1517" s="34">
        <v>0.5</v>
      </c>
      <c r="J1517" s="34">
        <v>177430</v>
      </c>
      <c r="K1517" s="34">
        <f t="shared" si="145"/>
        <v>506940</v>
      </c>
      <c r="N1517" s="34">
        <f t="shared" si="146"/>
        <v>0.5</v>
      </c>
    </row>
    <row r="1518" spans="1:17" x14ac:dyDescent="0.2">
      <c r="A1518" s="31">
        <v>500</v>
      </c>
      <c r="C1518" s="36">
        <v>44747</v>
      </c>
      <c r="D1518" s="30" t="s">
        <v>3466</v>
      </c>
      <c r="E1518" s="31">
        <v>7.54</v>
      </c>
      <c r="F1518" s="32" t="s">
        <v>3467</v>
      </c>
      <c r="G1518" s="33" t="s">
        <v>3468</v>
      </c>
      <c r="H1518" s="32">
        <v>1180</v>
      </c>
      <c r="I1518" s="34">
        <v>0.5</v>
      </c>
      <c r="J1518" s="34">
        <v>55770</v>
      </c>
      <c r="K1518" s="34">
        <f t="shared" si="145"/>
        <v>159340</v>
      </c>
      <c r="L1518" s="35">
        <v>145000</v>
      </c>
      <c r="M1518" s="35">
        <v>580</v>
      </c>
      <c r="N1518" s="34">
        <f t="shared" si="146"/>
        <v>580.5</v>
      </c>
    </row>
    <row r="1519" spans="1:17" x14ac:dyDescent="0.2">
      <c r="A1519" s="31">
        <v>501</v>
      </c>
      <c r="C1519" s="36">
        <v>44748</v>
      </c>
      <c r="D1519" s="30" t="s">
        <v>3469</v>
      </c>
      <c r="E1519" s="31">
        <v>0.48309999999999997</v>
      </c>
      <c r="F1519" s="32" t="s">
        <v>3470</v>
      </c>
      <c r="G1519" s="33" t="s">
        <v>3471</v>
      </c>
      <c r="H1519" s="32">
        <v>1190</v>
      </c>
      <c r="I1519" s="34">
        <v>0.5</v>
      </c>
      <c r="J1519" s="34">
        <v>25150</v>
      </c>
      <c r="K1519" s="34">
        <f t="shared" ref="K1519:K1580" si="147">ROUND(J1519/0.35,-1)</f>
        <v>71860</v>
      </c>
      <c r="L1519" s="35">
        <v>49100</v>
      </c>
      <c r="M1519" s="35">
        <v>196.4</v>
      </c>
      <c r="N1519" s="34">
        <f t="shared" ref="N1519:N1580" si="148">I1519+M1519</f>
        <v>196.9</v>
      </c>
    </row>
    <row r="1520" spans="1:17" x14ac:dyDescent="0.2">
      <c r="A1520" s="31">
        <v>505</v>
      </c>
      <c r="C1520" s="36">
        <v>44749</v>
      </c>
      <c r="D1520" s="30" t="s">
        <v>2888</v>
      </c>
      <c r="E1520" s="31">
        <v>1.3615999999999999</v>
      </c>
      <c r="F1520" s="32" t="s">
        <v>2890</v>
      </c>
      <c r="G1520" s="33" t="s">
        <v>3476</v>
      </c>
      <c r="H1520" s="32">
        <v>1110</v>
      </c>
      <c r="I1520" s="34">
        <v>1.5</v>
      </c>
      <c r="J1520" s="34">
        <v>62040</v>
      </c>
      <c r="K1520" s="34">
        <f t="shared" si="147"/>
        <v>177260</v>
      </c>
      <c r="L1520" s="35">
        <v>215000</v>
      </c>
      <c r="M1520" s="35">
        <v>860</v>
      </c>
      <c r="N1520" s="34">
        <f t="shared" si="148"/>
        <v>861.5</v>
      </c>
    </row>
    <row r="1521" spans="1:17" x14ac:dyDescent="0.2">
      <c r="D1521" s="30" t="s">
        <v>3474</v>
      </c>
      <c r="E1521" s="31">
        <v>33.344700000000003</v>
      </c>
      <c r="F1521" s="32" t="s">
        <v>100</v>
      </c>
      <c r="G1521" s="33" t="s">
        <v>100</v>
      </c>
      <c r="K1521" s="34">
        <f t="shared" si="147"/>
        <v>0</v>
      </c>
      <c r="N1521" s="34">
        <f t="shared" si="148"/>
        <v>0</v>
      </c>
    </row>
    <row r="1522" spans="1:17" x14ac:dyDescent="0.2">
      <c r="D1522" s="30" t="s">
        <v>3475</v>
      </c>
      <c r="E1522" s="31">
        <v>16.722200000000001</v>
      </c>
      <c r="F1522" s="32" t="s">
        <v>100</v>
      </c>
      <c r="G1522" s="33" t="s">
        <v>100</v>
      </c>
      <c r="K1522" s="34">
        <f t="shared" si="147"/>
        <v>0</v>
      </c>
      <c r="N1522" s="34">
        <f t="shared" si="148"/>
        <v>0</v>
      </c>
    </row>
    <row r="1523" spans="1:17" x14ac:dyDescent="0.2">
      <c r="A1523" s="31" t="s">
        <v>3477</v>
      </c>
      <c r="C1523" s="36">
        <v>44749</v>
      </c>
      <c r="D1523" s="30" t="s">
        <v>3478</v>
      </c>
      <c r="E1523" s="31">
        <v>0.99</v>
      </c>
      <c r="F1523" s="32" t="s">
        <v>3479</v>
      </c>
      <c r="G1523" s="32" t="s">
        <v>3480</v>
      </c>
      <c r="H1523" s="32">
        <v>1070</v>
      </c>
      <c r="I1523" s="34">
        <v>0.5</v>
      </c>
      <c r="J1523" s="34">
        <v>26600</v>
      </c>
      <c r="K1523" s="34">
        <f t="shared" si="147"/>
        <v>76000</v>
      </c>
      <c r="N1523" s="34">
        <f t="shared" si="148"/>
        <v>0.5</v>
      </c>
    </row>
    <row r="1524" spans="1:17" x14ac:dyDescent="0.2">
      <c r="A1524" s="31">
        <v>506</v>
      </c>
      <c r="C1524" s="36">
        <v>44749</v>
      </c>
      <c r="D1524" s="30" t="s">
        <v>3481</v>
      </c>
      <c r="E1524" s="31" t="s">
        <v>3482</v>
      </c>
      <c r="F1524" s="32" t="s">
        <v>3483</v>
      </c>
      <c r="G1524" s="33" t="s">
        <v>3484</v>
      </c>
      <c r="H1524" s="32">
        <v>3010</v>
      </c>
      <c r="I1524" s="34">
        <v>0.5</v>
      </c>
      <c r="J1524" s="34">
        <v>15520</v>
      </c>
      <c r="K1524" s="34">
        <f t="shared" si="147"/>
        <v>44340</v>
      </c>
      <c r="L1524" s="35">
        <v>99900</v>
      </c>
      <c r="M1524" s="35">
        <v>399.6</v>
      </c>
      <c r="N1524" s="34">
        <f t="shared" si="148"/>
        <v>400.1</v>
      </c>
    </row>
    <row r="1525" spans="1:17" x14ac:dyDescent="0.2">
      <c r="A1525" s="31" t="s">
        <v>3485</v>
      </c>
      <c r="C1525" s="36">
        <v>44749</v>
      </c>
      <c r="D1525" s="30" t="s">
        <v>3486</v>
      </c>
      <c r="E1525" s="31">
        <v>2.64E-2</v>
      </c>
      <c r="F1525" s="32" t="s">
        <v>3487</v>
      </c>
      <c r="G1525" s="33" t="s">
        <v>3488</v>
      </c>
      <c r="H1525" s="32">
        <v>1070</v>
      </c>
      <c r="I1525" s="34">
        <v>0.5</v>
      </c>
      <c r="J1525" s="34">
        <v>29390</v>
      </c>
      <c r="K1525" s="34">
        <f t="shared" si="147"/>
        <v>83970</v>
      </c>
      <c r="N1525" s="34">
        <f t="shared" si="148"/>
        <v>0.5</v>
      </c>
    </row>
    <row r="1526" spans="1:17" s="80" customFormat="1" x14ac:dyDescent="0.2">
      <c r="A1526" s="87" t="s">
        <v>3489</v>
      </c>
      <c r="B1526" s="86"/>
      <c r="C1526" s="81">
        <v>44749</v>
      </c>
      <c r="D1526" s="88" t="s">
        <v>3490</v>
      </c>
      <c r="E1526" s="87">
        <v>6.5279999999999996</v>
      </c>
      <c r="F1526" s="80" t="s">
        <v>3491</v>
      </c>
      <c r="G1526" s="80" t="s">
        <v>3492</v>
      </c>
      <c r="H1526" s="80">
        <v>1070</v>
      </c>
      <c r="I1526" s="82">
        <v>0.5</v>
      </c>
      <c r="J1526" s="82">
        <v>28590</v>
      </c>
      <c r="K1526" s="82">
        <f t="shared" si="147"/>
        <v>81690</v>
      </c>
      <c r="L1526" s="83"/>
      <c r="M1526" s="83"/>
      <c r="N1526" s="82">
        <f t="shared" si="148"/>
        <v>0.5</v>
      </c>
      <c r="O1526" s="84"/>
      <c r="P1526" s="85"/>
      <c r="Q1526" s="86"/>
    </row>
    <row r="1527" spans="1:17" x14ac:dyDescent="0.2">
      <c r="G1527" s="32"/>
      <c r="N1527" s="34">
        <f>SUM(N1515:N1526)</f>
        <v>3470</v>
      </c>
      <c r="O1527" s="42">
        <v>85725</v>
      </c>
      <c r="P1527" s="37">
        <v>44749</v>
      </c>
      <c r="Q1527" s="21" t="s">
        <v>129</v>
      </c>
    </row>
    <row r="1528" spans="1:17" x14ac:dyDescent="0.2">
      <c r="G1528" s="32"/>
    </row>
    <row r="1529" spans="1:17" x14ac:dyDescent="0.2">
      <c r="A1529" s="31">
        <v>504</v>
      </c>
      <c r="C1529" s="36">
        <v>44748</v>
      </c>
      <c r="D1529" s="30" t="s">
        <v>3499</v>
      </c>
      <c r="E1529" s="31" t="s">
        <v>3500</v>
      </c>
      <c r="F1529" s="32" t="s">
        <v>3506</v>
      </c>
      <c r="G1529" s="32" t="s">
        <v>3507</v>
      </c>
      <c r="H1529" s="32">
        <v>3010</v>
      </c>
      <c r="I1529" s="34">
        <v>0.5</v>
      </c>
      <c r="J1529" s="34">
        <v>86480</v>
      </c>
      <c r="K1529" s="34">
        <f t="shared" si="147"/>
        <v>247090</v>
      </c>
      <c r="L1529" s="35">
        <v>292800</v>
      </c>
      <c r="M1529" s="35">
        <v>1171.2</v>
      </c>
      <c r="N1529" s="34">
        <f t="shared" si="148"/>
        <v>1171.7</v>
      </c>
      <c r="O1529" s="155"/>
    </row>
    <row r="1530" spans="1:17" x14ac:dyDescent="0.2">
      <c r="A1530" s="31" t="s">
        <v>3472</v>
      </c>
      <c r="C1530" s="36">
        <v>44748</v>
      </c>
      <c r="D1530" s="30" t="s">
        <v>3499</v>
      </c>
      <c r="E1530" s="31" t="s">
        <v>3500</v>
      </c>
      <c r="F1530" s="32" t="s">
        <v>3501</v>
      </c>
      <c r="G1530" s="33" t="s">
        <v>3502</v>
      </c>
      <c r="H1530" s="32">
        <v>3010</v>
      </c>
      <c r="I1530" s="34">
        <v>0.5</v>
      </c>
      <c r="J1530" s="34">
        <v>86480</v>
      </c>
      <c r="K1530" s="34">
        <f t="shared" si="147"/>
        <v>247090</v>
      </c>
      <c r="N1530" s="34">
        <f t="shared" si="148"/>
        <v>0.5</v>
      </c>
      <c r="O1530" s="155"/>
    </row>
    <row r="1531" spans="1:17" x14ac:dyDescent="0.2">
      <c r="A1531" s="31" t="s">
        <v>3473</v>
      </c>
      <c r="C1531" s="36">
        <v>44748</v>
      </c>
      <c r="D1531" s="30" t="s">
        <v>3499</v>
      </c>
      <c r="E1531" s="31" t="s">
        <v>3500</v>
      </c>
      <c r="F1531" s="32" t="s">
        <v>3503</v>
      </c>
      <c r="G1531" s="33" t="s">
        <v>3504</v>
      </c>
      <c r="H1531" s="32">
        <v>3010</v>
      </c>
      <c r="I1531" s="34">
        <v>0.5</v>
      </c>
      <c r="J1531" s="34">
        <v>86480</v>
      </c>
      <c r="K1531" s="34">
        <f t="shared" si="147"/>
        <v>247090</v>
      </c>
      <c r="N1531" s="34">
        <f t="shared" si="148"/>
        <v>0.5</v>
      </c>
      <c r="O1531" s="155"/>
    </row>
    <row r="1532" spans="1:17" x14ac:dyDescent="0.2">
      <c r="A1532" s="31" t="s">
        <v>3505</v>
      </c>
      <c r="C1532" s="36">
        <v>44750</v>
      </c>
      <c r="D1532" s="30" t="s">
        <v>3496</v>
      </c>
      <c r="E1532" s="31">
        <v>0.52100000000000002</v>
      </c>
      <c r="F1532" s="32" t="s">
        <v>3497</v>
      </c>
      <c r="G1532" s="33" t="s">
        <v>3498</v>
      </c>
      <c r="H1532" s="32">
        <v>1150</v>
      </c>
      <c r="I1532" s="34">
        <v>0.5</v>
      </c>
      <c r="J1532" s="34">
        <v>28800</v>
      </c>
      <c r="K1532" s="34">
        <f t="shared" si="147"/>
        <v>82290</v>
      </c>
      <c r="N1532" s="34">
        <f t="shared" si="148"/>
        <v>0.5</v>
      </c>
    </row>
    <row r="1533" spans="1:17" x14ac:dyDescent="0.2">
      <c r="A1533" s="31">
        <v>507</v>
      </c>
      <c r="C1533" s="36">
        <v>44750</v>
      </c>
      <c r="D1533" s="30" t="s">
        <v>3508</v>
      </c>
      <c r="E1533" s="31" t="s">
        <v>277</v>
      </c>
      <c r="F1533" s="32" t="s">
        <v>3509</v>
      </c>
      <c r="G1533" s="33" t="s">
        <v>3510</v>
      </c>
      <c r="H1533" s="32">
        <v>3010</v>
      </c>
      <c r="I1533" s="34">
        <v>0.5</v>
      </c>
      <c r="J1533" s="34">
        <v>13240</v>
      </c>
      <c r="K1533" s="34">
        <f t="shared" si="147"/>
        <v>37830</v>
      </c>
      <c r="L1533" s="35">
        <v>45000</v>
      </c>
      <c r="M1533" s="35">
        <v>180</v>
      </c>
      <c r="N1533" s="34">
        <f t="shared" si="148"/>
        <v>180.5</v>
      </c>
    </row>
    <row r="1534" spans="1:17" s="80" customFormat="1" x14ac:dyDescent="0.2">
      <c r="A1534" s="87">
        <v>513</v>
      </c>
      <c r="B1534" s="86"/>
      <c r="C1534" s="81">
        <v>44753</v>
      </c>
      <c r="D1534" s="88" t="s">
        <v>3518</v>
      </c>
      <c r="E1534" s="87">
        <v>1.278</v>
      </c>
      <c r="F1534" s="80" t="s">
        <v>3519</v>
      </c>
      <c r="G1534" s="89" t="s">
        <v>3520</v>
      </c>
      <c r="H1534" s="80">
        <v>1090</v>
      </c>
      <c r="I1534" s="82">
        <v>0.5</v>
      </c>
      <c r="J1534" s="82">
        <v>2160</v>
      </c>
      <c r="K1534" s="82">
        <f t="shared" si="147"/>
        <v>6170</v>
      </c>
      <c r="L1534" s="83">
        <v>4260</v>
      </c>
      <c r="M1534" s="83">
        <v>18.48</v>
      </c>
      <c r="N1534" s="82">
        <f t="shared" si="148"/>
        <v>18.98</v>
      </c>
      <c r="O1534" s="84"/>
      <c r="P1534" s="85"/>
      <c r="Q1534" s="86"/>
    </row>
    <row r="1535" spans="1:17" x14ac:dyDescent="0.2">
      <c r="N1535" s="34">
        <f>SUM(N1529:N1534)</f>
        <v>1372.68</v>
      </c>
      <c r="O1535" s="42">
        <v>85757</v>
      </c>
      <c r="P1535" s="37">
        <v>44753</v>
      </c>
      <c r="Q1535" s="21" t="s">
        <v>224</v>
      </c>
    </row>
    <row r="1537" spans="1:15" ht="14.25" customHeight="1" x14ac:dyDescent="0.2">
      <c r="A1537" s="31">
        <v>488</v>
      </c>
      <c r="C1537" s="36">
        <v>44741</v>
      </c>
      <c r="D1537" s="30" t="s">
        <v>3370</v>
      </c>
      <c r="E1537" s="31">
        <v>0.747</v>
      </c>
      <c r="F1537" s="32" t="s">
        <v>3372</v>
      </c>
      <c r="G1537" s="33" t="s">
        <v>3373</v>
      </c>
      <c r="H1537" s="32">
        <v>3010</v>
      </c>
      <c r="I1537" s="34">
        <v>1</v>
      </c>
      <c r="J1537" s="34">
        <v>53870</v>
      </c>
      <c r="K1537" s="34">
        <f>ROUND(J1537/0.35,-1)</f>
        <v>153910</v>
      </c>
      <c r="L1537" s="35">
        <v>295000</v>
      </c>
      <c r="M1537" s="35">
        <v>1180</v>
      </c>
      <c r="N1537" s="34">
        <f>I1537+M1537</f>
        <v>1181</v>
      </c>
      <c r="O1537" s="158" t="s">
        <v>3559</v>
      </c>
    </row>
    <row r="1538" spans="1:15" ht="15" x14ac:dyDescent="0.2">
      <c r="A1538" s="31" t="s">
        <v>3512</v>
      </c>
      <c r="C1538" s="36">
        <v>44753</v>
      </c>
      <c r="D1538" s="30" t="s">
        <v>3531</v>
      </c>
      <c r="E1538" s="31">
        <v>8.4900000000000003E-2</v>
      </c>
      <c r="F1538" s="32" t="s">
        <v>3532</v>
      </c>
      <c r="G1538" s="33" t="s">
        <v>3533</v>
      </c>
      <c r="H1538" s="32">
        <v>3010</v>
      </c>
      <c r="I1538" s="34">
        <v>0.5</v>
      </c>
      <c r="J1538" s="34">
        <v>21480</v>
      </c>
      <c r="K1538" s="34">
        <v>61390</v>
      </c>
      <c r="N1538" s="34">
        <v>0.5</v>
      </c>
      <c r="O1538" s="158"/>
    </row>
    <row r="1539" spans="1:15" x14ac:dyDescent="0.2">
      <c r="A1539" s="31" t="s">
        <v>3514</v>
      </c>
      <c r="C1539" s="36">
        <v>44753</v>
      </c>
      <c r="D1539" s="30" t="s">
        <v>3536</v>
      </c>
      <c r="E1539" s="31">
        <v>0.16039999999999999</v>
      </c>
      <c r="F1539" s="32" t="s">
        <v>3537</v>
      </c>
      <c r="G1539" s="33" t="s">
        <v>3538</v>
      </c>
      <c r="H1539" s="32">
        <v>3010</v>
      </c>
      <c r="I1539" s="34">
        <v>0.5</v>
      </c>
      <c r="J1539" s="34">
        <v>19100</v>
      </c>
      <c r="K1539" s="34">
        <f t="shared" si="147"/>
        <v>54570</v>
      </c>
      <c r="N1539" s="34">
        <f t="shared" si="148"/>
        <v>0.5</v>
      </c>
      <c r="O1539" s="157"/>
    </row>
    <row r="1540" spans="1:15" x14ac:dyDescent="0.2">
      <c r="A1540" s="31" t="s">
        <v>3515</v>
      </c>
      <c r="C1540" s="36">
        <v>44753</v>
      </c>
      <c r="D1540" s="30" t="s">
        <v>3539</v>
      </c>
      <c r="E1540" s="31">
        <v>0.13769999999999999</v>
      </c>
      <c r="F1540" s="32" t="s">
        <v>3540</v>
      </c>
      <c r="G1540" s="33" t="s">
        <v>3541</v>
      </c>
      <c r="H1540" s="32">
        <v>3010</v>
      </c>
      <c r="I1540" s="34">
        <v>0.5</v>
      </c>
      <c r="J1540" s="34">
        <v>25940</v>
      </c>
      <c r="K1540" s="34">
        <f t="shared" si="147"/>
        <v>74110</v>
      </c>
      <c r="N1540" s="34">
        <f t="shared" si="148"/>
        <v>0.5</v>
      </c>
      <c r="O1540" s="157"/>
    </row>
    <row r="1541" spans="1:15" x14ac:dyDescent="0.2">
      <c r="A1541" s="31" t="s">
        <v>3516</v>
      </c>
      <c r="C1541" s="36">
        <v>44753</v>
      </c>
      <c r="D1541" s="30" t="s">
        <v>3542</v>
      </c>
      <c r="E1541" s="31">
        <v>0.1515</v>
      </c>
      <c r="F1541" s="32" t="s">
        <v>3543</v>
      </c>
      <c r="G1541" s="33" t="s">
        <v>3544</v>
      </c>
      <c r="H1541" s="32">
        <v>1140</v>
      </c>
      <c r="I1541" s="34">
        <v>0.5</v>
      </c>
      <c r="J1541" s="34">
        <v>8210</v>
      </c>
      <c r="K1541" s="34">
        <f t="shared" si="147"/>
        <v>23460</v>
      </c>
      <c r="N1541" s="34">
        <f t="shared" si="148"/>
        <v>0.5</v>
      </c>
      <c r="O1541" s="157"/>
    </row>
    <row r="1542" spans="1:15" x14ac:dyDescent="0.2">
      <c r="A1542" s="31" t="s">
        <v>3517</v>
      </c>
      <c r="C1542" s="36">
        <v>44753</v>
      </c>
      <c r="D1542" s="30" t="s">
        <v>3545</v>
      </c>
      <c r="E1542" s="31">
        <v>5.2111999999999998</v>
      </c>
      <c r="F1542" s="32" t="s">
        <v>3546</v>
      </c>
      <c r="G1542" s="33" t="s">
        <v>3547</v>
      </c>
      <c r="H1542" s="32">
        <v>1090</v>
      </c>
      <c r="I1542" s="34">
        <v>0.5</v>
      </c>
      <c r="J1542" s="34">
        <v>90980</v>
      </c>
      <c r="K1542" s="34">
        <f t="shared" si="147"/>
        <v>259940</v>
      </c>
      <c r="N1542" s="34">
        <f t="shared" si="148"/>
        <v>0.5</v>
      </c>
      <c r="O1542" s="157"/>
    </row>
    <row r="1543" spans="1:15" x14ac:dyDescent="0.2">
      <c r="A1543" s="31">
        <v>509</v>
      </c>
      <c r="C1543" s="36">
        <v>44753</v>
      </c>
      <c r="D1543" s="30" t="s">
        <v>3548</v>
      </c>
      <c r="E1543" s="31">
        <v>0.12889999999999999</v>
      </c>
      <c r="F1543" s="32" t="s">
        <v>3549</v>
      </c>
      <c r="G1543" s="33" t="s">
        <v>3550</v>
      </c>
      <c r="H1543" s="32">
        <v>3010</v>
      </c>
      <c r="I1543" s="34">
        <v>0.5</v>
      </c>
      <c r="J1543" s="34">
        <v>10150</v>
      </c>
      <c r="K1543" s="34">
        <f t="shared" si="147"/>
        <v>29000</v>
      </c>
      <c r="L1543" s="35">
        <v>325000</v>
      </c>
      <c r="M1543" s="35">
        <v>130</v>
      </c>
      <c r="N1543" s="34">
        <f t="shared" si="148"/>
        <v>130.5</v>
      </c>
      <c r="O1543" s="157"/>
    </row>
    <row r="1544" spans="1:15" x14ac:dyDescent="0.2">
      <c r="A1544" s="31" t="s">
        <v>3521</v>
      </c>
      <c r="C1544" s="36">
        <v>44753</v>
      </c>
      <c r="D1544" s="30" t="s">
        <v>3522</v>
      </c>
      <c r="E1544" s="31">
        <v>22.045000000000002</v>
      </c>
      <c r="F1544" s="32" t="s">
        <v>3529</v>
      </c>
      <c r="G1544" s="33" t="s">
        <v>3530</v>
      </c>
      <c r="H1544" s="32">
        <v>1030</v>
      </c>
      <c r="I1544" s="34">
        <v>3.5</v>
      </c>
      <c r="J1544" s="34">
        <v>274290</v>
      </c>
      <c r="K1544" s="34">
        <f t="shared" si="147"/>
        <v>783690</v>
      </c>
      <c r="N1544" s="34">
        <f t="shared" si="148"/>
        <v>3.5</v>
      </c>
      <c r="O1544" s="156"/>
    </row>
    <row r="1545" spans="1:15" x14ac:dyDescent="0.2">
      <c r="D1545" s="30" t="s">
        <v>3523</v>
      </c>
      <c r="E1545" s="31">
        <v>87.85</v>
      </c>
      <c r="F1545" s="32" t="s">
        <v>100</v>
      </c>
      <c r="G1545" s="33" t="s">
        <v>100</v>
      </c>
      <c r="K1545" s="34">
        <f t="shared" si="147"/>
        <v>0</v>
      </c>
      <c r="N1545" s="34">
        <f t="shared" si="148"/>
        <v>0</v>
      </c>
    </row>
    <row r="1546" spans="1:15" x14ac:dyDescent="0.2">
      <c r="D1546" s="30" t="s">
        <v>3524</v>
      </c>
      <c r="E1546" s="31">
        <v>2.12</v>
      </c>
      <c r="F1546" s="32" t="s">
        <v>100</v>
      </c>
      <c r="G1546" s="33" t="s">
        <v>100</v>
      </c>
      <c r="H1546" s="32">
        <v>1070</v>
      </c>
      <c r="K1546" s="34">
        <f t="shared" si="147"/>
        <v>0</v>
      </c>
      <c r="N1546" s="34">
        <f t="shared" si="148"/>
        <v>0</v>
      </c>
    </row>
    <row r="1547" spans="1:15" x14ac:dyDescent="0.2">
      <c r="D1547" s="30" t="s">
        <v>3525</v>
      </c>
      <c r="E1547" s="31">
        <v>1</v>
      </c>
      <c r="F1547" s="32" t="s">
        <v>100</v>
      </c>
      <c r="G1547" s="33" t="s">
        <v>100</v>
      </c>
      <c r="K1547" s="34">
        <f t="shared" si="147"/>
        <v>0</v>
      </c>
      <c r="N1547" s="34">
        <f t="shared" si="148"/>
        <v>0</v>
      </c>
    </row>
    <row r="1548" spans="1:15" x14ac:dyDescent="0.2">
      <c r="D1548" s="30" t="s">
        <v>3526</v>
      </c>
      <c r="E1548" s="31">
        <v>21.13</v>
      </c>
      <c r="F1548" s="32" t="s">
        <v>100</v>
      </c>
      <c r="G1548" s="33" t="s">
        <v>100</v>
      </c>
      <c r="K1548" s="34">
        <f t="shared" si="147"/>
        <v>0</v>
      </c>
      <c r="N1548" s="34">
        <f t="shared" si="148"/>
        <v>0</v>
      </c>
    </row>
    <row r="1549" spans="1:15" x14ac:dyDescent="0.2">
      <c r="D1549" s="30" t="s">
        <v>3527</v>
      </c>
      <c r="E1549" s="31">
        <v>2</v>
      </c>
      <c r="F1549" s="32" t="s">
        <v>100</v>
      </c>
      <c r="G1549" s="33" t="s">
        <v>100</v>
      </c>
      <c r="K1549" s="34">
        <f t="shared" si="147"/>
        <v>0</v>
      </c>
      <c r="N1549" s="34">
        <f t="shared" si="148"/>
        <v>0</v>
      </c>
    </row>
    <row r="1550" spans="1:15" x14ac:dyDescent="0.2">
      <c r="D1550" s="30" t="s">
        <v>3528</v>
      </c>
      <c r="E1550" s="31">
        <v>27.87</v>
      </c>
      <c r="F1550" s="32" t="s">
        <v>100</v>
      </c>
      <c r="G1550" s="33" t="s">
        <v>100</v>
      </c>
      <c r="K1550" s="34">
        <f t="shared" si="147"/>
        <v>0</v>
      </c>
      <c r="N1550" s="34">
        <f t="shared" si="148"/>
        <v>0</v>
      </c>
    </row>
    <row r="1551" spans="1:15" x14ac:dyDescent="0.2">
      <c r="A1551" s="31">
        <v>510</v>
      </c>
      <c r="C1551" s="36">
        <v>44753</v>
      </c>
      <c r="D1551" s="30" t="s">
        <v>3551</v>
      </c>
      <c r="E1551" s="31">
        <v>3.6160000000000001</v>
      </c>
      <c r="F1551" s="32" t="s">
        <v>495</v>
      </c>
      <c r="G1551" s="33" t="s">
        <v>3552</v>
      </c>
      <c r="H1551" s="32">
        <v>1020</v>
      </c>
      <c r="I1551" s="34">
        <v>0.5</v>
      </c>
      <c r="J1551" s="34">
        <v>4180</v>
      </c>
      <c r="K1551" s="34">
        <f t="shared" si="147"/>
        <v>11940</v>
      </c>
      <c r="L1551" s="35">
        <v>11930</v>
      </c>
      <c r="M1551" s="35">
        <v>47.72</v>
      </c>
      <c r="N1551" s="34">
        <f t="shared" si="148"/>
        <v>48.22</v>
      </c>
    </row>
    <row r="1552" spans="1:15" x14ac:dyDescent="0.2">
      <c r="A1552" s="31">
        <v>511</v>
      </c>
      <c r="C1552" s="36">
        <v>44753</v>
      </c>
      <c r="D1552" s="30" t="s">
        <v>3553</v>
      </c>
      <c r="E1552" s="31">
        <v>3.7490000000000001</v>
      </c>
      <c r="F1552" s="32" t="s">
        <v>3554</v>
      </c>
      <c r="G1552" s="33" t="s">
        <v>3555</v>
      </c>
      <c r="H1552" s="32">
        <v>1190</v>
      </c>
      <c r="I1552" s="34">
        <v>1</v>
      </c>
      <c r="J1552" s="34">
        <v>21100</v>
      </c>
      <c r="K1552" s="34">
        <f t="shared" si="147"/>
        <v>60290</v>
      </c>
      <c r="L1552" s="35">
        <v>60000</v>
      </c>
      <c r="M1552" s="35">
        <v>240</v>
      </c>
      <c r="N1552" s="34">
        <f t="shared" si="148"/>
        <v>241</v>
      </c>
    </row>
    <row r="1553" spans="1:17" s="80" customFormat="1" x14ac:dyDescent="0.2">
      <c r="A1553" s="87">
        <v>512</v>
      </c>
      <c r="B1553" s="86"/>
      <c r="C1553" s="81">
        <v>44753</v>
      </c>
      <c r="D1553" s="88" t="s">
        <v>3556</v>
      </c>
      <c r="E1553" s="87">
        <v>0.53200000000000003</v>
      </c>
      <c r="F1553" s="80" t="s">
        <v>3557</v>
      </c>
      <c r="G1553" s="89" t="s">
        <v>3558</v>
      </c>
      <c r="H1553" s="80">
        <v>1070</v>
      </c>
      <c r="I1553" s="82">
        <v>0.5</v>
      </c>
      <c r="J1553" s="82">
        <v>23770</v>
      </c>
      <c r="K1553" s="82">
        <f t="shared" si="147"/>
        <v>67910</v>
      </c>
      <c r="L1553" s="83">
        <v>165000</v>
      </c>
      <c r="M1553" s="83">
        <v>660</v>
      </c>
      <c r="N1553" s="82">
        <f t="shared" si="148"/>
        <v>660.5</v>
      </c>
      <c r="O1553" s="84"/>
      <c r="P1553" s="85"/>
      <c r="Q1553" s="86"/>
    </row>
    <row r="1554" spans="1:17" x14ac:dyDescent="0.2">
      <c r="N1554" s="34">
        <f>SUM(N1537:N1553)</f>
        <v>2267.2200000000003</v>
      </c>
      <c r="O1554" s="42">
        <v>85772</v>
      </c>
      <c r="P1554" s="37">
        <v>44754</v>
      </c>
      <c r="Q1554" s="21" t="s">
        <v>224</v>
      </c>
    </row>
    <row r="1556" spans="1:17" x14ac:dyDescent="0.2">
      <c r="A1556" s="31">
        <v>508</v>
      </c>
      <c r="C1556" s="36">
        <v>44753</v>
      </c>
      <c r="D1556" s="30" t="s">
        <v>3567</v>
      </c>
      <c r="E1556" s="31">
        <v>0.26800000000000002</v>
      </c>
      <c r="F1556" s="32" t="s">
        <v>3571</v>
      </c>
      <c r="G1556" s="33" t="s">
        <v>3572</v>
      </c>
      <c r="H1556" s="32">
        <v>1130</v>
      </c>
      <c r="I1556" s="34">
        <v>2</v>
      </c>
      <c r="J1556" s="34">
        <v>7520</v>
      </c>
      <c r="K1556" s="34">
        <f t="shared" si="147"/>
        <v>21490</v>
      </c>
      <c r="L1556" s="35">
        <v>27500</v>
      </c>
      <c r="M1556" s="35">
        <v>110</v>
      </c>
      <c r="N1556" s="34">
        <f t="shared" si="148"/>
        <v>112</v>
      </c>
      <c r="O1556" s="159"/>
    </row>
    <row r="1557" spans="1:17" x14ac:dyDescent="0.2">
      <c r="D1557" s="30" t="s">
        <v>3568</v>
      </c>
      <c r="E1557" s="31">
        <v>0.21210000000000001</v>
      </c>
      <c r="F1557" s="32" t="s">
        <v>100</v>
      </c>
      <c r="G1557" s="33" t="s">
        <v>100</v>
      </c>
      <c r="O1557" s="159"/>
    </row>
    <row r="1558" spans="1:17" x14ac:dyDescent="0.2">
      <c r="D1558" s="30" t="s">
        <v>3569</v>
      </c>
      <c r="E1558" s="31">
        <v>0.23780000000000001</v>
      </c>
      <c r="F1558" s="32" t="s">
        <v>100</v>
      </c>
      <c r="G1558" s="33" t="s">
        <v>100</v>
      </c>
      <c r="O1558" s="159"/>
    </row>
    <row r="1559" spans="1:17" x14ac:dyDescent="0.2">
      <c r="D1559" s="30" t="s">
        <v>3570</v>
      </c>
      <c r="E1559" s="31">
        <v>6.1000000000000004E-3</v>
      </c>
      <c r="F1559" s="32" t="s">
        <v>100</v>
      </c>
      <c r="G1559" s="33" t="s">
        <v>100</v>
      </c>
      <c r="O1559" s="159"/>
    </row>
    <row r="1560" spans="1:17" x14ac:dyDescent="0.2">
      <c r="A1560" s="31" t="s">
        <v>3513</v>
      </c>
      <c r="C1560" s="36">
        <v>44753</v>
      </c>
      <c r="D1560" s="30" t="s">
        <v>3568</v>
      </c>
      <c r="E1560" s="31">
        <v>0.30199999999999999</v>
      </c>
      <c r="F1560" s="32" t="s">
        <v>3534</v>
      </c>
      <c r="G1560" s="33" t="s">
        <v>3535</v>
      </c>
      <c r="H1560" s="32">
        <v>2040</v>
      </c>
      <c r="I1560" s="34">
        <v>0.5</v>
      </c>
      <c r="J1560" s="34">
        <v>26630</v>
      </c>
      <c r="K1560" s="34">
        <f>ROUND(J1560/0.35,-1)</f>
        <v>76090</v>
      </c>
      <c r="N1560" s="34">
        <f>I1560+M1560</f>
        <v>0.5</v>
      </c>
      <c r="O1560" s="159"/>
    </row>
    <row r="1561" spans="1:17" x14ac:dyDescent="0.2">
      <c r="A1561" s="31">
        <v>514</v>
      </c>
      <c r="C1561" s="36">
        <v>44754</v>
      </c>
      <c r="D1561" s="30" t="s">
        <v>3560</v>
      </c>
      <c r="E1561" s="31">
        <v>31.818999999999999</v>
      </c>
      <c r="F1561" s="30" t="s">
        <v>3565</v>
      </c>
      <c r="G1561" s="33" t="s">
        <v>3566</v>
      </c>
      <c r="H1561" s="32">
        <v>1130</v>
      </c>
      <c r="I1561" s="34">
        <v>2.5</v>
      </c>
      <c r="J1561" s="34">
        <v>378900</v>
      </c>
      <c r="K1561" s="34">
        <f t="shared" si="147"/>
        <v>1082570</v>
      </c>
      <c r="L1561" s="35">
        <v>1072140</v>
      </c>
      <c r="M1561" s="35">
        <v>4292</v>
      </c>
      <c r="N1561" s="34">
        <f t="shared" si="148"/>
        <v>4294.5</v>
      </c>
    </row>
    <row r="1562" spans="1:17" x14ac:dyDescent="0.2">
      <c r="D1562" s="30" t="s">
        <v>3561</v>
      </c>
      <c r="E1562" s="31">
        <v>37.076000000000001</v>
      </c>
      <c r="F1562" s="32" t="s">
        <v>100</v>
      </c>
      <c r="G1562" s="33" t="s">
        <v>100</v>
      </c>
      <c r="K1562" s="34">
        <f t="shared" si="147"/>
        <v>0</v>
      </c>
      <c r="N1562" s="34">
        <f t="shared" si="148"/>
        <v>0</v>
      </c>
    </row>
    <row r="1563" spans="1:17" x14ac:dyDescent="0.2">
      <c r="D1563" s="30" t="s">
        <v>3562</v>
      </c>
      <c r="E1563" s="31">
        <v>130.01</v>
      </c>
      <c r="F1563" s="32" t="s">
        <v>100</v>
      </c>
      <c r="G1563" s="33" t="s">
        <v>100</v>
      </c>
      <c r="H1563" s="32">
        <v>1180</v>
      </c>
      <c r="K1563" s="34">
        <f t="shared" si="147"/>
        <v>0</v>
      </c>
      <c r="N1563" s="34">
        <f t="shared" si="148"/>
        <v>0</v>
      </c>
    </row>
    <row r="1564" spans="1:17" x14ac:dyDescent="0.2">
      <c r="D1564" s="30" t="s">
        <v>3563</v>
      </c>
      <c r="E1564" s="31">
        <v>40</v>
      </c>
      <c r="F1564" s="32" t="s">
        <v>100</v>
      </c>
      <c r="G1564" s="33" t="s">
        <v>100</v>
      </c>
      <c r="K1564" s="34">
        <f t="shared" si="147"/>
        <v>0</v>
      </c>
      <c r="N1564" s="34">
        <f t="shared" si="148"/>
        <v>0</v>
      </c>
    </row>
    <row r="1565" spans="1:17" x14ac:dyDescent="0.2">
      <c r="D1565" s="30" t="s">
        <v>3564</v>
      </c>
      <c r="E1565" s="31">
        <v>36.308999999999997</v>
      </c>
      <c r="F1565" s="32" t="s">
        <v>100</v>
      </c>
      <c r="G1565" s="33" t="s">
        <v>100</v>
      </c>
      <c r="K1565" s="34">
        <f t="shared" si="147"/>
        <v>0</v>
      </c>
      <c r="N1565" s="34">
        <f t="shared" si="148"/>
        <v>0</v>
      </c>
    </row>
    <row r="1566" spans="1:17" x14ac:dyDescent="0.2">
      <c r="A1566" s="31">
        <v>515</v>
      </c>
      <c r="C1566" s="36">
        <v>44755</v>
      </c>
      <c r="D1566" s="30" t="s">
        <v>3575</v>
      </c>
      <c r="E1566" s="31">
        <v>20.492999999999999</v>
      </c>
      <c r="F1566" s="32" t="s">
        <v>3576</v>
      </c>
      <c r="G1566" s="33" t="s">
        <v>3577</v>
      </c>
      <c r="H1566" s="32">
        <v>1100</v>
      </c>
      <c r="I1566" s="34">
        <v>0.5</v>
      </c>
      <c r="J1566" s="34">
        <v>22280</v>
      </c>
      <c r="K1566" s="34">
        <f t="shared" si="147"/>
        <v>63660</v>
      </c>
      <c r="L1566" s="35">
        <v>211848.64</v>
      </c>
      <c r="M1566" s="35">
        <v>847.6</v>
      </c>
      <c r="N1566" s="34">
        <f t="shared" si="148"/>
        <v>848.1</v>
      </c>
    </row>
    <row r="1567" spans="1:17" s="80" customFormat="1" x14ac:dyDescent="0.2">
      <c r="A1567" s="87">
        <v>516</v>
      </c>
      <c r="B1567" s="86"/>
      <c r="C1567" s="81">
        <v>44755</v>
      </c>
      <c r="D1567" s="88" t="s">
        <v>3578</v>
      </c>
      <c r="E1567" s="87">
        <v>121.053</v>
      </c>
      <c r="F1567" s="80" t="s">
        <v>3579</v>
      </c>
      <c r="G1567" s="89" t="s">
        <v>657</v>
      </c>
      <c r="H1567" s="80">
        <v>1100</v>
      </c>
      <c r="I1567" s="82">
        <v>0.5</v>
      </c>
      <c r="J1567" s="82">
        <v>233740</v>
      </c>
      <c r="K1567" s="82">
        <f t="shared" si="147"/>
        <v>667830</v>
      </c>
      <c r="L1567" s="83">
        <v>1250809.3600000001</v>
      </c>
      <c r="M1567" s="83">
        <v>5004.1000000000004</v>
      </c>
      <c r="N1567" s="82">
        <f t="shared" si="148"/>
        <v>5004.6000000000004</v>
      </c>
      <c r="O1567" s="84"/>
      <c r="P1567" s="85"/>
      <c r="Q1567" s="86"/>
    </row>
    <row r="1568" spans="1:17" x14ac:dyDescent="0.2">
      <c r="N1568" s="34">
        <f>SUM(N1556:N1567)</f>
        <v>10259.700000000001</v>
      </c>
      <c r="O1568" s="42">
        <v>85791</v>
      </c>
      <c r="P1568" s="37">
        <v>44755</v>
      </c>
      <c r="Q1568" s="21" t="s">
        <v>224</v>
      </c>
    </row>
    <row r="1570" spans="1:17" x14ac:dyDescent="0.2">
      <c r="A1570" s="31" t="s">
        <v>3580</v>
      </c>
      <c r="C1570" s="36">
        <v>44755</v>
      </c>
      <c r="D1570" s="30" t="s">
        <v>3581</v>
      </c>
      <c r="E1570" s="31">
        <v>1.9394</v>
      </c>
      <c r="F1570" s="32" t="s">
        <v>3583</v>
      </c>
      <c r="G1570" s="33" t="s">
        <v>3584</v>
      </c>
      <c r="H1570" s="32">
        <v>3010</v>
      </c>
      <c r="I1570" s="34">
        <v>1</v>
      </c>
      <c r="J1570" s="34">
        <v>12010</v>
      </c>
      <c r="K1570" s="34">
        <f>ROUND(J1570/0.35,-1)</f>
        <v>34310</v>
      </c>
      <c r="N1570" s="34">
        <f>I1570+M1570</f>
        <v>1</v>
      </c>
    </row>
    <row r="1571" spans="1:17" x14ac:dyDescent="0.2">
      <c r="D1571" s="30" t="s">
        <v>3582</v>
      </c>
      <c r="E1571" s="31">
        <v>0.1343</v>
      </c>
      <c r="F1571" s="32" t="s">
        <v>100</v>
      </c>
      <c r="G1571" s="33" t="s">
        <v>100</v>
      </c>
      <c r="K1571" s="34">
        <f>ROUND(J1571/0.35,-1)</f>
        <v>0</v>
      </c>
      <c r="N1571" s="34">
        <f>I1571+M1571</f>
        <v>0</v>
      </c>
    </row>
    <row r="1572" spans="1:17" x14ac:dyDescent="0.2">
      <c r="A1572" s="31">
        <v>517</v>
      </c>
      <c r="C1572" s="36">
        <v>44755</v>
      </c>
      <c r="D1572" s="30" t="s">
        <v>3585</v>
      </c>
      <c r="E1572" s="31">
        <v>0.13769999999999999</v>
      </c>
      <c r="F1572" s="32" t="s">
        <v>3586</v>
      </c>
      <c r="G1572" s="33" t="s">
        <v>3587</v>
      </c>
      <c r="H1572" s="32">
        <v>3010</v>
      </c>
      <c r="I1572" s="34">
        <v>0.5</v>
      </c>
      <c r="J1572" s="34">
        <v>18780</v>
      </c>
      <c r="K1572" s="34">
        <f t="shared" si="147"/>
        <v>53660</v>
      </c>
      <c r="L1572" s="35">
        <v>18780</v>
      </c>
      <c r="M1572" s="35">
        <v>380</v>
      </c>
      <c r="N1572" s="34">
        <f t="shared" si="148"/>
        <v>380.5</v>
      </c>
    </row>
    <row r="1573" spans="1:17" x14ac:dyDescent="0.2">
      <c r="A1573" s="31" t="s">
        <v>3588</v>
      </c>
      <c r="C1573" s="36">
        <v>44755</v>
      </c>
      <c r="D1573" s="30" t="s">
        <v>3589</v>
      </c>
      <c r="E1573" s="31">
        <v>0.2394</v>
      </c>
      <c r="F1573" s="33" t="s">
        <v>473</v>
      </c>
      <c r="G1573" s="33" t="s">
        <v>3590</v>
      </c>
      <c r="H1573" s="32">
        <v>3010</v>
      </c>
      <c r="I1573" s="34">
        <v>0</v>
      </c>
      <c r="J1573" s="34">
        <v>9370</v>
      </c>
      <c r="K1573" s="34">
        <f t="shared" si="147"/>
        <v>26770</v>
      </c>
      <c r="N1573" s="34">
        <f t="shared" si="148"/>
        <v>0</v>
      </c>
    </row>
    <row r="1574" spans="1:17" x14ac:dyDescent="0.2">
      <c r="A1574" s="31" t="s">
        <v>3591</v>
      </c>
      <c r="C1574" s="36">
        <v>44755</v>
      </c>
      <c r="D1574" s="30" t="s">
        <v>3592</v>
      </c>
      <c r="E1574" s="31">
        <v>11</v>
      </c>
      <c r="F1574" s="32" t="s">
        <v>3593</v>
      </c>
      <c r="G1574" s="33" t="s">
        <v>3594</v>
      </c>
      <c r="H1574" s="32">
        <v>1050</v>
      </c>
      <c r="I1574" s="34">
        <v>0.5</v>
      </c>
      <c r="J1574" s="34">
        <v>58820</v>
      </c>
      <c r="K1574" s="34">
        <f t="shared" si="147"/>
        <v>168060</v>
      </c>
      <c r="N1574" s="34">
        <f t="shared" si="148"/>
        <v>0.5</v>
      </c>
    </row>
    <row r="1575" spans="1:17" x14ac:dyDescent="0.2">
      <c r="A1575" s="31">
        <v>519</v>
      </c>
      <c r="C1575" s="36">
        <v>44755</v>
      </c>
      <c r="D1575" s="30" t="s">
        <v>3595</v>
      </c>
      <c r="E1575" s="31">
        <v>0.83</v>
      </c>
      <c r="F1575" s="32" t="s">
        <v>3596</v>
      </c>
      <c r="G1575" s="33" t="s">
        <v>3597</v>
      </c>
      <c r="H1575" s="32">
        <v>1030</v>
      </c>
      <c r="I1575" s="34">
        <v>0.5</v>
      </c>
      <c r="J1575" s="34">
        <v>40300</v>
      </c>
      <c r="K1575" s="34">
        <f t="shared" si="147"/>
        <v>115140</v>
      </c>
      <c r="L1575" s="35">
        <v>171000</v>
      </c>
      <c r="M1575" s="35">
        <v>684</v>
      </c>
      <c r="N1575" s="34">
        <f t="shared" si="148"/>
        <v>684.5</v>
      </c>
    </row>
    <row r="1576" spans="1:17" x14ac:dyDescent="0.2">
      <c r="A1576" s="31" t="s">
        <v>3602</v>
      </c>
      <c r="C1576" s="36">
        <v>44755</v>
      </c>
      <c r="D1576" s="30" t="s">
        <v>3603</v>
      </c>
      <c r="E1576" s="31">
        <v>23.501000000000001</v>
      </c>
      <c r="F1576" s="32" t="s">
        <v>3604</v>
      </c>
      <c r="G1576" s="33" t="s">
        <v>3605</v>
      </c>
      <c r="H1576" s="32">
        <v>1120</v>
      </c>
      <c r="I1576" s="34">
        <v>0.5</v>
      </c>
      <c r="J1576" s="34">
        <v>69610</v>
      </c>
      <c r="K1576" s="34">
        <f t="shared" si="147"/>
        <v>198890</v>
      </c>
      <c r="N1576" s="34">
        <f t="shared" si="148"/>
        <v>0.5</v>
      </c>
    </row>
    <row r="1577" spans="1:17" x14ac:dyDescent="0.2">
      <c r="A1577" s="31" t="s">
        <v>3608</v>
      </c>
      <c r="C1577" s="36">
        <v>44756</v>
      </c>
      <c r="D1577" s="30" t="s">
        <v>3609</v>
      </c>
      <c r="E1577" s="31">
        <v>19.093</v>
      </c>
      <c r="F1577" s="32" t="s">
        <v>3610</v>
      </c>
      <c r="G1577" s="33" t="s">
        <v>3611</v>
      </c>
      <c r="H1577" s="32">
        <v>1210</v>
      </c>
      <c r="I1577" s="34">
        <v>0.5</v>
      </c>
      <c r="J1577" s="34">
        <v>47090</v>
      </c>
      <c r="K1577" s="34">
        <f t="shared" si="147"/>
        <v>134540</v>
      </c>
      <c r="N1577" s="34">
        <f t="shared" si="148"/>
        <v>0.5</v>
      </c>
    </row>
    <row r="1578" spans="1:17" x14ac:dyDescent="0.2">
      <c r="A1578" s="31" t="s">
        <v>3612</v>
      </c>
      <c r="C1578" s="36">
        <v>44756</v>
      </c>
      <c r="D1578" s="30" t="s">
        <v>3613</v>
      </c>
      <c r="E1578" s="31">
        <v>86.031000000000006</v>
      </c>
      <c r="F1578" s="32" t="s">
        <v>3616</v>
      </c>
      <c r="G1578" s="33" t="s">
        <v>3617</v>
      </c>
      <c r="H1578" s="32">
        <v>1170</v>
      </c>
      <c r="I1578" s="34">
        <v>1.5</v>
      </c>
      <c r="J1578" s="34">
        <v>310410</v>
      </c>
      <c r="K1578" s="34">
        <f t="shared" si="147"/>
        <v>886890</v>
      </c>
      <c r="N1578" s="34">
        <f t="shared" si="148"/>
        <v>1.5</v>
      </c>
    </row>
    <row r="1579" spans="1:17" x14ac:dyDescent="0.2">
      <c r="D1579" s="30" t="s">
        <v>3614</v>
      </c>
      <c r="E1579" s="31">
        <v>80</v>
      </c>
      <c r="F1579" s="33" t="s">
        <v>100</v>
      </c>
      <c r="G1579" s="33" t="s">
        <v>100</v>
      </c>
      <c r="K1579" s="34">
        <f t="shared" si="147"/>
        <v>0</v>
      </c>
      <c r="N1579" s="34">
        <f t="shared" si="148"/>
        <v>0</v>
      </c>
    </row>
    <row r="1580" spans="1:17" s="80" customFormat="1" x14ac:dyDescent="0.2">
      <c r="A1580" s="87"/>
      <c r="B1580" s="86"/>
      <c r="C1580" s="81"/>
      <c r="D1580" s="88" t="s">
        <v>3615</v>
      </c>
      <c r="E1580" s="87">
        <v>49.13</v>
      </c>
      <c r="F1580" s="89" t="s">
        <v>100</v>
      </c>
      <c r="G1580" s="89" t="s">
        <v>100</v>
      </c>
      <c r="I1580" s="82"/>
      <c r="J1580" s="82"/>
      <c r="K1580" s="82">
        <f t="shared" si="147"/>
        <v>0</v>
      </c>
      <c r="L1580" s="83"/>
      <c r="M1580" s="83"/>
      <c r="N1580" s="82">
        <f t="shared" si="148"/>
        <v>0</v>
      </c>
      <c r="O1580" s="84"/>
      <c r="P1580" s="85"/>
      <c r="Q1580" s="86"/>
    </row>
    <row r="1581" spans="1:17" x14ac:dyDescent="0.2">
      <c r="F1581" s="33"/>
      <c r="N1581" s="34">
        <f>SUM(N1570:N1580)</f>
        <v>1069</v>
      </c>
      <c r="O1581" s="42">
        <v>85816</v>
      </c>
      <c r="P1581" s="37">
        <v>44756</v>
      </c>
      <c r="Q1581" s="21" t="s">
        <v>224</v>
      </c>
    </row>
    <row r="1582" spans="1:17" x14ac:dyDescent="0.2">
      <c r="F1582" s="33"/>
    </row>
    <row r="1583" spans="1:17" x14ac:dyDescent="0.2">
      <c r="A1583" s="31" t="s">
        <v>3606</v>
      </c>
      <c r="C1583" s="36">
        <v>44755</v>
      </c>
      <c r="D1583" s="30" t="s">
        <v>3638</v>
      </c>
      <c r="E1583" s="31">
        <v>1.1000000000000001E-3</v>
      </c>
      <c r="F1583" s="32" t="s">
        <v>3639</v>
      </c>
      <c r="G1583" s="33" t="s">
        <v>3640</v>
      </c>
      <c r="H1583" s="32">
        <v>3010</v>
      </c>
      <c r="I1583" s="34">
        <v>0.5</v>
      </c>
      <c r="J1583" s="34">
        <v>70</v>
      </c>
      <c r="N1583" s="34">
        <v>0.5</v>
      </c>
      <c r="O1583" s="161"/>
    </row>
    <row r="1584" spans="1:17" x14ac:dyDescent="0.2">
      <c r="A1584" s="31" t="s">
        <v>3607</v>
      </c>
      <c r="C1584" s="36">
        <v>44755</v>
      </c>
      <c r="D1584" s="30" t="s">
        <v>3641</v>
      </c>
      <c r="E1584" s="31">
        <v>0.16700000000000001</v>
      </c>
      <c r="F1584" s="32" t="s">
        <v>3639</v>
      </c>
      <c r="G1584" s="33" t="s">
        <v>3639</v>
      </c>
      <c r="H1584" s="32">
        <v>3010</v>
      </c>
      <c r="I1584" s="34">
        <v>0.5</v>
      </c>
      <c r="J1584" s="34">
        <v>320</v>
      </c>
      <c r="N1584" s="34">
        <v>0.5</v>
      </c>
      <c r="O1584" s="161"/>
    </row>
    <row r="1585" spans="1:17" x14ac:dyDescent="0.2">
      <c r="A1585" s="31" t="s">
        <v>3598</v>
      </c>
      <c r="C1585" s="36">
        <v>44755</v>
      </c>
      <c r="D1585" s="30" t="s">
        <v>3599</v>
      </c>
      <c r="E1585" s="31">
        <v>5</v>
      </c>
      <c r="F1585" s="32" t="s">
        <v>3600</v>
      </c>
      <c r="G1585" s="33" t="s">
        <v>3601</v>
      </c>
      <c r="H1585" s="32">
        <v>1080</v>
      </c>
      <c r="I1585" s="34">
        <v>0.5</v>
      </c>
      <c r="J1585" s="34">
        <v>45060</v>
      </c>
      <c r="K1585" s="34">
        <f>ROUND(J1585/0.35,-1)</f>
        <v>128740</v>
      </c>
      <c r="N1585" s="34">
        <f>I1585+M1585</f>
        <v>0.5</v>
      </c>
      <c r="O1585" s="162"/>
    </row>
    <row r="1586" spans="1:17" x14ac:dyDescent="0.2">
      <c r="A1586" s="31" t="s">
        <v>3621</v>
      </c>
      <c r="C1586" s="36">
        <v>44756</v>
      </c>
      <c r="D1586" s="30" t="s">
        <v>3627</v>
      </c>
      <c r="E1586" s="31">
        <v>0.50409999999999999</v>
      </c>
      <c r="F1586" s="32" t="s">
        <v>3629</v>
      </c>
      <c r="G1586" s="33" t="s">
        <v>3630</v>
      </c>
      <c r="H1586" s="32">
        <v>1050</v>
      </c>
      <c r="I1586" s="34">
        <v>1</v>
      </c>
      <c r="J1586" s="34">
        <v>23070</v>
      </c>
      <c r="K1586" s="34">
        <f t="shared" ref="K1586:K1636" si="149">ROUND(J1586/0.35,-1)</f>
        <v>65910</v>
      </c>
      <c r="N1586" s="34">
        <f t="shared" ref="N1586:N1636" si="150">I1586+M1586</f>
        <v>1</v>
      </c>
      <c r="O1586" s="160"/>
    </row>
    <row r="1587" spans="1:17" x14ac:dyDescent="0.2">
      <c r="D1587" s="30" t="s">
        <v>3628</v>
      </c>
      <c r="E1587" s="31">
        <v>9.6</v>
      </c>
      <c r="F1587" s="32" t="s">
        <v>100</v>
      </c>
      <c r="G1587" s="33" t="s">
        <v>100</v>
      </c>
      <c r="N1587" s="34">
        <f t="shared" si="150"/>
        <v>0</v>
      </c>
      <c r="O1587" s="160"/>
    </row>
    <row r="1588" spans="1:17" x14ac:dyDescent="0.2">
      <c r="A1588" s="31" t="s">
        <v>3622</v>
      </c>
      <c r="C1588" s="36">
        <v>44756</v>
      </c>
      <c r="D1588" s="30" t="s">
        <v>3623</v>
      </c>
      <c r="E1588" s="31">
        <v>100.9714</v>
      </c>
      <c r="F1588" s="32" t="s">
        <v>3625</v>
      </c>
      <c r="G1588" s="33" t="s">
        <v>3626</v>
      </c>
      <c r="H1588" s="32">
        <v>1070</v>
      </c>
      <c r="I1588" s="34">
        <v>1</v>
      </c>
      <c r="J1588" s="34">
        <v>163470</v>
      </c>
      <c r="K1588" s="34">
        <f t="shared" si="149"/>
        <v>467060</v>
      </c>
      <c r="N1588" s="34">
        <f t="shared" si="150"/>
        <v>1</v>
      </c>
    </row>
    <row r="1589" spans="1:17" x14ac:dyDescent="0.2">
      <c r="D1589" s="30" t="s">
        <v>3624</v>
      </c>
      <c r="E1589" s="31">
        <v>1.2E-4</v>
      </c>
      <c r="F1589" s="32" t="s">
        <v>100</v>
      </c>
      <c r="G1589" s="32" t="s">
        <v>100</v>
      </c>
      <c r="K1589" s="34">
        <f t="shared" si="149"/>
        <v>0</v>
      </c>
      <c r="N1589" s="34">
        <f t="shared" si="150"/>
        <v>0</v>
      </c>
    </row>
    <row r="1590" spans="1:17" x14ac:dyDescent="0.2">
      <c r="A1590" s="31" t="s">
        <v>3631</v>
      </c>
      <c r="C1590" s="36">
        <v>44756</v>
      </c>
      <c r="D1590" s="30" t="s">
        <v>3632</v>
      </c>
      <c r="E1590" s="31">
        <v>0.13</v>
      </c>
      <c r="F1590" s="32" t="s">
        <v>3634</v>
      </c>
      <c r="G1590" s="33" t="s">
        <v>2748</v>
      </c>
      <c r="H1590" s="32">
        <v>3010</v>
      </c>
      <c r="I1590" s="34">
        <v>1</v>
      </c>
      <c r="J1590" s="34">
        <v>15720</v>
      </c>
      <c r="K1590" s="34">
        <f t="shared" si="149"/>
        <v>44910</v>
      </c>
      <c r="N1590" s="34">
        <f t="shared" si="150"/>
        <v>1</v>
      </c>
    </row>
    <row r="1591" spans="1:17" x14ac:dyDescent="0.2">
      <c r="D1591" s="30" t="s">
        <v>3633</v>
      </c>
      <c r="E1591" s="31">
        <v>0.13</v>
      </c>
      <c r="F1591" s="32" t="s">
        <v>100</v>
      </c>
      <c r="G1591" s="33" t="s">
        <v>100</v>
      </c>
      <c r="K1591" s="34">
        <f t="shared" si="149"/>
        <v>0</v>
      </c>
      <c r="N1591" s="34">
        <f t="shared" si="150"/>
        <v>0</v>
      </c>
    </row>
    <row r="1592" spans="1:17" x14ac:dyDescent="0.2">
      <c r="A1592" s="31">
        <v>520</v>
      </c>
      <c r="C1592" s="36">
        <v>44756</v>
      </c>
      <c r="D1592" s="30" t="s">
        <v>3635</v>
      </c>
      <c r="E1592" s="31">
        <v>0.1263</v>
      </c>
      <c r="F1592" s="32" t="s">
        <v>3636</v>
      </c>
      <c r="G1592" s="33" t="s">
        <v>3637</v>
      </c>
      <c r="H1592" s="32">
        <v>1190</v>
      </c>
      <c r="I1592" s="34">
        <v>1.5</v>
      </c>
      <c r="J1592" s="34">
        <v>14660</v>
      </c>
      <c r="K1592" s="34">
        <f t="shared" si="149"/>
        <v>41890</v>
      </c>
      <c r="L1592" s="35">
        <v>65000</v>
      </c>
      <c r="M1592" s="35">
        <v>260</v>
      </c>
      <c r="N1592" s="34">
        <f t="shared" si="150"/>
        <v>261.5</v>
      </c>
    </row>
    <row r="1593" spans="1:17" x14ac:dyDescent="0.2">
      <c r="A1593" s="31">
        <v>521</v>
      </c>
      <c r="C1593" s="36">
        <v>44756</v>
      </c>
      <c r="D1593" s="30" t="s">
        <v>2614</v>
      </c>
      <c r="E1593" s="31">
        <v>0.21</v>
      </c>
      <c r="F1593" s="32" t="s">
        <v>3642</v>
      </c>
      <c r="G1593" s="33" t="s">
        <v>3643</v>
      </c>
      <c r="H1593" s="32">
        <v>3010</v>
      </c>
      <c r="I1593" s="34">
        <v>0.5</v>
      </c>
      <c r="J1593" s="34">
        <v>42090</v>
      </c>
      <c r="K1593" s="34">
        <f t="shared" si="149"/>
        <v>120260</v>
      </c>
      <c r="L1593" s="35">
        <v>173000</v>
      </c>
      <c r="M1593" s="35">
        <v>692</v>
      </c>
      <c r="N1593" s="34">
        <f t="shared" si="150"/>
        <v>692.5</v>
      </c>
    </row>
    <row r="1594" spans="1:17" x14ac:dyDescent="0.2">
      <c r="A1594" s="31">
        <v>522</v>
      </c>
      <c r="C1594" s="36">
        <v>44756</v>
      </c>
      <c r="D1594" s="30" t="s">
        <v>3644</v>
      </c>
      <c r="E1594" s="31">
        <v>14.170999999999999</v>
      </c>
      <c r="F1594" s="32" t="s">
        <v>3645</v>
      </c>
      <c r="G1594" s="33" t="s">
        <v>3646</v>
      </c>
      <c r="H1594" s="32">
        <v>1090</v>
      </c>
      <c r="I1594" s="34">
        <v>0.5</v>
      </c>
      <c r="J1594" s="34">
        <v>71550</v>
      </c>
      <c r="K1594" s="34">
        <f t="shared" si="149"/>
        <v>204430</v>
      </c>
      <c r="L1594" s="35">
        <v>350000</v>
      </c>
      <c r="M1594" s="35">
        <v>1400</v>
      </c>
      <c r="N1594" s="34">
        <f t="shared" si="150"/>
        <v>1400.5</v>
      </c>
    </row>
    <row r="1595" spans="1:17" x14ac:dyDescent="0.2">
      <c r="A1595" s="31">
        <v>523</v>
      </c>
      <c r="C1595" s="36">
        <v>44756</v>
      </c>
      <c r="D1595" s="30" t="s">
        <v>3647</v>
      </c>
      <c r="E1595" s="31">
        <v>0.13489999999999999</v>
      </c>
      <c r="F1595" s="32" t="s">
        <v>3648</v>
      </c>
      <c r="G1595" s="33" t="s">
        <v>3649</v>
      </c>
      <c r="H1595" s="32">
        <v>3010</v>
      </c>
      <c r="I1595" s="34">
        <v>0.5</v>
      </c>
      <c r="J1595" s="34">
        <v>13880</v>
      </c>
      <c r="K1595" s="34">
        <f t="shared" si="149"/>
        <v>39660</v>
      </c>
      <c r="L1595" s="35">
        <v>92200</v>
      </c>
      <c r="M1595" s="35">
        <v>368.8</v>
      </c>
      <c r="N1595" s="34">
        <f t="shared" si="150"/>
        <v>369.3</v>
      </c>
    </row>
    <row r="1596" spans="1:17" x14ac:dyDescent="0.2">
      <c r="A1596" s="31" t="s">
        <v>3650</v>
      </c>
      <c r="C1596" s="36">
        <v>44756</v>
      </c>
      <c r="D1596" s="30" t="s">
        <v>3647</v>
      </c>
      <c r="E1596" s="31">
        <v>0.13489999999999999</v>
      </c>
      <c r="F1596" s="33" t="s">
        <v>3649</v>
      </c>
      <c r="G1596" s="33" t="s">
        <v>3651</v>
      </c>
      <c r="H1596" s="32">
        <v>3010</v>
      </c>
      <c r="I1596" s="34">
        <v>0.5</v>
      </c>
      <c r="J1596" s="34">
        <v>13880</v>
      </c>
      <c r="K1596" s="34">
        <f t="shared" si="149"/>
        <v>39660</v>
      </c>
      <c r="N1596" s="34">
        <f t="shared" si="150"/>
        <v>0.5</v>
      </c>
    </row>
    <row r="1597" spans="1:17" x14ac:dyDescent="0.2">
      <c r="A1597" s="31">
        <v>524</v>
      </c>
      <c r="C1597" s="36">
        <v>44756</v>
      </c>
      <c r="D1597" s="30" t="s">
        <v>513</v>
      </c>
      <c r="E1597" s="31">
        <v>0.377</v>
      </c>
      <c r="F1597" s="32" t="s">
        <v>515</v>
      </c>
      <c r="G1597" s="33" t="s">
        <v>3652</v>
      </c>
      <c r="H1597" s="32">
        <v>1070</v>
      </c>
      <c r="I1597" s="34">
        <v>0.5</v>
      </c>
      <c r="J1597" s="34">
        <v>7430</v>
      </c>
      <c r="K1597" s="34">
        <f t="shared" si="149"/>
        <v>21230</v>
      </c>
      <c r="L1597" s="35">
        <v>78000</v>
      </c>
      <c r="M1597" s="35">
        <v>312</v>
      </c>
      <c r="N1597" s="34">
        <f t="shared" si="150"/>
        <v>312.5</v>
      </c>
    </row>
    <row r="1598" spans="1:17" x14ac:dyDescent="0.2">
      <c r="A1598" s="31">
        <v>525</v>
      </c>
      <c r="C1598" s="36">
        <v>44756</v>
      </c>
      <c r="D1598" s="30" t="s">
        <v>3653</v>
      </c>
      <c r="E1598" s="31">
        <v>1</v>
      </c>
      <c r="F1598" s="32" t="s">
        <v>3654</v>
      </c>
      <c r="G1598" s="33" t="s">
        <v>3655</v>
      </c>
      <c r="H1598" s="32">
        <v>1210</v>
      </c>
      <c r="I1598" s="34">
        <v>0.5</v>
      </c>
      <c r="J1598" s="34">
        <v>41680</v>
      </c>
      <c r="K1598" s="34">
        <f t="shared" si="149"/>
        <v>119090</v>
      </c>
      <c r="L1598" s="35">
        <v>245000</v>
      </c>
      <c r="M1598" s="35">
        <v>980</v>
      </c>
      <c r="N1598" s="34">
        <f t="shared" si="150"/>
        <v>980.5</v>
      </c>
    </row>
    <row r="1599" spans="1:17" x14ac:dyDescent="0.2">
      <c r="K1599" s="34">
        <f t="shared" si="149"/>
        <v>0</v>
      </c>
      <c r="N1599" s="34">
        <f t="shared" si="150"/>
        <v>0</v>
      </c>
    </row>
    <row r="1600" spans="1:17" s="80" customFormat="1" x14ac:dyDescent="0.2">
      <c r="A1600" s="87">
        <v>526</v>
      </c>
      <c r="B1600" s="86"/>
      <c r="C1600" s="81">
        <v>44757</v>
      </c>
      <c r="D1600" s="88" t="s">
        <v>991</v>
      </c>
      <c r="E1600" s="87">
        <v>8.8800000000000008</v>
      </c>
      <c r="F1600" s="80" t="s">
        <v>3657</v>
      </c>
      <c r="G1600" s="89" t="s">
        <v>3658</v>
      </c>
      <c r="H1600" s="80">
        <v>1170</v>
      </c>
      <c r="I1600" s="82">
        <v>0.5</v>
      </c>
      <c r="J1600" s="82">
        <v>17580</v>
      </c>
      <c r="K1600" s="82">
        <f t="shared" si="149"/>
        <v>50230</v>
      </c>
      <c r="L1600" s="83">
        <v>69000</v>
      </c>
      <c r="M1600" s="83">
        <v>276</v>
      </c>
      <c r="N1600" s="82">
        <f t="shared" si="150"/>
        <v>276.5</v>
      </c>
      <c r="O1600" s="84"/>
      <c r="P1600" s="85"/>
      <c r="Q1600" s="86"/>
    </row>
    <row r="1601" spans="1:17" x14ac:dyDescent="0.2">
      <c r="N1601" s="34">
        <f>SUM(N1583:N1600)</f>
        <v>4298.3</v>
      </c>
      <c r="O1601" s="42">
        <v>85833</v>
      </c>
      <c r="P1601" s="37">
        <v>44757</v>
      </c>
      <c r="Q1601" s="21" t="s">
        <v>224</v>
      </c>
    </row>
    <row r="1603" spans="1:17" x14ac:dyDescent="0.2">
      <c r="A1603" s="31">
        <v>528</v>
      </c>
      <c r="C1603" s="36">
        <v>44757</v>
      </c>
      <c r="D1603" s="30" t="s">
        <v>3666</v>
      </c>
      <c r="E1603" s="31">
        <v>0.34720000000000001</v>
      </c>
      <c r="F1603" s="32" t="s">
        <v>3667</v>
      </c>
      <c r="G1603" s="33" t="s">
        <v>3668</v>
      </c>
      <c r="H1603" s="32">
        <v>2010</v>
      </c>
      <c r="I1603" s="34">
        <v>0.5</v>
      </c>
      <c r="J1603" s="34">
        <v>20880</v>
      </c>
      <c r="K1603" s="34">
        <f t="shared" si="149"/>
        <v>59660</v>
      </c>
      <c r="L1603" s="35">
        <v>145000</v>
      </c>
      <c r="M1603" s="35">
        <v>580</v>
      </c>
      <c r="N1603" s="34">
        <f t="shared" si="150"/>
        <v>580.5</v>
      </c>
    </row>
    <row r="1604" spans="1:17" x14ac:dyDescent="0.2">
      <c r="A1604" s="31">
        <v>527</v>
      </c>
      <c r="C1604" s="36">
        <v>44757</v>
      </c>
      <c r="D1604" s="30" t="s">
        <v>3669</v>
      </c>
      <c r="E1604" s="31">
        <v>0.24978</v>
      </c>
      <c r="F1604" s="32" t="s">
        <v>3673</v>
      </c>
      <c r="G1604" s="33" t="s">
        <v>3674</v>
      </c>
      <c r="H1604" s="32">
        <v>1190</v>
      </c>
      <c r="I1604" s="34">
        <v>2</v>
      </c>
      <c r="J1604" s="34">
        <v>18880</v>
      </c>
      <c r="K1604" s="34">
        <f t="shared" si="149"/>
        <v>53940</v>
      </c>
      <c r="L1604" s="35">
        <v>126500</v>
      </c>
      <c r="M1604" s="35">
        <v>506</v>
      </c>
      <c r="N1604" s="34">
        <f t="shared" si="150"/>
        <v>508</v>
      </c>
    </row>
    <row r="1605" spans="1:17" x14ac:dyDescent="0.2">
      <c r="D1605" s="30" t="s">
        <v>3670</v>
      </c>
      <c r="E1605" s="31">
        <v>0.14610000000000001</v>
      </c>
      <c r="F1605" s="32" t="s">
        <v>100</v>
      </c>
      <c r="G1605" s="33" t="s">
        <v>100</v>
      </c>
      <c r="K1605" s="34">
        <f t="shared" si="149"/>
        <v>0</v>
      </c>
      <c r="N1605" s="34">
        <f t="shared" si="150"/>
        <v>0</v>
      </c>
    </row>
    <row r="1606" spans="1:17" x14ac:dyDescent="0.2">
      <c r="D1606" s="30" t="s">
        <v>3671</v>
      </c>
      <c r="E1606" s="31">
        <v>0.14460000000000001</v>
      </c>
      <c r="F1606" s="32" t="s">
        <v>100</v>
      </c>
      <c r="G1606" s="33" t="s">
        <v>100</v>
      </c>
      <c r="K1606" s="34">
        <f t="shared" si="149"/>
        <v>0</v>
      </c>
      <c r="N1606" s="34">
        <f t="shared" si="150"/>
        <v>0</v>
      </c>
    </row>
    <row r="1607" spans="1:17" x14ac:dyDescent="0.2">
      <c r="D1607" s="30" t="s">
        <v>3672</v>
      </c>
      <c r="E1607" s="31">
        <v>0.14580000000000001</v>
      </c>
      <c r="F1607" s="32" t="s">
        <v>100</v>
      </c>
      <c r="G1607" s="33" t="s">
        <v>100</v>
      </c>
      <c r="K1607" s="34">
        <f t="shared" si="149"/>
        <v>0</v>
      </c>
      <c r="N1607" s="34">
        <f t="shared" si="150"/>
        <v>0</v>
      </c>
    </row>
    <row r="1608" spans="1:17" x14ac:dyDescent="0.2">
      <c r="A1608" s="31">
        <v>529</v>
      </c>
      <c r="C1608" s="36">
        <v>44757</v>
      </c>
      <c r="D1608" s="30" t="s">
        <v>3676</v>
      </c>
      <c r="E1608" s="31">
        <v>32.9</v>
      </c>
      <c r="F1608" s="32" t="s">
        <v>3677</v>
      </c>
      <c r="G1608" s="33" t="s">
        <v>3678</v>
      </c>
      <c r="H1608" s="32">
        <v>1070</v>
      </c>
      <c r="I1608" s="34">
        <v>1</v>
      </c>
      <c r="J1608" s="34">
        <v>46960</v>
      </c>
      <c r="K1608" s="34">
        <f t="shared" si="149"/>
        <v>134170</v>
      </c>
      <c r="L1608" s="35">
        <v>145000</v>
      </c>
      <c r="M1608" s="35">
        <v>580</v>
      </c>
      <c r="N1608" s="34">
        <f t="shared" si="150"/>
        <v>581</v>
      </c>
      <c r="O1608" s="42" t="s">
        <v>3679</v>
      </c>
    </row>
    <row r="1609" spans="1:17" x14ac:dyDescent="0.2">
      <c r="D1609" s="30" t="s">
        <v>3675</v>
      </c>
      <c r="F1609" s="32" t="s">
        <v>100</v>
      </c>
      <c r="G1609" s="33" t="s">
        <v>100</v>
      </c>
      <c r="K1609" s="34">
        <f t="shared" si="149"/>
        <v>0</v>
      </c>
      <c r="N1609" s="34">
        <f t="shared" si="150"/>
        <v>0</v>
      </c>
    </row>
    <row r="1610" spans="1:17" x14ac:dyDescent="0.2">
      <c r="A1610" s="31">
        <v>531</v>
      </c>
      <c r="C1610" s="36">
        <v>44760</v>
      </c>
      <c r="D1610" s="30" t="s">
        <v>3680</v>
      </c>
      <c r="E1610" s="31">
        <v>0.1653</v>
      </c>
      <c r="F1610" s="32" t="s">
        <v>3681</v>
      </c>
      <c r="G1610" s="33" t="s">
        <v>3682</v>
      </c>
      <c r="H1610" s="32">
        <v>2050</v>
      </c>
      <c r="I1610" s="34">
        <v>0.5</v>
      </c>
      <c r="J1610" s="34">
        <v>23290</v>
      </c>
      <c r="K1610" s="34">
        <f t="shared" si="149"/>
        <v>66540</v>
      </c>
      <c r="L1610" s="35">
        <v>89900</v>
      </c>
      <c r="M1610" s="35">
        <v>359.6</v>
      </c>
      <c r="N1610" s="34">
        <f t="shared" si="150"/>
        <v>360.1</v>
      </c>
    </row>
    <row r="1611" spans="1:17" x14ac:dyDescent="0.2">
      <c r="A1611" s="31">
        <v>532</v>
      </c>
      <c r="C1611" s="36">
        <v>44760</v>
      </c>
      <c r="D1611" s="30" t="s">
        <v>3683</v>
      </c>
      <c r="E1611" s="31">
        <v>6.8979999999999997</v>
      </c>
      <c r="F1611" s="32" t="s">
        <v>3684</v>
      </c>
      <c r="G1611" s="33" t="s">
        <v>3685</v>
      </c>
      <c r="H1611" s="32">
        <v>1020</v>
      </c>
      <c r="I1611" s="34">
        <v>0.5</v>
      </c>
      <c r="J1611" s="34">
        <v>62520</v>
      </c>
      <c r="K1611" s="34">
        <f t="shared" si="149"/>
        <v>178630</v>
      </c>
      <c r="N1611" s="34">
        <f t="shared" si="150"/>
        <v>0.5</v>
      </c>
    </row>
    <row r="1612" spans="1:17" x14ac:dyDescent="0.2">
      <c r="A1612" s="31">
        <v>533</v>
      </c>
      <c r="C1612" s="36">
        <v>44760</v>
      </c>
      <c r="D1612" s="30" t="s">
        <v>3686</v>
      </c>
      <c r="E1612" s="31">
        <v>3.1779999999999999</v>
      </c>
      <c r="F1612" s="32" t="s">
        <v>3687</v>
      </c>
      <c r="G1612" s="33" t="s">
        <v>3688</v>
      </c>
      <c r="H1612" s="32">
        <v>1220</v>
      </c>
      <c r="I1612" s="34">
        <v>0.5</v>
      </c>
      <c r="J1612" s="34">
        <v>6970</v>
      </c>
      <c r="K1612" s="34">
        <f t="shared" si="149"/>
        <v>19910</v>
      </c>
      <c r="L1612" s="35">
        <v>19623.28</v>
      </c>
      <c r="M1612" s="35">
        <v>78.489999999999995</v>
      </c>
      <c r="N1612" s="34">
        <f t="shared" si="150"/>
        <v>78.989999999999995</v>
      </c>
    </row>
    <row r="1613" spans="1:17" x14ac:dyDescent="0.2">
      <c r="A1613" s="31">
        <v>518</v>
      </c>
      <c r="C1613" s="36">
        <v>44755</v>
      </c>
      <c r="D1613" s="30" t="s">
        <v>3692</v>
      </c>
      <c r="E1613" s="31">
        <v>0.20699999999999999</v>
      </c>
      <c r="F1613" s="32" t="s">
        <v>3693</v>
      </c>
      <c r="G1613" s="33" t="s">
        <v>3694</v>
      </c>
      <c r="H1613" s="32">
        <v>1090</v>
      </c>
      <c r="I1613" s="34">
        <v>0.5</v>
      </c>
      <c r="J1613" s="34">
        <v>360</v>
      </c>
      <c r="K1613" s="34">
        <f t="shared" si="149"/>
        <v>1030</v>
      </c>
      <c r="L1613" s="35">
        <v>360</v>
      </c>
      <c r="M1613" s="35">
        <v>1.44</v>
      </c>
      <c r="N1613" s="34">
        <f t="shared" si="150"/>
        <v>1.94</v>
      </c>
      <c r="O1613" s="163"/>
    </row>
    <row r="1614" spans="1:17" x14ac:dyDescent="0.2">
      <c r="A1614" s="31">
        <v>534</v>
      </c>
      <c r="C1614" s="36">
        <v>44760</v>
      </c>
      <c r="D1614" s="30" t="s">
        <v>3689</v>
      </c>
      <c r="E1614" s="31">
        <v>0.22270000000000001</v>
      </c>
      <c r="F1614" s="32" t="s">
        <v>3690</v>
      </c>
      <c r="G1614" s="33" t="s">
        <v>3691</v>
      </c>
      <c r="H1614" s="32">
        <v>1060</v>
      </c>
      <c r="I1614" s="34">
        <v>0.5</v>
      </c>
      <c r="J1614" s="34">
        <v>22060</v>
      </c>
      <c r="K1614" s="34">
        <f t="shared" si="149"/>
        <v>63030</v>
      </c>
      <c r="L1614" s="35">
        <v>135000</v>
      </c>
      <c r="M1614" s="35">
        <v>540</v>
      </c>
      <c r="N1614" s="34">
        <f t="shared" si="150"/>
        <v>540.5</v>
      </c>
    </row>
    <row r="1615" spans="1:17" s="80" customFormat="1" x14ac:dyDescent="0.2">
      <c r="A1615" s="87">
        <v>535</v>
      </c>
      <c r="B1615" s="86"/>
      <c r="C1615" s="81">
        <v>44760</v>
      </c>
      <c r="D1615" s="88" t="s">
        <v>3695</v>
      </c>
      <c r="E1615" s="87">
        <v>12.938000000000001</v>
      </c>
      <c r="F1615" s="80" t="s">
        <v>3696</v>
      </c>
      <c r="G1615" s="89" t="s">
        <v>3697</v>
      </c>
      <c r="H1615" s="80">
        <v>1070</v>
      </c>
      <c r="I1615" s="82">
        <v>0.5</v>
      </c>
      <c r="J1615" s="82">
        <v>55590</v>
      </c>
      <c r="K1615" s="82">
        <f t="shared" si="149"/>
        <v>158830</v>
      </c>
      <c r="L1615" s="83">
        <v>390000</v>
      </c>
      <c r="M1615" s="83">
        <v>1560</v>
      </c>
      <c r="N1615" s="82">
        <f t="shared" si="150"/>
        <v>1560.5</v>
      </c>
      <c r="O1615" s="84"/>
      <c r="P1615" s="85"/>
      <c r="Q1615" s="86"/>
    </row>
    <row r="1616" spans="1:17" x14ac:dyDescent="0.2">
      <c r="N1616" s="34">
        <f>SUM(N1603:N1615)</f>
        <v>4212.03</v>
      </c>
      <c r="O1616" s="42">
        <v>85857</v>
      </c>
      <c r="P1616" s="37">
        <v>44760</v>
      </c>
      <c r="Q1616" s="21" t="s">
        <v>129</v>
      </c>
    </row>
    <row r="1618" spans="1:15" x14ac:dyDescent="0.2">
      <c r="A1618" s="31">
        <v>530</v>
      </c>
      <c r="C1618" s="36">
        <v>44760</v>
      </c>
      <c r="D1618" s="30" t="s">
        <v>3698</v>
      </c>
      <c r="E1618" s="31">
        <v>1.0619000000000001</v>
      </c>
      <c r="F1618" s="32" t="s">
        <v>3699</v>
      </c>
      <c r="G1618" s="33" t="s">
        <v>3700</v>
      </c>
      <c r="H1618" s="32">
        <v>1100</v>
      </c>
      <c r="I1618" s="34">
        <v>0.5</v>
      </c>
      <c r="J1618" s="34">
        <v>4040</v>
      </c>
      <c r="K1618" s="34">
        <f t="shared" si="149"/>
        <v>11540</v>
      </c>
      <c r="L1618" s="35">
        <v>5775</v>
      </c>
      <c r="M1618" s="35">
        <v>23.1</v>
      </c>
      <c r="N1618" s="34">
        <f t="shared" si="150"/>
        <v>23.6</v>
      </c>
      <c r="O1618" s="164"/>
    </row>
    <row r="1619" spans="1:15" x14ac:dyDescent="0.2">
      <c r="A1619" s="31" t="s">
        <v>3620</v>
      </c>
      <c r="C1619" s="36">
        <v>44756</v>
      </c>
      <c r="D1619" s="30" t="s">
        <v>3662</v>
      </c>
      <c r="E1619" s="31">
        <v>34.093000000000004</v>
      </c>
      <c r="F1619" s="32" t="s">
        <v>3664</v>
      </c>
      <c r="G1619" s="33" t="s">
        <v>3665</v>
      </c>
      <c r="H1619" s="32">
        <v>1210</v>
      </c>
      <c r="I1619" s="34">
        <v>1.5</v>
      </c>
      <c r="J1619" s="34">
        <v>49010</v>
      </c>
      <c r="K1619" s="34">
        <f>ROUND(J1619/0.35,-1)</f>
        <v>140030</v>
      </c>
      <c r="N1619" s="34">
        <f>I1619+M1619</f>
        <v>1.5</v>
      </c>
      <c r="O1619" s="164"/>
    </row>
    <row r="1620" spans="1:15" x14ac:dyDescent="0.2">
      <c r="D1620" s="30" t="s">
        <v>3663</v>
      </c>
      <c r="E1620" s="31">
        <v>34.093000000000004</v>
      </c>
      <c r="F1620" s="32" t="s">
        <v>100</v>
      </c>
      <c r="G1620" s="33" t="s">
        <v>100</v>
      </c>
      <c r="K1620" s="34">
        <f>ROUND(J1620/0.35,-1)</f>
        <v>0</v>
      </c>
      <c r="N1620" s="34">
        <f>I1620+M1620</f>
        <v>0</v>
      </c>
      <c r="O1620" s="164"/>
    </row>
    <row r="1621" spans="1:15" x14ac:dyDescent="0.2">
      <c r="D1621" s="30" t="s">
        <v>3609</v>
      </c>
      <c r="E1621" s="31">
        <v>34.093000000000004</v>
      </c>
      <c r="F1621" s="32" t="s">
        <v>100</v>
      </c>
      <c r="G1621" s="33" t="s">
        <v>100</v>
      </c>
      <c r="K1621" s="34">
        <f>ROUND(J1621/0.35,-1)</f>
        <v>0</v>
      </c>
      <c r="N1621" s="34">
        <f>I1621+M1621</f>
        <v>0</v>
      </c>
      <c r="O1621" s="164"/>
    </row>
    <row r="1622" spans="1:15" x14ac:dyDescent="0.2">
      <c r="A1622" s="31">
        <v>537</v>
      </c>
      <c r="C1622" s="36">
        <v>44761</v>
      </c>
      <c r="D1622" s="30" t="s">
        <v>3701</v>
      </c>
      <c r="E1622" s="31" t="s">
        <v>3702</v>
      </c>
      <c r="F1622" s="32" t="s">
        <v>3703</v>
      </c>
      <c r="G1622" s="32" t="s">
        <v>3704</v>
      </c>
      <c r="H1622" s="32">
        <v>2010</v>
      </c>
      <c r="I1622" s="34">
        <v>0.5</v>
      </c>
      <c r="J1622" s="34">
        <v>24810</v>
      </c>
      <c r="K1622" s="34">
        <f t="shared" si="149"/>
        <v>70890</v>
      </c>
      <c r="L1622" s="35">
        <v>53000</v>
      </c>
      <c r="M1622" s="35">
        <v>212</v>
      </c>
      <c r="N1622" s="34">
        <f t="shared" si="150"/>
        <v>212.5</v>
      </c>
    </row>
    <row r="1623" spans="1:15" x14ac:dyDescent="0.2">
      <c r="A1623" s="31">
        <v>538</v>
      </c>
      <c r="C1623" s="36">
        <v>44761</v>
      </c>
      <c r="D1623" s="30" t="s">
        <v>3705</v>
      </c>
      <c r="E1623" s="31" t="s">
        <v>78</v>
      </c>
      <c r="F1623" s="32" t="s">
        <v>3706</v>
      </c>
      <c r="G1623" s="33" t="s">
        <v>466</v>
      </c>
      <c r="H1623" s="32">
        <v>3010</v>
      </c>
      <c r="I1623" s="34">
        <v>0.5</v>
      </c>
      <c r="J1623" s="34">
        <v>25060</v>
      </c>
      <c r="K1623" s="34">
        <f t="shared" si="149"/>
        <v>71600</v>
      </c>
      <c r="L1623" s="35">
        <v>105000</v>
      </c>
      <c r="M1623" s="35">
        <v>420</v>
      </c>
      <c r="N1623" s="34">
        <f t="shared" si="150"/>
        <v>420.5</v>
      </c>
    </row>
    <row r="1624" spans="1:15" x14ac:dyDescent="0.2">
      <c r="A1624" s="31">
        <v>539</v>
      </c>
      <c r="C1624" s="36">
        <v>44761</v>
      </c>
      <c r="D1624" s="30" t="s">
        <v>3708</v>
      </c>
      <c r="E1624" s="31">
        <v>4.7480000000000002</v>
      </c>
      <c r="F1624" s="32" t="s">
        <v>3709</v>
      </c>
      <c r="G1624" s="33" t="s">
        <v>3710</v>
      </c>
      <c r="H1624" s="32">
        <v>1140</v>
      </c>
      <c r="I1624" s="34">
        <v>0.5</v>
      </c>
      <c r="J1624" s="34">
        <v>6510</v>
      </c>
      <c r="K1624" s="34">
        <f t="shared" si="149"/>
        <v>18600</v>
      </c>
      <c r="L1624" s="35">
        <v>17714.79</v>
      </c>
      <c r="M1624" s="35">
        <v>70.86</v>
      </c>
      <c r="N1624" s="34">
        <f t="shared" si="150"/>
        <v>71.36</v>
      </c>
    </row>
    <row r="1625" spans="1:15" x14ac:dyDescent="0.2">
      <c r="A1625" s="31">
        <v>540</v>
      </c>
      <c r="C1625" s="36">
        <v>44761</v>
      </c>
      <c r="D1625" s="30" t="s">
        <v>3711</v>
      </c>
      <c r="E1625" s="31">
        <v>2.1930000000000001</v>
      </c>
      <c r="F1625" s="32" t="s">
        <v>3712</v>
      </c>
      <c r="G1625" s="33" t="s">
        <v>3713</v>
      </c>
      <c r="H1625" s="32">
        <v>1100</v>
      </c>
      <c r="I1625" s="34">
        <v>0.5</v>
      </c>
      <c r="J1625" s="34">
        <v>55420</v>
      </c>
      <c r="K1625" s="34">
        <f t="shared" si="149"/>
        <v>158340</v>
      </c>
      <c r="L1625" s="35">
        <v>295000</v>
      </c>
      <c r="M1625" s="35">
        <v>1180</v>
      </c>
      <c r="N1625" s="34">
        <f t="shared" si="150"/>
        <v>1180.5</v>
      </c>
    </row>
    <row r="1626" spans="1:15" x14ac:dyDescent="0.2">
      <c r="A1626" s="31" t="s">
        <v>3714</v>
      </c>
      <c r="C1626" s="36">
        <v>44761</v>
      </c>
      <c r="D1626" s="30" t="s">
        <v>3715</v>
      </c>
      <c r="E1626" s="31">
        <v>0.48209999999999997</v>
      </c>
      <c r="F1626" s="32" t="s">
        <v>3716</v>
      </c>
      <c r="G1626" s="33" t="s">
        <v>3717</v>
      </c>
      <c r="H1626" s="32">
        <v>1150</v>
      </c>
      <c r="I1626" s="34">
        <v>0.5</v>
      </c>
      <c r="J1626" s="34">
        <v>37610</v>
      </c>
      <c r="K1626" s="34">
        <f t="shared" si="149"/>
        <v>107460</v>
      </c>
      <c r="N1626" s="34">
        <f t="shared" si="150"/>
        <v>0.5</v>
      </c>
    </row>
    <row r="1627" spans="1:15" x14ac:dyDescent="0.2">
      <c r="A1627" s="31">
        <v>541</v>
      </c>
      <c r="C1627" s="36">
        <v>44761</v>
      </c>
      <c r="D1627" s="30" t="s">
        <v>3718</v>
      </c>
      <c r="E1627" s="31">
        <v>5.032</v>
      </c>
      <c r="F1627" s="32" t="s">
        <v>3720</v>
      </c>
      <c r="G1627" s="33" t="s">
        <v>3721</v>
      </c>
      <c r="H1627" s="32">
        <v>1100</v>
      </c>
      <c r="I1627" s="34">
        <v>1</v>
      </c>
      <c r="J1627" s="34">
        <v>62630</v>
      </c>
      <c r="K1627" s="34">
        <f t="shared" si="149"/>
        <v>178940</v>
      </c>
      <c r="L1627" s="35">
        <v>43000</v>
      </c>
      <c r="M1627" s="35">
        <v>1720</v>
      </c>
      <c r="N1627" s="34">
        <f t="shared" si="150"/>
        <v>1721</v>
      </c>
    </row>
    <row r="1628" spans="1:15" x14ac:dyDescent="0.2">
      <c r="D1628" s="30" t="s">
        <v>3719</v>
      </c>
      <c r="E1628" s="31">
        <v>5.399</v>
      </c>
      <c r="F1628" s="32" t="s">
        <v>100</v>
      </c>
      <c r="G1628" s="33" t="s">
        <v>100</v>
      </c>
      <c r="K1628" s="34">
        <f t="shared" si="149"/>
        <v>0</v>
      </c>
      <c r="N1628" s="34">
        <f t="shared" si="150"/>
        <v>0</v>
      </c>
    </row>
    <row r="1629" spans="1:15" x14ac:dyDescent="0.2">
      <c r="A1629" s="31">
        <v>542</v>
      </c>
      <c r="C1629" s="36">
        <v>44761</v>
      </c>
      <c r="D1629" s="30" t="s">
        <v>3722</v>
      </c>
      <c r="E1629" s="31">
        <v>29.268000000000001</v>
      </c>
      <c r="F1629" s="32" t="s">
        <v>3723</v>
      </c>
      <c r="G1629" s="33" t="s">
        <v>3724</v>
      </c>
      <c r="H1629" s="32">
        <v>1160</v>
      </c>
      <c r="I1629" s="34">
        <v>0.5</v>
      </c>
      <c r="J1629" s="34">
        <v>6890</v>
      </c>
      <c r="K1629" s="34">
        <f t="shared" si="149"/>
        <v>19690</v>
      </c>
      <c r="L1629" s="35">
        <v>260000</v>
      </c>
      <c r="M1629" s="35">
        <v>1040</v>
      </c>
      <c r="N1629" s="34">
        <f t="shared" si="150"/>
        <v>1040.5</v>
      </c>
    </row>
    <row r="1630" spans="1:15" x14ac:dyDescent="0.2">
      <c r="A1630" s="31" t="s">
        <v>3725</v>
      </c>
      <c r="C1630" s="36">
        <v>44761</v>
      </c>
      <c r="D1630" s="30" t="s">
        <v>3726</v>
      </c>
      <c r="E1630" s="31">
        <v>0.1956</v>
      </c>
      <c r="F1630" s="32" t="s">
        <v>3727</v>
      </c>
      <c r="G1630" s="33" t="s">
        <v>3728</v>
      </c>
      <c r="H1630" s="32">
        <v>2050</v>
      </c>
      <c r="I1630" s="34">
        <v>0.5</v>
      </c>
      <c r="J1630" s="34">
        <v>35570</v>
      </c>
      <c r="K1630" s="34">
        <f t="shared" si="149"/>
        <v>101630</v>
      </c>
      <c r="N1630" s="34">
        <f t="shared" si="150"/>
        <v>0.5</v>
      </c>
    </row>
    <row r="1631" spans="1:15" x14ac:dyDescent="0.2">
      <c r="A1631" s="31" t="s">
        <v>3729</v>
      </c>
      <c r="C1631" s="36">
        <v>44761</v>
      </c>
      <c r="D1631" s="30" t="s">
        <v>3730</v>
      </c>
      <c r="E1631" s="31">
        <v>0.71299999999999997</v>
      </c>
      <c r="F1631" s="32" t="s">
        <v>3731</v>
      </c>
      <c r="G1631" s="33" t="s">
        <v>3732</v>
      </c>
      <c r="H1631" s="32">
        <v>1080</v>
      </c>
      <c r="I1631" s="34">
        <v>0.5</v>
      </c>
      <c r="J1631" s="34">
        <v>35530</v>
      </c>
      <c r="K1631" s="34">
        <f t="shared" si="149"/>
        <v>101510</v>
      </c>
      <c r="N1631" s="34">
        <f t="shared" si="150"/>
        <v>0.5</v>
      </c>
    </row>
    <row r="1632" spans="1:15" x14ac:dyDescent="0.2">
      <c r="A1632" s="31">
        <v>543</v>
      </c>
      <c r="C1632" s="36">
        <v>44761</v>
      </c>
      <c r="D1632" s="30" t="s">
        <v>3733</v>
      </c>
      <c r="E1632" s="31">
        <v>0.81</v>
      </c>
      <c r="F1632" s="32" t="s">
        <v>3735</v>
      </c>
      <c r="G1632" s="33" t="s">
        <v>3736</v>
      </c>
      <c r="H1632" s="32">
        <v>1090</v>
      </c>
      <c r="I1632" s="34">
        <v>1</v>
      </c>
      <c r="J1632" s="34">
        <v>67932</v>
      </c>
      <c r="K1632" s="34">
        <f t="shared" si="149"/>
        <v>194090</v>
      </c>
      <c r="L1632" s="35">
        <v>490000</v>
      </c>
      <c r="M1632" s="35">
        <v>1960</v>
      </c>
      <c r="N1632" s="34">
        <f t="shared" si="150"/>
        <v>1961</v>
      </c>
    </row>
    <row r="1633" spans="1:17" x14ac:dyDescent="0.2">
      <c r="D1633" s="30" t="s">
        <v>3734</v>
      </c>
      <c r="E1633" s="31">
        <v>26.71</v>
      </c>
      <c r="F1633" s="32" t="s">
        <v>100</v>
      </c>
      <c r="G1633" s="33" t="s">
        <v>100</v>
      </c>
      <c r="K1633" s="34">
        <f t="shared" si="149"/>
        <v>0</v>
      </c>
      <c r="N1633" s="34">
        <f t="shared" si="150"/>
        <v>0</v>
      </c>
    </row>
    <row r="1634" spans="1:17" x14ac:dyDescent="0.2">
      <c r="A1634" s="31">
        <v>544</v>
      </c>
      <c r="C1634" s="36">
        <v>44761</v>
      </c>
      <c r="D1634" s="30" t="s">
        <v>3737</v>
      </c>
      <c r="E1634" s="31">
        <v>9.26</v>
      </c>
      <c r="F1634" s="32" t="s">
        <v>3738</v>
      </c>
      <c r="G1634" s="33" t="s">
        <v>3739</v>
      </c>
      <c r="H1634" s="32">
        <v>1100</v>
      </c>
      <c r="I1634" s="34">
        <v>0.5</v>
      </c>
      <c r="J1634" s="34">
        <v>46320</v>
      </c>
      <c r="K1634" s="34">
        <f t="shared" si="149"/>
        <v>132340</v>
      </c>
      <c r="L1634" s="35">
        <v>215000</v>
      </c>
      <c r="M1634" s="35">
        <v>860</v>
      </c>
      <c r="N1634" s="34">
        <f t="shared" si="150"/>
        <v>860.5</v>
      </c>
    </row>
    <row r="1635" spans="1:17" x14ac:dyDescent="0.2">
      <c r="A1635" s="31">
        <v>545</v>
      </c>
      <c r="C1635" s="36">
        <v>44761</v>
      </c>
      <c r="D1635" s="30" t="s">
        <v>3740</v>
      </c>
      <c r="E1635" s="31">
        <v>4.0289999999999999</v>
      </c>
      <c r="F1635" s="32" t="s">
        <v>3741</v>
      </c>
      <c r="G1635" s="33" t="s">
        <v>3742</v>
      </c>
      <c r="H1635" s="32">
        <v>1190</v>
      </c>
      <c r="I1635" s="34">
        <v>0.5</v>
      </c>
      <c r="J1635" s="34">
        <v>12830</v>
      </c>
      <c r="K1635" s="34">
        <f t="shared" si="149"/>
        <v>36660</v>
      </c>
      <c r="L1635" s="35">
        <v>56500</v>
      </c>
      <c r="M1635" s="35">
        <v>226</v>
      </c>
      <c r="N1635" s="34">
        <f t="shared" si="150"/>
        <v>226.5</v>
      </c>
    </row>
    <row r="1636" spans="1:17" s="80" customFormat="1" x14ac:dyDescent="0.2">
      <c r="A1636" s="87">
        <v>536</v>
      </c>
      <c r="B1636" s="86"/>
      <c r="C1636" s="81">
        <v>44761</v>
      </c>
      <c r="D1636" s="88" t="s">
        <v>2243</v>
      </c>
      <c r="E1636" s="87">
        <v>2.0350000000000001</v>
      </c>
      <c r="F1636" s="80" t="s">
        <v>3748</v>
      </c>
      <c r="G1636" s="89" t="s">
        <v>3749</v>
      </c>
      <c r="H1636" s="80">
        <v>1070</v>
      </c>
      <c r="I1636" s="82">
        <v>0.5</v>
      </c>
      <c r="J1636" s="82">
        <v>34440</v>
      </c>
      <c r="K1636" s="82">
        <f t="shared" si="149"/>
        <v>98400</v>
      </c>
      <c r="L1636" s="83">
        <v>125000</v>
      </c>
      <c r="M1636" s="83">
        <v>500</v>
      </c>
      <c r="N1636" s="82">
        <f t="shared" si="150"/>
        <v>500.5</v>
      </c>
      <c r="O1636" s="84"/>
      <c r="P1636" s="85"/>
      <c r="Q1636" s="86"/>
    </row>
    <row r="1637" spans="1:17" x14ac:dyDescent="0.2">
      <c r="N1637" s="34">
        <f>SUM(N1618:N1636)</f>
        <v>8221.4599999999991</v>
      </c>
      <c r="O1637" s="42">
        <v>85883</v>
      </c>
      <c r="P1637" s="37">
        <v>44761</v>
      </c>
      <c r="Q1637" s="21" t="s">
        <v>129</v>
      </c>
    </row>
    <row r="1639" spans="1:17" x14ac:dyDescent="0.2">
      <c r="A1639" s="31" t="s">
        <v>3743</v>
      </c>
      <c r="C1639" s="36">
        <v>44761</v>
      </c>
      <c r="D1639" s="30" t="s">
        <v>3744</v>
      </c>
      <c r="E1639" s="31">
        <v>6.3399999999999998E-2</v>
      </c>
      <c r="F1639" s="32" t="s">
        <v>3746</v>
      </c>
      <c r="G1639" s="32" t="s">
        <v>3747</v>
      </c>
      <c r="H1639" s="32">
        <v>3010</v>
      </c>
      <c r="I1639" s="34">
        <v>1</v>
      </c>
      <c r="J1639" s="34">
        <v>76010</v>
      </c>
      <c r="K1639" s="34">
        <f>ROUND(J1639/0.35,-1)</f>
        <v>217170</v>
      </c>
      <c r="N1639" s="34">
        <f>I1639+M1639</f>
        <v>1</v>
      </c>
      <c r="O1639" s="165"/>
    </row>
    <row r="1640" spans="1:17" x14ac:dyDescent="0.2">
      <c r="D1640" s="30" t="s">
        <v>3745</v>
      </c>
      <c r="E1640" s="31">
        <v>0.14050000000000001</v>
      </c>
      <c r="F1640" s="32" t="s">
        <v>100</v>
      </c>
      <c r="G1640" s="33" t="s">
        <v>100</v>
      </c>
      <c r="K1640" s="34">
        <f>ROUND(J1640/0.35,-1)</f>
        <v>0</v>
      </c>
      <c r="N1640" s="34">
        <f>I1640+M1640</f>
        <v>0</v>
      </c>
      <c r="O1640" s="165"/>
    </row>
    <row r="1641" spans="1:17" x14ac:dyDescent="0.2">
      <c r="A1641" s="31">
        <v>546</v>
      </c>
      <c r="C1641" s="36">
        <v>44762</v>
      </c>
      <c r="D1641" s="30" t="s">
        <v>3751</v>
      </c>
      <c r="E1641" s="31" t="s">
        <v>3752</v>
      </c>
      <c r="F1641" s="32" t="s">
        <v>3753</v>
      </c>
      <c r="G1641" s="33" t="s">
        <v>3754</v>
      </c>
      <c r="H1641" s="32">
        <v>3010</v>
      </c>
      <c r="I1641" s="34">
        <v>0.5</v>
      </c>
      <c r="J1641" s="34">
        <v>14430</v>
      </c>
      <c r="K1641" s="34">
        <f t="shared" ref="K1641:K1701" si="151">ROUND(J1641/0.35,-1)</f>
        <v>41230</v>
      </c>
      <c r="L1641" s="35">
        <v>20620</v>
      </c>
      <c r="M1641" s="35">
        <v>82.48</v>
      </c>
      <c r="N1641" s="34">
        <f t="shared" ref="N1641:N1701" si="152">I1641+M1641</f>
        <v>82.98</v>
      </c>
      <c r="O1641" s="165"/>
    </row>
    <row r="1642" spans="1:17" x14ac:dyDescent="0.2">
      <c r="A1642" s="31">
        <v>547</v>
      </c>
      <c r="C1642" s="36">
        <v>44762</v>
      </c>
      <c r="D1642" s="30" t="s">
        <v>3756</v>
      </c>
      <c r="E1642" s="31" t="s">
        <v>3757</v>
      </c>
      <c r="F1642" s="30" t="s">
        <v>3755</v>
      </c>
      <c r="G1642" s="33" t="s">
        <v>3758</v>
      </c>
      <c r="H1642" s="32">
        <v>3010</v>
      </c>
      <c r="I1642" s="34">
        <v>0.5</v>
      </c>
      <c r="J1642" s="34">
        <v>13310</v>
      </c>
      <c r="K1642" s="34">
        <f t="shared" si="151"/>
        <v>38030</v>
      </c>
      <c r="L1642" s="35">
        <v>19020</v>
      </c>
      <c r="M1642" s="35">
        <v>76.08</v>
      </c>
      <c r="N1642" s="34">
        <f t="shared" si="152"/>
        <v>76.58</v>
      </c>
      <c r="O1642" s="165"/>
    </row>
    <row r="1643" spans="1:17" x14ac:dyDescent="0.2">
      <c r="A1643" s="31">
        <v>548</v>
      </c>
      <c r="C1643" s="36">
        <v>44762</v>
      </c>
      <c r="D1643" s="30" t="s">
        <v>2906</v>
      </c>
      <c r="E1643" s="31">
        <v>0.25900000000000001</v>
      </c>
      <c r="F1643" s="32" t="s">
        <v>2908</v>
      </c>
      <c r="G1643" s="33" t="s">
        <v>3759</v>
      </c>
      <c r="H1643" s="32">
        <v>3010</v>
      </c>
      <c r="I1643" s="34">
        <v>0.5</v>
      </c>
      <c r="J1643" s="34">
        <v>29300</v>
      </c>
      <c r="K1643" s="34">
        <f t="shared" si="151"/>
        <v>83710</v>
      </c>
      <c r="L1643" s="35">
        <v>185000</v>
      </c>
      <c r="M1643" s="35">
        <v>740</v>
      </c>
      <c r="N1643" s="34">
        <f t="shared" si="152"/>
        <v>740.5</v>
      </c>
    </row>
    <row r="1644" spans="1:17" x14ac:dyDescent="0.2">
      <c r="A1644" s="31">
        <v>549</v>
      </c>
      <c r="C1644" s="36">
        <v>44762</v>
      </c>
      <c r="D1644" s="30" t="s">
        <v>3761</v>
      </c>
      <c r="E1644" s="31">
        <v>0.2515</v>
      </c>
      <c r="F1644" s="32" t="s">
        <v>3762</v>
      </c>
      <c r="G1644" s="33" t="s">
        <v>3763</v>
      </c>
      <c r="H1644" s="32">
        <v>3010</v>
      </c>
      <c r="I1644" s="34">
        <v>0.5</v>
      </c>
      <c r="J1644" s="34">
        <v>20700</v>
      </c>
      <c r="K1644" s="34">
        <f t="shared" si="151"/>
        <v>59140</v>
      </c>
      <c r="L1644" s="35">
        <v>55000</v>
      </c>
      <c r="M1644" s="35">
        <v>220</v>
      </c>
      <c r="N1644" s="34">
        <f t="shared" si="152"/>
        <v>220.5</v>
      </c>
    </row>
    <row r="1645" spans="1:17" x14ac:dyDescent="0.2">
      <c r="A1645" s="31">
        <v>551</v>
      </c>
      <c r="C1645" s="36">
        <v>44762</v>
      </c>
      <c r="D1645" s="30" t="s">
        <v>3764</v>
      </c>
      <c r="E1645" s="31">
        <v>1.2</v>
      </c>
      <c r="F1645" s="32" t="s">
        <v>3765</v>
      </c>
      <c r="G1645" s="33" t="s">
        <v>3766</v>
      </c>
      <c r="H1645" s="32">
        <v>1070</v>
      </c>
      <c r="I1645" s="34">
        <v>0.5</v>
      </c>
      <c r="J1645" s="34">
        <v>1650</v>
      </c>
      <c r="K1645" s="34">
        <f t="shared" si="151"/>
        <v>4710</v>
      </c>
      <c r="L1645" s="35">
        <v>9364.7999999999993</v>
      </c>
      <c r="M1645" s="35">
        <v>37.46</v>
      </c>
      <c r="N1645" s="34">
        <f t="shared" si="152"/>
        <v>37.96</v>
      </c>
    </row>
    <row r="1646" spans="1:17" x14ac:dyDescent="0.2">
      <c r="A1646" s="31">
        <v>550</v>
      </c>
      <c r="C1646" s="36">
        <v>44762</v>
      </c>
      <c r="D1646" s="30" t="s">
        <v>3767</v>
      </c>
      <c r="E1646" s="31">
        <v>7.1999999999999995E-2</v>
      </c>
      <c r="F1646" s="32" t="s">
        <v>3769</v>
      </c>
      <c r="G1646" s="33" t="s">
        <v>3770</v>
      </c>
      <c r="H1646" s="32">
        <v>3010</v>
      </c>
      <c r="I1646" s="34">
        <v>1</v>
      </c>
      <c r="J1646" s="34">
        <v>3420</v>
      </c>
      <c r="K1646" s="34">
        <f t="shared" si="151"/>
        <v>9770</v>
      </c>
      <c r="L1646" s="35">
        <v>9770</v>
      </c>
      <c r="M1646" s="35">
        <v>39.08</v>
      </c>
      <c r="N1646" s="34">
        <f t="shared" si="152"/>
        <v>40.08</v>
      </c>
    </row>
    <row r="1647" spans="1:17" x14ac:dyDescent="0.2">
      <c r="D1647" s="30" t="s">
        <v>3768</v>
      </c>
      <c r="E1647" s="31">
        <v>0.08</v>
      </c>
      <c r="F1647" s="32" t="s">
        <v>100</v>
      </c>
      <c r="G1647" s="33" t="s">
        <v>100</v>
      </c>
      <c r="K1647" s="34">
        <f t="shared" si="151"/>
        <v>0</v>
      </c>
      <c r="N1647" s="34">
        <f t="shared" si="152"/>
        <v>0</v>
      </c>
    </row>
    <row r="1648" spans="1:17" x14ac:dyDescent="0.2">
      <c r="A1648" s="31">
        <v>552</v>
      </c>
      <c r="C1648" s="36">
        <v>44762</v>
      </c>
      <c r="D1648" s="30" t="s">
        <v>3771</v>
      </c>
      <c r="E1648" s="31">
        <v>0.14119999999999999</v>
      </c>
      <c r="F1648" s="32" t="s">
        <v>3772</v>
      </c>
      <c r="G1648" s="33" t="s">
        <v>3773</v>
      </c>
      <c r="H1648" s="32">
        <v>2020</v>
      </c>
      <c r="I1648" s="34">
        <v>0.5</v>
      </c>
      <c r="J1648" s="34">
        <v>16780</v>
      </c>
      <c r="K1648" s="34">
        <f t="shared" si="151"/>
        <v>47940</v>
      </c>
      <c r="L1648" s="35">
        <v>90000</v>
      </c>
      <c r="M1648" s="35">
        <v>360</v>
      </c>
      <c r="N1648" s="34">
        <f t="shared" si="152"/>
        <v>360.5</v>
      </c>
    </row>
    <row r="1649" spans="1:17" x14ac:dyDescent="0.2">
      <c r="A1649" s="31">
        <v>553</v>
      </c>
      <c r="C1649" s="36">
        <v>44763</v>
      </c>
      <c r="D1649" s="30" t="s">
        <v>3775</v>
      </c>
      <c r="E1649" s="31">
        <v>5.62E-2</v>
      </c>
      <c r="F1649" s="32" t="s">
        <v>3776</v>
      </c>
      <c r="G1649" s="33" t="s">
        <v>3777</v>
      </c>
      <c r="H1649" s="32">
        <v>3010</v>
      </c>
      <c r="I1649" s="34">
        <v>0.5</v>
      </c>
      <c r="J1649" s="34">
        <v>16190</v>
      </c>
      <c r="K1649" s="34">
        <f t="shared" si="151"/>
        <v>46260</v>
      </c>
      <c r="L1649" s="35">
        <v>79500</v>
      </c>
      <c r="M1649" s="35">
        <v>318</v>
      </c>
      <c r="N1649" s="34">
        <f t="shared" si="152"/>
        <v>318.5</v>
      </c>
    </row>
    <row r="1650" spans="1:17" x14ac:dyDescent="0.2">
      <c r="A1650" s="31" t="s">
        <v>3778</v>
      </c>
      <c r="C1650" s="36">
        <v>44763</v>
      </c>
      <c r="D1650" s="30" t="s">
        <v>3779</v>
      </c>
      <c r="E1650" s="31">
        <v>0.42199999999999999</v>
      </c>
      <c r="F1650" s="32" t="s">
        <v>3780</v>
      </c>
      <c r="G1650" s="33" t="s">
        <v>3781</v>
      </c>
      <c r="H1650" s="32">
        <v>1090</v>
      </c>
      <c r="I1650" s="34">
        <v>1</v>
      </c>
      <c r="J1650" s="34">
        <v>41390</v>
      </c>
      <c r="K1650" s="34">
        <f t="shared" si="151"/>
        <v>118260</v>
      </c>
      <c r="N1650" s="34">
        <f t="shared" si="152"/>
        <v>1</v>
      </c>
    </row>
    <row r="1651" spans="1:17" x14ac:dyDescent="0.2">
      <c r="A1651" s="31" t="s">
        <v>3782</v>
      </c>
      <c r="C1651" s="36">
        <v>44763</v>
      </c>
      <c r="D1651" s="30" t="s">
        <v>3783</v>
      </c>
      <c r="E1651" s="31">
        <v>7.6029</v>
      </c>
      <c r="F1651" s="32" t="s">
        <v>3784</v>
      </c>
      <c r="G1651" s="33" t="s">
        <v>3785</v>
      </c>
      <c r="H1651" s="32">
        <v>1220</v>
      </c>
      <c r="I1651" s="34">
        <v>0.5</v>
      </c>
      <c r="J1651" s="34">
        <v>17500</v>
      </c>
      <c r="K1651" s="34">
        <f t="shared" si="151"/>
        <v>50000</v>
      </c>
      <c r="N1651" s="34">
        <f t="shared" si="152"/>
        <v>0.5</v>
      </c>
    </row>
    <row r="1652" spans="1:17" x14ac:dyDescent="0.2">
      <c r="A1652" s="31">
        <v>554</v>
      </c>
      <c r="C1652" s="36">
        <v>44763</v>
      </c>
      <c r="D1652" s="30" t="s">
        <v>3786</v>
      </c>
      <c r="E1652" s="31">
        <v>2.2650000000000001</v>
      </c>
      <c r="F1652" s="32" t="s">
        <v>3788</v>
      </c>
      <c r="G1652" s="33" t="s">
        <v>3789</v>
      </c>
      <c r="H1652" s="32">
        <v>1070</v>
      </c>
      <c r="I1652" s="34">
        <v>1</v>
      </c>
      <c r="J1652" s="34">
        <v>4850</v>
      </c>
      <c r="K1652" s="34">
        <f t="shared" si="151"/>
        <v>13860</v>
      </c>
      <c r="L1652" s="35">
        <v>14500</v>
      </c>
      <c r="M1652" s="35">
        <v>58.5</v>
      </c>
      <c r="N1652" s="34">
        <f t="shared" si="152"/>
        <v>59.5</v>
      </c>
    </row>
    <row r="1653" spans="1:17" x14ac:dyDescent="0.2">
      <c r="D1653" s="30" t="s">
        <v>3787</v>
      </c>
      <c r="E1653" s="31">
        <v>0.17699999999999999</v>
      </c>
      <c r="F1653" s="32" t="s">
        <v>100</v>
      </c>
      <c r="G1653" s="32" t="s">
        <v>100</v>
      </c>
      <c r="K1653" s="34">
        <f t="shared" si="151"/>
        <v>0</v>
      </c>
      <c r="N1653" s="34">
        <f t="shared" si="152"/>
        <v>0</v>
      </c>
    </row>
    <row r="1654" spans="1:17" x14ac:dyDescent="0.2">
      <c r="A1654" s="31">
        <v>555</v>
      </c>
      <c r="C1654" s="36">
        <v>44763</v>
      </c>
      <c r="D1654" s="30" t="s">
        <v>3787</v>
      </c>
      <c r="E1654" s="31">
        <v>14.337999999999999</v>
      </c>
      <c r="F1654" s="32" t="s">
        <v>3788</v>
      </c>
      <c r="G1654" s="33" t="s">
        <v>3790</v>
      </c>
      <c r="H1654" s="32">
        <v>1070</v>
      </c>
      <c r="I1654" s="34">
        <v>1</v>
      </c>
      <c r="J1654" s="34">
        <v>151014</v>
      </c>
      <c r="K1654" s="34">
        <f t="shared" si="151"/>
        <v>431470</v>
      </c>
      <c r="L1654" s="35">
        <v>300000</v>
      </c>
      <c r="M1654" s="35">
        <v>1200</v>
      </c>
      <c r="N1654" s="34">
        <f t="shared" si="152"/>
        <v>1201</v>
      </c>
    </row>
    <row r="1655" spans="1:17" x14ac:dyDescent="0.2">
      <c r="D1655" s="30" t="s">
        <v>3791</v>
      </c>
      <c r="E1655" s="31">
        <v>25.661999999999999</v>
      </c>
      <c r="F1655" s="32" t="s">
        <v>100</v>
      </c>
      <c r="G1655" s="33" t="s">
        <v>100</v>
      </c>
      <c r="H1655" s="32">
        <v>1060</v>
      </c>
      <c r="K1655" s="34">
        <f t="shared" si="151"/>
        <v>0</v>
      </c>
      <c r="N1655" s="34">
        <f t="shared" si="152"/>
        <v>0</v>
      </c>
    </row>
    <row r="1656" spans="1:17" x14ac:dyDescent="0.2">
      <c r="A1656" s="31" t="s">
        <v>3792</v>
      </c>
      <c r="C1656" s="36">
        <v>44763</v>
      </c>
      <c r="D1656" s="30" t="s">
        <v>3794</v>
      </c>
      <c r="E1656" s="31">
        <v>5</v>
      </c>
      <c r="F1656" s="32" t="s">
        <v>3795</v>
      </c>
      <c r="G1656" s="33" t="s">
        <v>3796</v>
      </c>
      <c r="H1656" s="32">
        <v>1050</v>
      </c>
      <c r="I1656" s="34">
        <v>1</v>
      </c>
      <c r="J1656" s="34">
        <v>11430</v>
      </c>
      <c r="K1656" s="34">
        <f t="shared" si="151"/>
        <v>32660</v>
      </c>
      <c r="N1656" s="34">
        <f t="shared" si="152"/>
        <v>1</v>
      </c>
    </row>
    <row r="1657" spans="1:17" s="80" customFormat="1" x14ac:dyDescent="0.2">
      <c r="A1657" s="87"/>
      <c r="B1657" s="86"/>
      <c r="C1657" s="81"/>
      <c r="D1657" s="88" t="s">
        <v>3793</v>
      </c>
      <c r="E1657" s="87">
        <v>0.17219999999999999</v>
      </c>
      <c r="F1657" s="80" t="s">
        <v>100</v>
      </c>
      <c r="G1657" s="89" t="s">
        <v>100</v>
      </c>
      <c r="I1657" s="82"/>
      <c r="J1657" s="82"/>
      <c r="K1657" s="82">
        <f t="shared" si="151"/>
        <v>0</v>
      </c>
      <c r="L1657" s="83"/>
      <c r="M1657" s="83"/>
      <c r="N1657" s="82">
        <f t="shared" si="152"/>
        <v>0</v>
      </c>
      <c r="O1657" s="84"/>
      <c r="P1657" s="85"/>
      <c r="Q1657" s="86"/>
    </row>
    <row r="1658" spans="1:17" x14ac:dyDescent="0.2">
      <c r="N1658" s="34">
        <f>SUM(N1639:N1657)</f>
        <v>3141.6</v>
      </c>
      <c r="O1658" s="42">
        <v>85911</v>
      </c>
      <c r="P1658" s="37">
        <v>44763</v>
      </c>
      <c r="Q1658" s="21" t="s">
        <v>129</v>
      </c>
    </row>
    <row r="1660" spans="1:17" x14ac:dyDescent="0.2">
      <c r="A1660" s="31" t="s">
        <v>3797</v>
      </c>
      <c r="C1660" s="36">
        <v>44763</v>
      </c>
      <c r="D1660" s="30" t="s">
        <v>3798</v>
      </c>
      <c r="E1660" s="31">
        <v>88.807000000000002</v>
      </c>
      <c r="F1660" s="32" t="s">
        <v>3799</v>
      </c>
      <c r="G1660" s="33" t="s">
        <v>3800</v>
      </c>
      <c r="H1660" s="32">
        <v>1100</v>
      </c>
      <c r="I1660" s="34">
        <v>0.5</v>
      </c>
      <c r="J1660" s="34">
        <v>133490</v>
      </c>
      <c r="K1660" s="34">
        <f t="shared" si="151"/>
        <v>381400</v>
      </c>
      <c r="N1660" s="34">
        <f t="shared" si="152"/>
        <v>0.5</v>
      </c>
    </row>
    <row r="1661" spans="1:17" x14ac:dyDescent="0.2">
      <c r="A1661" s="31">
        <v>556</v>
      </c>
      <c r="B1661" s="21" t="s">
        <v>77</v>
      </c>
      <c r="C1661" s="36">
        <v>44763</v>
      </c>
      <c r="D1661" s="30" t="s">
        <v>3801</v>
      </c>
      <c r="E1661" s="31">
        <v>0.2</v>
      </c>
      <c r="F1661" s="32" t="s">
        <v>3802</v>
      </c>
      <c r="G1661" s="32" t="s">
        <v>3803</v>
      </c>
      <c r="H1661" s="32">
        <v>2040</v>
      </c>
      <c r="I1661" s="34">
        <v>0.5</v>
      </c>
      <c r="J1661" s="34">
        <v>8730</v>
      </c>
      <c r="K1661" s="34">
        <f t="shared" si="151"/>
        <v>24940</v>
      </c>
      <c r="L1661" s="35">
        <v>41992.77</v>
      </c>
      <c r="M1661" s="35">
        <v>167.97</v>
      </c>
      <c r="N1661" s="34">
        <f t="shared" si="152"/>
        <v>168.47</v>
      </c>
    </row>
    <row r="1662" spans="1:17" x14ac:dyDescent="0.2">
      <c r="A1662" s="31">
        <v>557</v>
      </c>
      <c r="C1662" s="36">
        <v>44764</v>
      </c>
      <c r="D1662" s="30" t="s">
        <v>3804</v>
      </c>
      <c r="E1662" s="31">
        <v>0.15609999999999999</v>
      </c>
      <c r="F1662" s="32" t="s">
        <v>3805</v>
      </c>
      <c r="G1662" s="33" t="s">
        <v>3806</v>
      </c>
      <c r="H1662" s="32">
        <v>1100</v>
      </c>
      <c r="I1662" s="34">
        <v>0.5</v>
      </c>
      <c r="J1662" s="34">
        <v>38220</v>
      </c>
      <c r="K1662" s="34">
        <f t="shared" si="151"/>
        <v>109200</v>
      </c>
      <c r="L1662" s="35">
        <v>150000</v>
      </c>
      <c r="M1662" s="35">
        <v>600</v>
      </c>
      <c r="N1662" s="34">
        <f t="shared" si="152"/>
        <v>600.5</v>
      </c>
    </row>
    <row r="1663" spans="1:17" s="80" customFormat="1" x14ac:dyDescent="0.2">
      <c r="A1663" s="87" t="s">
        <v>3809</v>
      </c>
      <c r="B1663" s="86"/>
      <c r="C1663" s="81">
        <v>44764</v>
      </c>
      <c r="D1663" s="88" t="s">
        <v>3810</v>
      </c>
      <c r="E1663" s="87">
        <v>1.2450000000000001</v>
      </c>
      <c r="F1663" s="80" t="s">
        <v>3811</v>
      </c>
      <c r="G1663" s="89" t="s">
        <v>3812</v>
      </c>
      <c r="H1663" s="80">
        <v>1050</v>
      </c>
      <c r="I1663" s="82">
        <v>0.5</v>
      </c>
      <c r="J1663" s="82">
        <v>3060</v>
      </c>
      <c r="K1663" s="82">
        <f t="shared" si="151"/>
        <v>8740</v>
      </c>
      <c r="L1663" s="83"/>
      <c r="M1663" s="83"/>
      <c r="N1663" s="82">
        <f t="shared" si="152"/>
        <v>0.5</v>
      </c>
      <c r="O1663" s="84"/>
      <c r="P1663" s="85"/>
      <c r="Q1663" s="86"/>
    </row>
    <row r="1664" spans="1:17" x14ac:dyDescent="0.2">
      <c r="N1664" s="34">
        <f>SUM(N1660:N1663)</f>
        <v>769.97</v>
      </c>
      <c r="O1664" s="42">
        <v>85930</v>
      </c>
      <c r="P1664" s="37">
        <v>44764</v>
      </c>
      <c r="Q1664" s="21" t="s">
        <v>129</v>
      </c>
    </row>
    <row r="1665" spans="1:17" x14ac:dyDescent="0.2">
      <c r="G1665" s="32"/>
    </row>
    <row r="1666" spans="1:17" x14ac:dyDescent="0.2">
      <c r="A1666" s="31" t="s">
        <v>3818</v>
      </c>
      <c r="C1666" s="36">
        <v>44767</v>
      </c>
      <c r="D1666" s="30" t="s">
        <v>3819</v>
      </c>
      <c r="E1666" s="31">
        <v>0.752</v>
      </c>
      <c r="F1666" s="32" t="s">
        <v>3820</v>
      </c>
      <c r="G1666" s="32" t="s">
        <v>3821</v>
      </c>
      <c r="H1666" s="32">
        <v>1050</v>
      </c>
      <c r="I1666" s="34">
        <v>0.5</v>
      </c>
      <c r="J1666" s="34">
        <v>58570</v>
      </c>
      <c r="K1666" s="34">
        <f t="shared" si="151"/>
        <v>167340</v>
      </c>
      <c r="N1666" s="34">
        <f t="shared" si="152"/>
        <v>0.5</v>
      </c>
    </row>
    <row r="1667" spans="1:17" x14ac:dyDescent="0.2">
      <c r="A1667" s="31">
        <v>561</v>
      </c>
      <c r="C1667" s="36">
        <v>44768</v>
      </c>
      <c r="D1667" s="46" t="s">
        <v>3822</v>
      </c>
      <c r="E1667" s="31" t="s">
        <v>3823</v>
      </c>
      <c r="F1667" s="32" t="s">
        <v>3824</v>
      </c>
      <c r="G1667" s="33" t="s">
        <v>3825</v>
      </c>
      <c r="H1667" s="32">
        <v>3010</v>
      </c>
      <c r="I1667" s="34">
        <v>0.5</v>
      </c>
      <c r="J1667" s="34">
        <v>12480</v>
      </c>
      <c r="K1667" s="34">
        <f t="shared" si="151"/>
        <v>35660</v>
      </c>
      <c r="L1667" s="35">
        <v>19000</v>
      </c>
      <c r="M1667" s="35">
        <v>76</v>
      </c>
      <c r="N1667" s="34">
        <f t="shared" si="152"/>
        <v>76.5</v>
      </c>
    </row>
    <row r="1668" spans="1:17" x14ac:dyDescent="0.2">
      <c r="A1668" s="31">
        <v>558</v>
      </c>
      <c r="C1668" s="36">
        <v>44767</v>
      </c>
      <c r="D1668" s="30" t="s">
        <v>3826</v>
      </c>
      <c r="E1668" s="31">
        <v>0.318</v>
      </c>
      <c r="F1668" s="32" t="s">
        <v>3827</v>
      </c>
      <c r="G1668" s="33" t="s">
        <v>3828</v>
      </c>
      <c r="H1668" s="32">
        <v>3010</v>
      </c>
      <c r="I1668" s="34">
        <v>0.5</v>
      </c>
      <c r="J1668" s="34">
        <v>37140</v>
      </c>
      <c r="K1668" s="34">
        <f t="shared" si="151"/>
        <v>106110</v>
      </c>
      <c r="L1668" s="35">
        <v>173500</v>
      </c>
      <c r="M1668" s="35">
        <v>694</v>
      </c>
      <c r="N1668" s="34">
        <f t="shared" si="152"/>
        <v>694.5</v>
      </c>
    </row>
    <row r="1669" spans="1:17" x14ac:dyDescent="0.2">
      <c r="A1669" s="31">
        <v>559</v>
      </c>
      <c r="C1669" s="36">
        <v>44767</v>
      </c>
      <c r="D1669" s="30" t="s">
        <v>3531</v>
      </c>
      <c r="E1669" s="31">
        <v>0.13700000000000001</v>
      </c>
      <c r="F1669" s="32" t="s">
        <v>3533</v>
      </c>
      <c r="G1669" s="33" t="s">
        <v>3829</v>
      </c>
      <c r="H1669" s="32">
        <v>3010</v>
      </c>
      <c r="I1669" s="34">
        <v>0.5</v>
      </c>
      <c r="J1669" s="34">
        <v>22600</v>
      </c>
      <c r="K1669" s="34">
        <f t="shared" si="151"/>
        <v>64570</v>
      </c>
      <c r="L1669" s="35">
        <v>91000</v>
      </c>
      <c r="M1669" s="35">
        <v>364</v>
      </c>
      <c r="N1669" s="34">
        <f t="shared" si="152"/>
        <v>364.5</v>
      </c>
    </row>
    <row r="1670" spans="1:17" x14ac:dyDescent="0.2">
      <c r="A1670" s="31">
        <v>560</v>
      </c>
      <c r="C1670" s="36">
        <v>44767</v>
      </c>
      <c r="D1670" s="30" t="s">
        <v>3830</v>
      </c>
      <c r="E1670" s="31">
        <v>0.216</v>
      </c>
      <c r="F1670" s="32" t="s">
        <v>3831</v>
      </c>
      <c r="G1670" s="33" t="s">
        <v>3832</v>
      </c>
      <c r="H1670" s="32">
        <v>3010</v>
      </c>
      <c r="I1670" s="34">
        <v>0.5</v>
      </c>
      <c r="J1670" s="34">
        <v>18860</v>
      </c>
      <c r="K1670" s="34">
        <f t="shared" si="151"/>
        <v>53890</v>
      </c>
      <c r="L1670" s="35">
        <v>173500</v>
      </c>
      <c r="M1670" s="35">
        <v>694</v>
      </c>
      <c r="N1670" s="34">
        <f t="shared" si="152"/>
        <v>694.5</v>
      </c>
    </row>
    <row r="1671" spans="1:17" s="80" customFormat="1" x14ac:dyDescent="0.2">
      <c r="A1671" s="87" t="s">
        <v>3833</v>
      </c>
      <c r="B1671" s="86"/>
      <c r="C1671" s="81">
        <v>44768</v>
      </c>
      <c r="D1671" s="88" t="s">
        <v>3834</v>
      </c>
      <c r="E1671" s="87">
        <v>5.0019999999999998</v>
      </c>
      <c r="F1671" s="80" t="s">
        <v>3836</v>
      </c>
      <c r="G1671" s="89" t="s">
        <v>3835</v>
      </c>
      <c r="H1671" s="80">
        <v>1220</v>
      </c>
      <c r="I1671" s="82">
        <v>0.5</v>
      </c>
      <c r="J1671" s="82">
        <v>31890</v>
      </c>
      <c r="K1671" s="82">
        <f t="shared" si="151"/>
        <v>91110</v>
      </c>
      <c r="L1671" s="83"/>
      <c r="M1671" s="83"/>
      <c r="N1671" s="82">
        <f t="shared" si="152"/>
        <v>0.5</v>
      </c>
      <c r="O1671" s="84"/>
      <c r="P1671" s="85"/>
      <c r="Q1671" s="86"/>
    </row>
    <row r="1672" spans="1:17" x14ac:dyDescent="0.2">
      <c r="N1672" s="34">
        <f>SUM(N1666:N1671)</f>
        <v>1831</v>
      </c>
      <c r="O1672" s="42">
        <v>85968</v>
      </c>
      <c r="P1672" s="37">
        <v>44768</v>
      </c>
      <c r="Q1672" s="21" t="s">
        <v>224</v>
      </c>
    </row>
    <row r="1674" spans="1:17" x14ac:dyDescent="0.2">
      <c r="A1674" s="31" t="s">
        <v>3813</v>
      </c>
      <c r="C1674" s="36">
        <v>44768</v>
      </c>
      <c r="D1674" s="30" t="s">
        <v>3200</v>
      </c>
      <c r="E1674" s="31" t="s">
        <v>3201</v>
      </c>
      <c r="F1674" s="32" t="s">
        <v>3449</v>
      </c>
      <c r="G1674" s="32" t="s">
        <v>3817</v>
      </c>
      <c r="H1674" s="32">
        <v>3010</v>
      </c>
      <c r="I1674" s="34">
        <v>2</v>
      </c>
      <c r="J1674" s="34">
        <v>35130</v>
      </c>
      <c r="K1674" s="34">
        <f>ROUND(J1674/0.35,-1)</f>
        <v>100370</v>
      </c>
      <c r="N1674" s="34">
        <f>I1674+M1674</f>
        <v>2</v>
      </c>
      <c r="O1674" s="166"/>
    </row>
    <row r="1675" spans="1:17" x14ac:dyDescent="0.2">
      <c r="D1675" s="30" t="s">
        <v>3814</v>
      </c>
      <c r="E1675" s="31" t="s">
        <v>3816</v>
      </c>
      <c r="F1675" s="32" t="s">
        <v>100</v>
      </c>
      <c r="G1675" s="32" t="s">
        <v>100</v>
      </c>
      <c r="K1675" s="34">
        <f>ROUND(J1675/0.35,-1)</f>
        <v>0</v>
      </c>
      <c r="N1675" s="34">
        <f>I1675+M1675</f>
        <v>0</v>
      </c>
      <c r="O1675" s="166"/>
    </row>
    <row r="1676" spans="1:17" x14ac:dyDescent="0.2">
      <c r="D1676" s="30" t="s">
        <v>3815</v>
      </c>
      <c r="E1676" s="31">
        <v>0.14019999999999999</v>
      </c>
      <c r="F1676" s="32" t="s">
        <v>100</v>
      </c>
      <c r="G1676" s="32" t="s">
        <v>100</v>
      </c>
      <c r="K1676" s="34">
        <f>ROUND(J1676/0.35,-1)</f>
        <v>0</v>
      </c>
      <c r="N1676" s="34">
        <f>I1676+M1676</f>
        <v>0</v>
      </c>
      <c r="O1676" s="166"/>
    </row>
    <row r="1677" spans="1:17" x14ac:dyDescent="0.2">
      <c r="D1677" s="30" t="s">
        <v>2726</v>
      </c>
      <c r="E1677" s="31">
        <v>1.5489999999999999</v>
      </c>
      <c r="F1677" s="32" t="s">
        <v>100</v>
      </c>
      <c r="G1677" s="32" t="s">
        <v>100</v>
      </c>
      <c r="H1677" s="32">
        <v>1040</v>
      </c>
      <c r="K1677" s="34">
        <f>ROUND(J1677/0.35,-1)</f>
        <v>0</v>
      </c>
      <c r="N1677" s="34">
        <f>I1677+M1677</f>
        <v>0</v>
      </c>
      <c r="O1677" s="166"/>
    </row>
    <row r="1678" spans="1:17" x14ac:dyDescent="0.2">
      <c r="A1678" s="31">
        <v>562</v>
      </c>
      <c r="C1678" s="36">
        <v>44768</v>
      </c>
      <c r="D1678" s="30" t="s">
        <v>3837</v>
      </c>
      <c r="E1678" s="31">
        <v>19.324999999999999</v>
      </c>
      <c r="F1678" s="32" t="s">
        <v>1979</v>
      </c>
      <c r="G1678" s="33" t="s">
        <v>3839</v>
      </c>
      <c r="H1678" s="32">
        <v>1160</v>
      </c>
      <c r="I1678" s="34">
        <v>1.5</v>
      </c>
      <c r="J1678" s="34">
        <v>25420</v>
      </c>
      <c r="K1678" s="34">
        <f t="shared" si="151"/>
        <v>72630</v>
      </c>
      <c r="L1678" s="35">
        <v>115950</v>
      </c>
      <c r="M1678" s="35">
        <v>465.3</v>
      </c>
      <c r="N1678" s="34">
        <f t="shared" si="152"/>
        <v>466.8</v>
      </c>
    </row>
    <row r="1679" spans="1:17" x14ac:dyDescent="0.2">
      <c r="D1679" s="30" t="s">
        <v>3838</v>
      </c>
      <c r="K1679" s="34">
        <f t="shared" si="151"/>
        <v>0</v>
      </c>
      <c r="N1679" s="34">
        <f t="shared" si="152"/>
        <v>0</v>
      </c>
    </row>
    <row r="1680" spans="1:17" x14ac:dyDescent="0.2">
      <c r="D1680" s="30" t="s">
        <v>3840</v>
      </c>
      <c r="K1680" s="34">
        <f t="shared" si="151"/>
        <v>0</v>
      </c>
      <c r="N1680" s="34">
        <f t="shared" si="152"/>
        <v>0</v>
      </c>
    </row>
    <row r="1681" spans="1:17" x14ac:dyDescent="0.2">
      <c r="A1681" s="31">
        <v>563</v>
      </c>
      <c r="C1681" s="36">
        <v>44768</v>
      </c>
      <c r="D1681" s="30" t="s">
        <v>3841</v>
      </c>
      <c r="E1681" s="31">
        <v>18.948</v>
      </c>
      <c r="F1681" s="32" t="s">
        <v>1979</v>
      </c>
      <c r="G1681" s="33" t="s">
        <v>3842</v>
      </c>
      <c r="H1681" s="32">
        <v>1160</v>
      </c>
      <c r="I1681" s="34">
        <v>0.5</v>
      </c>
      <c r="J1681" s="34">
        <v>25220</v>
      </c>
      <c r="K1681" s="34">
        <f t="shared" si="151"/>
        <v>72060</v>
      </c>
      <c r="L1681" s="35">
        <v>113688</v>
      </c>
      <c r="M1681" s="35">
        <v>454.75</v>
      </c>
      <c r="N1681" s="34">
        <f t="shared" si="152"/>
        <v>455.25</v>
      </c>
    </row>
    <row r="1682" spans="1:17" x14ac:dyDescent="0.2">
      <c r="A1682" s="31">
        <v>564</v>
      </c>
      <c r="C1682" s="36">
        <v>44768</v>
      </c>
      <c r="D1682" s="30" t="s">
        <v>3843</v>
      </c>
      <c r="E1682" s="31">
        <v>0.375</v>
      </c>
      <c r="F1682" s="32" t="s">
        <v>3845</v>
      </c>
      <c r="G1682" s="33" t="s">
        <v>3846</v>
      </c>
      <c r="H1682" s="32">
        <v>1180</v>
      </c>
      <c r="I1682" s="34">
        <v>1</v>
      </c>
      <c r="J1682" s="34">
        <v>16950</v>
      </c>
      <c r="K1682" s="34">
        <f t="shared" si="151"/>
        <v>48430</v>
      </c>
      <c r="L1682" s="35">
        <v>48430</v>
      </c>
      <c r="M1682" s="35">
        <v>194</v>
      </c>
      <c r="N1682" s="34">
        <f t="shared" si="152"/>
        <v>195</v>
      </c>
    </row>
    <row r="1683" spans="1:17" x14ac:dyDescent="0.2">
      <c r="D1683" s="30" t="s">
        <v>3844</v>
      </c>
      <c r="E1683" s="31">
        <v>0.37</v>
      </c>
      <c r="F1683" s="32" t="s">
        <v>100</v>
      </c>
      <c r="G1683" s="33" t="s">
        <v>100</v>
      </c>
      <c r="K1683" s="34">
        <f t="shared" si="151"/>
        <v>0</v>
      </c>
      <c r="N1683" s="34">
        <f t="shared" si="152"/>
        <v>0</v>
      </c>
    </row>
    <row r="1684" spans="1:17" x14ac:dyDescent="0.2">
      <c r="A1684" s="31">
        <v>565</v>
      </c>
      <c r="C1684" s="36">
        <v>44768</v>
      </c>
      <c r="D1684" s="30" t="s">
        <v>3864</v>
      </c>
      <c r="E1684" s="31" t="s">
        <v>3847</v>
      </c>
      <c r="F1684" s="32" t="s">
        <v>3848</v>
      </c>
      <c r="G1684" s="32" t="s">
        <v>1068</v>
      </c>
      <c r="H1684" s="32">
        <v>3010</v>
      </c>
      <c r="I1684" s="34">
        <v>0.5</v>
      </c>
      <c r="J1684" s="34">
        <v>12420</v>
      </c>
      <c r="K1684" s="34">
        <f t="shared" si="151"/>
        <v>35490</v>
      </c>
      <c r="L1684" s="35">
        <v>33000</v>
      </c>
      <c r="M1684" s="35">
        <v>132</v>
      </c>
      <c r="N1684" s="34">
        <f t="shared" si="152"/>
        <v>132.5</v>
      </c>
    </row>
    <row r="1685" spans="1:17" x14ac:dyDescent="0.2">
      <c r="A1685" s="31" t="s">
        <v>3865</v>
      </c>
      <c r="C1685" s="36">
        <v>44769</v>
      </c>
      <c r="D1685" s="30" t="s">
        <v>3859</v>
      </c>
      <c r="E1685" s="31">
        <v>1.5</v>
      </c>
      <c r="F1685" s="32" t="s">
        <v>3862</v>
      </c>
      <c r="G1685" s="32" t="s">
        <v>3863</v>
      </c>
      <c r="H1685" s="32">
        <v>1090</v>
      </c>
      <c r="I1685" s="34">
        <v>1.5</v>
      </c>
      <c r="J1685" s="34">
        <v>121700</v>
      </c>
      <c r="K1685" s="34">
        <f t="shared" si="151"/>
        <v>347710</v>
      </c>
      <c r="N1685" s="34">
        <f t="shared" si="152"/>
        <v>1.5</v>
      </c>
    </row>
    <row r="1686" spans="1:17" x14ac:dyDescent="0.2">
      <c r="D1686" s="30" t="s">
        <v>3860</v>
      </c>
      <c r="E1686" s="31">
        <v>0.31</v>
      </c>
      <c r="F1686" s="32" t="s">
        <v>100</v>
      </c>
      <c r="G1686" s="33" t="s">
        <v>100</v>
      </c>
      <c r="K1686" s="34">
        <f t="shared" si="151"/>
        <v>0</v>
      </c>
      <c r="N1686" s="34">
        <f t="shared" si="152"/>
        <v>0</v>
      </c>
    </row>
    <row r="1687" spans="1:17" s="80" customFormat="1" x14ac:dyDescent="0.2">
      <c r="A1687" s="87"/>
      <c r="B1687" s="86"/>
      <c r="C1687" s="81"/>
      <c r="D1687" s="88" t="s">
        <v>3861</v>
      </c>
      <c r="E1687" s="87">
        <v>47.213000000000001</v>
      </c>
      <c r="F1687" s="80" t="s">
        <v>100</v>
      </c>
      <c r="G1687" s="89" t="s">
        <v>100</v>
      </c>
      <c r="I1687" s="82"/>
      <c r="J1687" s="82"/>
      <c r="K1687" s="82">
        <f t="shared" si="151"/>
        <v>0</v>
      </c>
      <c r="L1687" s="83"/>
      <c r="M1687" s="83"/>
      <c r="N1687" s="82">
        <f t="shared" si="152"/>
        <v>0</v>
      </c>
      <c r="O1687" s="84"/>
      <c r="P1687" s="85"/>
      <c r="Q1687" s="86"/>
    </row>
    <row r="1688" spans="1:17" x14ac:dyDescent="0.2">
      <c r="N1688" s="34">
        <f>SUM(N1674:N1687)</f>
        <v>1253.05</v>
      </c>
      <c r="O1688" s="42">
        <v>85982</v>
      </c>
      <c r="P1688" s="37">
        <v>44769</v>
      </c>
      <c r="Q1688" s="21" t="s">
        <v>224</v>
      </c>
    </row>
    <row r="1690" spans="1:17" x14ac:dyDescent="0.2">
      <c r="A1690" s="31" t="s">
        <v>3849</v>
      </c>
      <c r="C1690" s="36">
        <v>44768</v>
      </c>
      <c r="D1690" s="30" t="s">
        <v>3850</v>
      </c>
      <c r="E1690" s="31" t="s">
        <v>3852</v>
      </c>
      <c r="F1690" s="32" t="s">
        <v>3854</v>
      </c>
      <c r="G1690" s="33" t="s">
        <v>3855</v>
      </c>
      <c r="H1690" s="32">
        <v>3010</v>
      </c>
      <c r="I1690" s="34">
        <v>1</v>
      </c>
      <c r="J1690" s="34">
        <v>23520</v>
      </c>
      <c r="K1690" s="34">
        <f>ROUND(J1690/0.35,-1)</f>
        <v>67200</v>
      </c>
      <c r="N1690" s="34">
        <f>I1690+M1690</f>
        <v>1</v>
      </c>
      <c r="O1690" s="236"/>
    </row>
    <row r="1691" spans="1:17" x14ac:dyDescent="0.2">
      <c r="D1691" s="30" t="s">
        <v>3851</v>
      </c>
      <c r="E1691" s="31" t="s">
        <v>3853</v>
      </c>
      <c r="F1691" s="32" t="s">
        <v>100</v>
      </c>
      <c r="G1691" s="33" t="s">
        <v>100</v>
      </c>
      <c r="K1691" s="34">
        <f>ROUND(J1691/0.35,-1)</f>
        <v>0</v>
      </c>
      <c r="N1691" s="34">
        <f>I1691+M1691</f>
        <v>0</v>
      </c>
      <c r="O1691" s="236"/>
    </row>
    <row r="1692" spans="1:17" x14ac:dyDescent="0.2">
      <c r="A1692" s="31">
        <v>566</v>
      </c>
      <c r="C1692" s="36">
        <v>44769</v>
      </c>
      <c r="D1692" s="30" t="s">
        <v>3794</v>
      </c>
      <c r="E1692" s="31">
        <v>5</v>
      </c>
      <c r="F1692" s="32" t="s">
        <v>3866</v>
      </c>
      <c r="G1692" s="33" t="s">
        <v>3867</v>
      </c>
      <c r="H1692" s="32">
        <v>1050</v>
      </c>
      <c r="I1692" s="34">
        <v>0.5</v>
      </c>
      <c r="J1692" s="34">
        <v>26470</v>
      </c>
      <c r="K1692" s="34">
        <f t="shared" si="151"/>
        <v>75630</v>
      </c>
      <c r="L1692" s="35">
        <v>53000</v>
      </c>
      <c r="M1692" s="35">
        <v>212</v>
      </c>
      <c r="N1692" s="34">
        <f t="shared" si="152"/>
        <v>212.5</v>
      </c>
    </row>
    <row r="1693" spans="1:17" x14ac:dyDescent="0.2">
      <c r="A1693" s="31">
        <v>567</v>
      </c>
      <c r="C1693" s="36">
        <v>44769</v>
      </c>
      <c r="D1693" s="30" t="s">
        <v>3793</v>
      </c>
      <c r="E1693" s="31">
        <v>0.17219999999999999</v>
      </c>
      <c r="F1693" s="32" t="s">
        <v>3866</v>
      </c>
      <c r="G1693" s="33" t="s">
        <v>3868</v>
      </c>
      <c r="H1693" s="32">
        <v>2050</v>
      </c>
      <c r="I1693" s="34">
        <v>0.5</v>
      </c>
      <c r="J1693" s="34">
        <v>25920</v>
      </c>
      <c r="K1693" s="34">
        <f t="shared" si="151"/>
        <v>74060</v>
      </c>
      <c r="L1693" s="35">
        <v>140000</v>
      </c>
      <c r="M1693" s="35">
        <v>560</v>
      </c>
      <c r="N1693" s="34">
        <f t="shared" si="152"/>
        <v>560.5</v>
      </c>
    </row>
    <row r="1694" spans="1:17" x14ac:dyDescent="0.2">
      <c r="A1694" s="31">
        <v>568</v>
      </c>
      <c r="C1694" s="36">
        <v>44769</v>
      </c>
      <c r="D1694" s="30" t="s">
        <v>3869</v>
      </c>
      <c r="E1694" s="31">
        <v>0.45019999999999999</v>
      </c>
      <c r="F1694" s="32" t="s">
        <v>3870</v>
      </c>
      <c r="G1694" s="33" t="s">
        <v>3871</v>
      </c>
      <c r="H1694" s="32">
        <v>1150</v>
      </c>
      <c r="I1694" s="34">
        <v>0.5</v>
      </c>
      <c r="J1694" s="34">
        <v>43812</v>
      </c>
      <c r="K1694" s="34">
        <f t="shared" si="151"/>
        <v>125180</v>
      </c>
      <c r="L1694" s="35">
        <v>204000</v>
      </c>
      <c r="M1694" s="35">
        <v>816</v>
      </c>
      <c r="N1694" s="34">
        <f t="shared" si="152"/>
        <v>816.5</v>
      </c>
    </row>
    <row r="1695" spans="1:17" x14ac:dyDescent="0.2">
      <c r="A1695" s="31">
        <v>569</v>
      </c>
      <c r="C1695" s="36">
        <v>44769</v>
      </c>
      <c r="D1695" s="30" t="s">
        <v>3872</v>
      </c>
      <c r="E1695" s="31">
        <v>1.254</v>
      </c>
      <c r="F1695" s="32" t="s">
        <v>3874</v>
      </c>
      <c r="G1695" s="33" t="s">
        <v>3875</v>
      </c>
      <c r="H1695" s="32">
        <v>1060</v>
      </c>
      <c r="I1695" s="34">
        <v>1</v>
      </c>
      <c r="J1695" s="34">
        <v>60050</v>
      </c>
      <c r="K1695" s="34">
        <f t="shared" si="151"/>
        <v>171570</v>
      </c>
      <c r="L1695" s="35">
        <v>285000</v>
      </c>
      <c r="M1695" s="35">
        <v>1140</v>
      </c>
      <c r="N1695" s="34">
        <f t="shared" si="152"/>
        <v>1141</v>
      </c>
    </row>
    <row r="1696" spans="1:17" x14ac:dyDescent="0.2">
      <c r="D1696" s="30" t="s">
        <v>3873</v>
      </c>
      <c r="E1696" s="31">
        <v>7.02</v>
      </c>
      <c r="F1696" s="32" t="s">
        <v>100</v>
      </c>
      <c r="G1696" s="33" t="s">
        <v>100</v>
      </c>
      <c r="K1696" s="34">
        <f t="shared" si="151"/>
        <v>0</v>
      </c>
      <c r="N1696" s="34">
        <f t="shared" si="152"/>
        <v>0</v>
      </c>
    </row>
    <row r="1697" spans="1:17" x14ac:dyDescent="0.2">
      <c r="A1697" s="31">
        <v>570</v>
      </c>
      <c r="C1697" s="36">
        <v>44769</v>
      </c>
      <c r="D1697" s="30" t="s">
        <v>3876</v>
      </c>
      <c r="E1697" s="31">
        <v>3.7269999999999999</v>
      </c>
      <c r="F1697" s="32" t="s">
        <v>3877</v>
      </c>
      <c r="G1697" s="33" t="s">
        <v>3878</v>
      </c>
      <c r="H1697" s="32">
        <v>1220</v>
      </c>
      <c r="I1697" s="34">
        <v>0.5</v>
      </c>
      <c r="J1697" s="34">
        <v>4500</v>
      </c>
      <c r="K1697" s="34">
        <f t="shared" si="151"/>
        <v>12860</v>
      </c>
      <c r="L1697" s="35">
        <v>30000</v>
      </c>
      <c r="M1697" s="35">
        <v>120</v>
      </c>
      <c r="N1697" s="34">
        <f t="shared" si="152"/>
        <v>120.5</v>
      </c>
    </row>
    <row r="1698" spans="1:17" x14ac:dyDescent="0.2">
      <c r="A1698" s="31">
        <v>571</v>
      </c>
      <c r="C1698" s="36">
        <v>44770</v>
      </c>
      <c r="D1698" s="30" t="s">
        <v>3879</v>
      </c>
      <c r="E1698" s="31">
        <v>0.13039999999999999</v>
      </c>
      <c r="F1698" s="32" t="s">
        <v>3881</v>
      </c>
      <c r="G1698" s="33" t="s">
        <v>3882</v>
      </c>
      <c r="H1698" s="32">
        <v>3010</v>
      </c>
      <c r="I1698" s="34">
        <v>1</v>
      </c>
      <c r="J1698" s="34">
        <v>42380</v>
      </c>
      <c r="K1698" s="34">
        <f t="shared" si="151"/>
        <v>121090</v>
      </c>
      <c r="L1698" s="35">
        <v>226000</v>
      </c>
      <c r="M1698" s="35">
        <v>904</v>
      </c>
      <c r="N1698" s="34">
        <f t="shared" si="152"/>
        <v>905</v>
      </c>
    </row>
    <row r="1699" spans="1:17" x14ac:dyDescent="0.2">
      <c r="D1699" s="30" t="s">
        <v>3880</v>
      </c>
      <c r="E1699" s="31">
        <v>0.13039999999999999</v>
      </c>
      <c r="F1699" s="32" t="s">
        <v>100</v>
      </c>
      <c r="G1699" s="33" t="s">
        <v>100</v>
      </c>
      <c r="K1699" s="34">
        <f t="shared" si="151"/>
        <v>0</v>
      </c>
      <c r="N1699" s="34">
        <f t="shared" si="152"/>
        <v>0</v>
      </c>
    </row>
    <row r="1700" spans="1:17" x14ac:dyDescent="0.2">
      <c r="A1700" s="31">
        <v>572</v>
      </c>
      <c r="C1700" s="36">
        <v>44770</v>
      </c>
      <c r="D1700" s="30" t="s">
        <v>3883</v>
      </c>
      <c r="E1700" s="31">
        <v>1.466</v>
      </c>
      <c r="F1700" s="32" t="s">
        <v>3885</v>
      </c>
      <c r="G1700" s="33" t="s">
        <v>3886</v>
      </c>
      <c r="H1700" s="32">
        <v>1100</v>
      </c>
      <c r="I1700" s="34">
        <v>1</v>
      </c>
      <c r="J1700" s="34">
        <v>2800</v>
      </c>
      <c r="K1700" s="34">
        <f t="shared" si="151"/>
        <v>8000</v>
      </c>
      <c r="L1700" s="35">
        <v>12000</v>
      </c>
      <c r="M1700" s="35">
        <v>48</v>
      </c>
      <c r="N1700" s="34">
        <f t="shared" si="152"/>
        <v>49</v>
      </c>
    </row>
    <row r="1701" spans="1:17" x14ac:dyDescent="0.2">
      <c r="D1701" s="30" t="s">
        <v>3884</v>
      </c>
      <c r="E1701" s="31">
        <v>0.05</v>
      </c>
      <c r="F1701" s="32" t="s">
        <v>100</v>
      </c>
      <c r="G1701" s="33" t="s">
        <v>100</v>
      </c>
      <c r="K1701" s="34">
        <f t="shared" si="151"/>
        <v>0</v>
      </c>
      <c r="N1701" s="34">
        <f t="shared" si="152"/>
        <v>0</v>
      </c>
    </row>
    <row r="1702" spans="1:17" x14ac:dyDescent="0.2">
      <c r="A1702" s="31">
        <v>573</v>
      </c>
      <c r="C1702" s="36">
        <v>44770</v>
      </c>
      <c r="D1702" s="30" t="s">
        <v>2761</v>
      </c>
      <c r="E1702" s="31">
        <v>9.7850000000000001</v>
      </c>
      <c r="F1702" s="32" t="s">
        <v>3893</v>
      </c>
      <c r="G1702" s="33" t="s">
        <v>3894</v>
      </c>
      <c r="H1702" s="32">
        <v>1100</v>
      </c>
      <c r="I1702" s="34">
        <v>0.5</v>
      </c>
      <c r="J1702" s="34">
        <v>11470</v>
      </c>
      <c r="K1702" s="34">
        <f t="shared" ref="K1702:K1765" si="153">ROUND(J1702/0.35,-1)</f>
        <v>32770</v>
      </c>
      <c r="L1702" s="35">
        <v>43000</v>
      </c>
      <c r="M1702" s="35">
        <v>172</v>
      </c>
      <c r="N1702" s="34">
        <f t="shared" ref="N1702:N1765" si="154">I1702+M1702</f>
        <v>172.5</v>
      </c>
    </row>
    <row r="1703" spans="1:17" x14ac:dyDescent="0.2">
      <c r="A1703" s="31">
        <v>574</v>
      </c>
      <c r="C1703" s="36">
        <v>44770</v>
      </c>
      <c r="D1703" s="30" t="s">
        <v>3895</v>
      </c>
      <c r="E1703" s="31">
        <v>1.8089</v>
      </c>
      <c r="F1703" s="32" t="s">
        <v>3896</v>
      </c>
      <c r="G1703" s="33" t="s">
        <v>3897</v>
      </c>
      <c r="H1703" s="32">
        <v>1200</v>
      </c>
      <c r="I1703" s="34">
        <v>0.5</v>
      </c>
      <c r="J1703" s="34">
        <v>8220</v>
      </c>
      <c r="K1703" s="34">
        <f t="shared" si="153"/>
        <v>23490</v>
      </c>
      <c r="L1703" s="35">
        <v>31500</v>
      </c>
      <c r="M1703" s="35">
        <v>126</v>
      </c>
      <c r="N1703" s="34">
        <f t="shared" si="154"/>
        <v>126.5</v>
      </c>
    </row>
    <row r="1704" spans="1:17" x14ac:dyDescent="0.2">
      <c r="A1704" s="31" t="s">
        <v>3898</v>
      </c>
      <c r="C1704" s="36">
        <v>44770</v>
      </c>
      <c r="D1704" s="30" t="s">
        <v>3366</v>
      </c>
      <c r="E1704" s="31">
        <v>0.1263</v>
      </c>
      <c r="F1704" s="32" t="s">
        <v>3899</v>
      </c>
      <c r="G1704" s="33" t="s">
        <v>3900</v>
      </c>
      <c r="H1704" s="32">
        <v>3010</v>
      </c>
      <c r="I1704" s="34">
        <v>0.5</v>
      </c>
      <c r="J1704" s="34">
        <v>17430</v>
      </c>
      <c r="K1704" s="34">
        <f t="shared" si="153"/>
        <v>49800</v>
      </c>
      <c r="N1704" s="34">
        <f t="shared" si="154"/>
        <v>0.5</v>
      </c>
    </row>
    <row r="1705" spans="1:17" x14ac:dyDescent="0.2">
      <c r="A1705" s="31">
        <v>577</v>
      </c>
      <c r="C1705" s="36">
        <v>44770</v>
      </c>
      <c r="D1705" s="30" t="s">
        <v>3903</v>
      </c>
      <c r="E1705" s="31">
        <v>1.01</v>
      </c>
      <c r="F1705" s="32" t="s">
        <v>3904</v>
      </c>
      <c r="G1705" s="33" t="s">
        <v>949</v>
      </c>
      <c r="H1705" s="32">
        <v>1070</v>
      </c>
      <c r="I1705" s="34">
        <v>0.5</v>
      </c>
      <c r="J1705" s="34">
        <v>39530</v>
      </c>
      <c r="K1705" s="34">
        <f t="shared" si="153"/>
        <v>112940</v>
      </c>
      <c r="L1705" s="35">
        <v>85000</v>
      </c>
      <c r="M1705" s="35">
        <v>340</v>
      </c>
      <c r="N1705" s="34">
        <f t="shared" si="154"/>
        <v>340.5</v>
      </c>
    </row>
    <row r="1706" spans="1:17" x14ac:dyDescent="0.2">
      <c r="A1706" s="31">
        <v>578</v>
      </c>
      <c r="C1706" s="36">
        <v>44770</v>
      </c>
      <c r="D1706" s="30" t="s">
        <v>3905</v>
      </c>
      <c r="E1706" s="31">
        <v>22.597000000000001</v>
      </c>
      <c r="F1706" s="32" t="s">
        <v>3907</v>
      </c>
      <c r="G1706" s="33" t="s">
        <v>515</v>
      </c>
      <c r="H1706" s="32">
        <v>1130</v>
      </c>
      <c r="I1706" s="34">
        <v>1</v>
      </c>
      <c r="J1706" s="34">
        <v>46160</v>
      </c>
      <c r="K1706" s="34">
        <f t="shared" si="153"/>
        <v>131890</v>
      </c>
      <c r="L1706" s="35">
        <v>265000</v>
      </c>
      <c r="M1706" s="35">
        <v>1060</v>
      </c>
      <c r="N1706" s="34">
        <f t="shared" si="154"/>
        <v>1061</v>
      </c>
    </row>
    <row r="1707" spans="1:17" x14ac:dyDescent="0.2">
      <c r="D1707" s="30" t="s">
        <v>3906</v>
      </c>
      <c r="E1707" s="31">
        <v>8.8550000000000004</v>
      </c>
      <c r="F1707" s="32" t="s">
        <v>100</v>
      </c>
      <c r="G1707" s="33" t="s">
        <v>100</v>
      </c>
      <c r="K1707" s="34">
        <f t="shared" si="153"/>
        <v>0</v>
      </c>
      <c r="N1707" s="34">
        <f t="shared" si="154"/>
        <v>0</v>
      </c>
    </row>
    <row r="1708" spans="1:17" s="80" customFormat="1" x14ac:dyDescent="0.2">
      <c r="A1708" s="87">
        <v>579</v>
      </c>
      <c r="B1708" s="86"/>
      <c r="C1708" s="81">
        <v>44770</v>
      </c>
      <c r="D1708" s="88" t="s">
        <v>3908</v>
      </c>
      <c r="E1708" s="87" t="s">
        <v>3909</v>
      </c>
      <c r="F1708" s="80" t="s">
        <v>3910</v>
      </c>
      <c r="G1708" s="89" t="s">
        <v>3911</v>
      </c>
      <c r="H1708" s="80">
        <v>3010</v>
      </c>
      <c r="I1708" s="82">
        <v>0.5</v>
      </c>
      <c r="J1708" s="82">
        <v>15200</v>
      </c>
      <c r="K1708" s="82">
        <f t="shared" si="153"/>
        <v>43430</v>
      </c>
      <c r="L1708" s="83">
        <v>57000</v>
      </c>
      <c r="M1708" s="83">
        <v>228</v>
      </c>
      <c r="N1708" s="82">
        <f t="shared" si="154"/>
        <v>228.5</v>
      </c>
      <c r="O1708" s="84"/>
      <c r="P1708" s="85"/>
      <c r="Q1708" s="86"/>
    </row>
    <row r="1709" spans="1:17" x14ac:dyDescent="0.2">
      <c r="N1709" s="34">
        <f>SUM(N1690:N1708)</f>
        <v>5735.5</v>
      </c>
      <c r="O1709" s="31">
        <v>86003</v>
      </c>
      <c r="P1709" s="37">
        <v>44770</v>
      </c>
      <c r="Q1709" s="21" t="s">
        <v>224</v>
      </c>
    </row>
    <row r="1711" spans="1:17" x14ac:dyDescent="0.2">
      <c r="A1711" s="31" t="s">
        <v>3887</v>
      </c>
      <c r="C1711" s="36">
        <v>44770</v>
      </c>
      <c r="D1711" s="30" t="s">
        <v>3888</v>
      </c>
      <c r="E1711" s="31">
        <v>2.5110000000000001</v>
      </c>
      <c r="F1711" s="32" t="s">
        <v>3889</v>
      </c>
      <c r="G1711" s="33" t="s">
        <v>3890</v>
      </c>
      <c r="H1711" s="32">
        <v>1140</v>
      </c>
      <c r="I1711" s="34">
        <v>0.5</v>
      </c>
      <c r="J1711" s="34">
        <v>4490</v>
      </c>
      <c r="K1711" s="34">
        <f>ROUND(J1711/0.35,-1)</f>
        <v>12830</v>
      </c>
      <c r="N1711" s="34">
        <f>I1711+M1711</f>
        <v>0.5</v>
      </c>
      <c r="O1711" s="169"/>
    </row>
    <row r="1712" spans="1:17" x14ac:dyDescent="0.2">
      <c r="A1712" s="31" t="s">
        <v>3891</v>
      </c>
      <c r="C1712" s="36">
        <v>44770</v>
      </c>
      <c r="D1712" s="30" t="s">
        <v>3892</v>
      </c>
      <c r="E1712" s="31">
        <v>5.0140000000000002</v>
      </c>
      <c r="F1712" s="32" t="s">
        <v>3889</v>
      </c>
      <c r="G1712" s="33" t="s">
        <v>3890</v>
      </c>
      <c r="H1712" s="32">
        <v>1170</v>
      </c>
      <c r="I1712" s="34">
        <v>0.5</v>
      </c>
      <c r="J1712" s="34">
        <v>6320</v>
      </c>
      <c r="K1712" s="34">
        <f>ROUND(J1712/0.35,-1)</f>
        <v>18060</v>
      </c>
      <c r="N1712" s="34">
        <f>I1712+M1712</f>
        <v>0.5</v>
      </c>
      <c r="O1712" s="169"/>
    </row>
    <row r="1713" spans="1:17" x14ac:dyDescent="0.2">
      <c r="A1713" s="31" t="s">
        <v>3912</v>
      </c>
      <c r="C1713" s="36">
        <v>44770</v>
      </c>
      <c r="D1713" s="30" t="s">
        <v>3923</v>
      </c>
      <c r="E1713" s="31">
        <v>6.3129999999999997</v>
      </c>
      <c r="F1713" s="32" t="s">
        <v>3924</v>
      </c>
      <c r="G1713" s="33" t="s">
        <v>3278</v>
      </c>
      <c r="H1713" s="32">
        <v>1110</v>
      </c>
      <c r="I1713" s="34">
        <v>0.5</v>
      </c>
      <c r="J1713" s="34">
        <v>60170</v>
      </c>
      <c r="K1713" s="34">
        <f t="shared" si="153"/>
        <v>171910</v>
      </c>
      <c r="N1713" s="34">
        <f t="shared" si="154"/>
        <v>0.5</v>
      </c>
      <c r="O1713" s="168"/>
    </row>
    <row r="1714" spans="1:17" x14ac:dyDescent="0.2">
      <c r="A1714" s="31">
        <v>575</v>
      </c>
      <c r="C1714" s="36">
        <v>44770</v>
      </c>
      <c r="D1714" s="30" t="s">
        <v>3375</v>
      </c>
      <c r="E1714" s="31">
        <v>15</v>
      </c>
      <c r="F1714" s="32" t="s">
        <v>3916</v>
      </c>
      <c r="G1714" s="32" t="s">
        <v>3917</v>
      </c>
      <c r="H1714" s="32">
        <v>1010</v>
      </c>
      <c r="I1714" s="34">
        <v>0.5</v>
      </c>
      <c r="J1714" s="34">
        <v>34330</v>
      </c>
      <c r="K1714" s="34">
        <f t="shared" si="153"/>
        <v>98090</v>
      </c>
      <c r="L1714" s="35">
        <v>155000</v>
      </c>
      <c r="M1714" s="35">
        <v>620</v>
      </c>
      <c r="N1714" s="34">
        <f t="shared" si="154"/>
        <v>620.5</v>
      </c>
      <c r="O1714" s="167"/>
    </row>
    <row r="1715" spans="1:17" x14ac:dyDescent="0.2">
      <c r="A1715" s="31">
        <v>576</v>
      </c>
      <c r="C1715" s="36">
        <v>44770</v>
      </c>
      <c r="D1715" s="30" t="s">
        <v>3919</v>
      </c>
      <c r="E1715" s="31">
        <v>15</v>
      </c>
      <c r="F1715" s="32" t="s">
        <v>3918</v>
      </c>
      <c r="G1715" s="33" t="s">
        <v>3917</v>
      </c>
      <c r="H1715" s="32">
        <v>1010</v>
      </c>
      <c r="I1715" s="34">
        <v>0.5</v>
      </c>
      <c r="J1715" s="34">
        <v>34330</v>
      </c>
      <c r="K1715" s="34">
        <f t="shared" si="153"/>
        <v>98090</v>
      </c>
      <c r="L1715" s="35">
        <v>155000</v>
      </c>
      <c r="M1715" s="35">
        <v>620</v>
      </c>
      <c r="N1715" s="34">
        <f t="shared" si="154"/>
        <v>620.5</v>
      </c>
      <c r="O1715" s="167"/>
    </row>
    <row r="1716" spans="1:17" x14ac:dyDescent="0.2">
      <c r="A1716" s="31">
        <v>580</v>
      </c>
      <c r="C1716" s="36">
        <v>44770</v>
      </c>
      <c r="D1716" s="30" t="s">
        <v>3913</v>
      </c>
      <c r="E1716" s="31">
        <v>11.797000000000001</v>
      </c>
      <c r="F1716" s="32" t="s">
        <v>3914</v>
      </c>
      <c r="G1716" s="33" t="s">
        <v>3915</v>
      </c>
      <c r="H1716" s="32">
        <v>1010</v>
      </c>
      <c r="I1716" s="34">
        <v>0.5</v>
      </c>
      <c r="J1716" s="34">
        <v>14760</v>
      </c>
      <c r="K1716" s="34">
        <f t="shared" si="153"/>
        <v>42170</v>
      </c>
      <c r="L1716" s="35">
        <v>60000</v>
      </c>
      <c r="M1716" s="35">
        <v>240</v>
      </c>
      <c r="N1716" s="34">
        <f t="shared" si="154"/>
        <v>240.5</v>
      </c>
    </row>
    <row r="1717" spans="1:17" x14ac:dyDescent="0.2">
      <c r="A1717" s="31">
        <v>581</v>
      </c>
      <c r="C1717" s="36">
        <v>44770</v>
      </c>
      <c r="D1717" s="30" t="s">
        <v>3920</v>
      </c>
      <c r="E1717" s="31">
        <v>0.1424</v>
      </c>
      <c r="F1717" s="32" t="s">
        <v>3922</v>
      </c>
      <c r="G1717" s="33" t="s">
        <v>3921</v>
      </c>
      <c r="H1717" s="32">
        <v>3010</v>
      </c>
      <c r="I1717" s="34">
        <v>0.5</v>
      </c>
      <c r="J1717" s="34">
        <v>21440</v>
      </c>
      <c r="K1717" s="34">
        <f t="shared" si="153"/>
        <v>61260</v>
      </c>
      <c r="L1717" s="35">
        <v>137000</v>
      </c>
      <c r="M1717" s="35">
        <v>548</v>
      </c>
      <c r="N1717" s="34">
        <f t="shared" si="154"/>
        <v>548.5</v>
      </c>
    </row>
    <row r="1718" spans="1:17" x14ac:dyDescent="0.2">
      <c r="A1718" s="31">
        <v>582</v>
      </c>
      <c r="C1718" s="36">
        <v>44770</v>
      </c>
      <c r="D1718" s="30" t="s">
        <v>3925</v>
      </c>
      <c r="E1718" s="31">
        <v>0.59699999999999998</v>
      </c>
      <c r="F1718" s="32" t="s">
        <v>3926</v>
      </c>
      <c r="G1718" s="33" t="s">
        <v>3927</v>
      </c>
      <c r="H1718" s="32">
        <v>1100</v>
      </c>
      <c r="I1718" s="34">
        <v>0.5</v>
      </c>
      <c r="J1718" s="34">
        <v>27400</v>
      </c>
      <c r="K1718" s="34">
        <f t="shared" si="153"/>
        <v>78290</v>
      </c>
      <c r="L1718" s="35">
        <v>89331</v>
      </c>
      <c r="M1718" s="35">
        <v>357.32</v>
      </c>
      <c r="N1718" s="34">
        <f t="shared" si="154"/>
        <v>357.82</v>
      </c>
    </row>
    <row r="1719" spans="1:17" x14ac:dyDescent="0.2">
      <c r="A1719" s="31" t="s">
        <v>3928</v>
      </c>
      <c r="C1719" s="36">
        <v>44770</v>
      </c>
      <c r="D1719" s="30" t="s">
        <v>3929</v>
      </c>
      <c r="E1719" s="31">
        <v>130.15360000000001</v>
      </c>
      <c r="F1719" s="32" t="s">
        <v>3930</v>
      </c>
      <c r="G1719" s="33" t="s">
        <v>3931</v>
      </c>
      <c r="H1719" s="32">
        <v>1070</v>
      </c>
      <c r="I1719" s="34">
        <v>0.5</v>
      </c>
      <c r="J1719" s="34">
        <v>118450</v>
      </c>
      <c r="K1719" s="34">
        <f t="shared" si="153"/>
        <v>338430</v>
      </c>
      <c r="N1719" s="34">
        <f t="shared" si="154"/>
        <v>0.5</v>
      </c>
    </row>
    <row r="1720" spans="1:17" x14ac:dyDescent="0.2">
      <c r="A1720" s="31">
        <v>583</v>
      </c>
      <c r="C1720" s="36">
        <v>44770</v>
      </c>
      <c r="D1720" s="30" t="s">
        <v>3932</v>
      </c>
      <c r="E1720" s="31" t="s">
        <v>3933</v>
      </c>
      <c r="F1720" s="32" t="s">
        <v>3934</v>
      </c>
      <c r="G1720" s="33" t="s">
        <v>3935</v>
      </c>
      <c r="H1720" s="32">
        <v>2050</v>
      </c>
      <c r="I1720" s="34">
        <v>0.5</v>
      </c>
      <c r="J1720" s="34">
        <v>45790</v>
      </c>
      <c r="K1720" s="34">
        <f t="shared" si="153"/>
        <v>130830</v>
      </c>
      <c r="L1720" s="35">
        <v>189000</v>
      </c>
      <c r="M1720" s="35">
        <v>756</v>
      </c>
      <c r="N1720" s="34">
        <f t="shared" si="154"/>
        <v>756.5</v>
      </c>
    </row>
    <row r="1721" spans="1:17" s="80" customFormat="1" x14ac:dyDescent="0.2">
      <c r="A1721" s="87">
        <v>584</v>
      </c>
      <c r="B1721" s="86"/>
      <c r="C1721" s="81">
        <v>44770</v>
      </c>
      <c r="D1721" s="88" t="s">
        <v>1776</v>
      </c>
      <c r="E1721" s="87">
        <v>0.45900000000000002</v>
      </c>
      <c r="F1721" s="80" t="s">
        <v>2584</v>
      </c>
      <c r="G1721" s="89" t="s">
        <v>3936</v>
      </c>
      <c r="H1721" s="80">
        <v>1070</v>
      </c>
      <c r="I1721" s="82">
        <v>0.5</v>
      </c>
      <c r="J1721" s="82">
        <v>35440</v>
      </c>
      <c r="K1721" s="82">
        <f t="shared" si="153"/>
        <v>101260</v>
      </c>
      <c r="L1721" s="83">
        <v>183000</v>
      </c>
      <c r="M1721" s="83">
        <v>732</v>
      </c>
      <c r="N1721" s="82">
        <f t="shared" si="154"/>
        <v>732.5</v>
      </c>
      <c r="O1721" s="84"/>
      <c r="P1721" s="85"/>
      <c r="Q1721" s="86"/>
    </row>
    <row r="1722" spans="1:17" x14ac:dyDescent="0.2">
      <c r="N1722" s="34">
        <f>SUM(N1711:N1721)</f>
        <v>3878.82</v>
      </c>
      <c r="O1722" s="42">
        <v>86024</v>
      </c>
      <c r="P1722" s="37">
        <v>44771</v>
      </c>
    </row>
    <row r="1724" spans="1:17" x14ac:dyDescent="0.2">
      <c r="A1724" s="31">
        <v>586</v>
      </c>
      <c r="C1724" s="36">
        <v>44771</v>
      </c>
      <c r="D1724" s="30" t="s">
        <v>3938</v>
      </c>
      <c r="E1724" s="31">
        <v>0.1983</v>
      </c>
      <c r="F1724" s="32" t="s">
        <v>3939</v>
      </c>
      <c r="G1724" s="33" t="s">
        <v>3940</v>
      </c>
      <c r="H1724" s="32">
        <v>3010</v>
      </c>
      <c r="I1724" s="34">
        <v>0.5</v>
      </c>
      <c r="J1724" s="34">
        <v>26320</v>
      </c>
      <c r="K1724" s="34">
        <f t="shared" si="153"/>
        <v>75200</v>
      </c>
      <c r="L1724" s="35">
        <v>84027.1</v>
      </c>
      <c r="M1724" s="35">
        <v>336.1</v>
      </c>
      <c r="N1724" s="34">
        <f t="shared" si="154"/>
        <v>336.6</v>
      </c>
      <c r="O1724" s="42" t="s">
        <v>3941</v>
      </c>
    </row>
    <row r="1725" spans="1:17" x14ac:dyDescent="0.2">
      <c r="A1725" s="31">
        <v>587</v>
      </c>
      <c r="C1725" s="36">
        <v>44771</v>
      </c>
      <c r="D1725" s="30" t="s">
        <v>3942</v>
      </c>
      <c r="E1725" s="31">
        <v>1.849</v>
      </c>
      <c r="F1725" s="32" t="s">
        <v>3943</v>
      </c>
      <c r="G1725" s="33" t="s">
        <v>3944</v>
      </c>
      <c r="H1725" s="32">
        <v>1030</v>
      </c>
      <c r="I1725" s="34">
        <v>0.5</v>
      </c>
      <c r="J1725" s="34">
        <v>55260</v>
      </c>
      <c r="K1725" s="34">
        <f t="shared" si="153"/>
        <v>157890</v>
      </c>
      <c r="L1725" s="35">
        <v>195000</v>
      </c>
      <c r="M1725" s="35">
        <v>780</v>
      </c>
      <c r="N1725" s="34">
        <f t="shared" si="154"/>
        <v>780.5</v>
      </c>
    </row>
    <row r="1726" spans="1:17" x14ac:dyDescent="0.2">
      <c r="A1726" s="31">
        <v>588</v>
      </c>
      <c r="C1726" s="36">
        <v>44771</v>
      </c>
      <c r="D1726" s="30" t="s">
        <v>3945</v>
      </c>
      <c r="E1726" s="31">
        <v>1.3420000000000001</v>
      </c>
      <c r="F1726" s="32" t="s">
        <v>3946</v>
      </c>
      <c r="G1726" s="33" t="s">
        <v>3947</v>
      </c>
      <c r="H1726" s="32">
        <v>1120</v>
      </c>
      <c r="I1726" s="34">
        <v>0.5</v>
      </c>
      <c r="J1726" s="34">
        <v>43610</v>
      </c>
      <c r="K1726" s="34">
        <f t="shared" si="153"/>
        <v>124600</v>
      </c>
      <c r="L1726" s="35">
        <v>170000</v>
      </c>
      <c r="M1726" s="35">
        <v>680</v>
      </c>
      <c r="N1726" s="34">
        <f t="shared" si="154"/>
        <v>680.5</v>
      </c>
    </row>
    <row r="1727" spans="1:17" x14ac:dyDescent="0.2">
      <c r="A1727" s="31">
        <v>589</v>
      </c>
      <c r="C1727" s="36">
        <v>44771</v>
      </c>
      <c r="D1727" s="30" t="s">
        <v>3948</v>
      </c>
      <c r="E1727" s="31">
        <v>4.7759999999999998</v>
      </c>
      <c r="F1727" s="32" t="s">
        <v>3949</v>
      </c>
      <c r="G1727" s="33" t="s">
        <v>3950</v>
      </c>
      <c r="H1727" s="32">
        <v>1120</v>
      </c>
      <c r="I1727" s="34">
        <v>0.5</v>
      </c>
      <c r="J1727" s="34">
        <v>48310</v>
      </c>
      <c r="K1727" s="34">
        <f t="shared" si="153"/>
        <v>138030</v>
      </c>
      <c r="L1727" s="35">
        <v>230000</v>
      </c>
      <c r="M1727" s="35">
        <v>920</v>
      </c>
      <c r="N1727" s="34">
        <f t="shared" si="154"/>
        <v>920.5</v>
      </c>
    </row>
    <row r="1728" spans="1:17" x14ac:dyDescent="0.2">
      <c r="A1728" s="31" t="s">
        <v>3951</v>
      </c>
      <c r="C1728" s="36">
        <v>44771</v>
      </c>
      <c r="D1728" s="30" t="s">
        <v>3952</v>
      </c>
      <c r="E1728" s="31">
        <v>5.2080000000000002</v>
      </c>
      <c r="F1728" s="32" t="s">
        <v>3953</v>
      </c>
      <c r="G1728" s="33" t="s">
        <v>3954</v>
      </c>
      <c r="H1728" s="32">
        <v>1170</v>
      </c>
      <c r="I1728" s="34">
        <v>0.5</v>
      </c>
      <c r="J1728" s="34">
        <v>6740</v>
      </c>
      <c r="K1728" s="34">
        <f t="shared" si="153"/>
        <v>19260</v>
      </c>
      <c r="N1728" s="34">
        <f t="shared" si="154"/>
        <v>0.5</v>
      </c>
    </row>
    <row r="1729" spans="1:17" x14ac:dyDescent="0.2">
      <c r="A1729" s="31" t="s">
        <v>3955</v>
      </c>
      <c r="C1729" s="36">
        <v>44771</v>
      </c>
      <c r="D1729" s="30" t="s">
        <v>3892</v>
      </c>
      <c r="E1729" s="31">
        <v>5.0140000000000002</v>
      </c>
      <c r="F1729" s="32" t="s">
        <v>3890</v>
      </c>
      <c r="G1729" s="33" t="s">
        <v>3956</v>
      </c>
      <c r="H1729" s="32">
        <v>1160</v>
      </c>
      <c r="I1729" s="34">
        <v>0.5</v>
      </c>
      <c r="J1729" s="34">
        <v>6320</v>
      </c>
      <c r="K1729" s="34">
        <f t="shared" si="153"/>
        <v>18060</v>
      </c>
      <c r="N1729" s="34">
        <f t="shared" si="154"/>
        <v>0.5</v>
      </c>
    </row>
    <row r="1730" spans="1:17" x14ac:dyDescent="0.2">
      <c r="A1730" s="31" t="s">
        <v>3957</v>
      </c>
      <c r="C1730" s="36">
        <v>44771</v>
      </c>
      <c r="D1730" s="30" t="s">
        <v>3958</v>
      </c>
      <c r="F1730" s="32" t="s">
        <v>3890</v>
      </c>
      <c r="G1730" s="33" t="s">
        <v>3959</v>
      </c>
      <c r="H1730" s="32">
        <v>1140</v>
      </c>
      <c r="I1730" s="34">
        <v>0.5</v>
      </c>
      <c r="J1730" s="34">
        <v>4490</v>
      </c>
      <c r="K1730" s="34">
        <f t="shared" si="153"/>
        <v>12830</v>
      </c>
      <c r="N1730" s="34">
        <f t="shared" si="154"/>
        <v>0.5</v>
      </c>
      <c r="O1730" s="170"/>
    </row>
    <row r="1731" spans="1:17" x14ac:dyDescent="0.2">
      <c r="A1731" s="31">
        <v>590</v>
      </c>
      <c r="C1731" s="36">
        <v>44771</v>
      </c>
      <c r="D1731" s="30" t="s">
        <v>3960</v>
      </c>
      <c r="E1731" s="31">
        <v>0.29570000000000002</v>
      </c>
      <c r="F1731" s="32" t="s">
        <v>3961</v>
      </c>
      <c r="G1731" s="33" t="s">
        <v>3962</v>
      </c>
      <c r="H1731" s="32">
        <v>3010</v>
      </c>
      <c r="I1731" s="34">
        <v>0.5</v>
      </c>
      <c r="J1731" s="34">
        <v>31140</v>
      </c>
      <c r="K1731" s="34">
        <f t="shared" si="153"/>
        <v>88970</v>
      </c>
      <c r="L1731" s="35">
        <v>115000</v>
      </c>
      <c r="M1731" s="35">
        <v>460</v>
      </c>
      <c r="N1731" s="34">
        <f t="shared" si="154"/>
        <v>460.5</v>
      </c>
    </row>
    <row r="1732" spans="1:17" x14ac:dyDescent="0.2">
      <c r="A1732" s="31" t="s">
        <v>3963</v>
      </c>
      <c r="C1732" s="36">
        <v>44771</v>
      </c>
      <c r="D1732" s="30" t="s">
        <v>3964</v>
      </c>
      <c r="E1732" s="31">
        <v>85.774900000000002</v>
      </c>
      <c r="F1732" s="32" t="s">
        <v>3965</v>
      </c>
      <c r="G1732" s="32" t="s">
        <v>3966</v>
      </c>
      <c r="H1732" s="32">
        <v>1220</v>
      </c>
      <c r="I1732" s="34">
        <v>0.5</v>
      </c>
      <c r="J1732" s="34">
        <v>179020</v>
      </c>
      <c r="K1732" s="34">
        <f t="shared" si="153"/>
        <v>511490</v>
      </c>
      <c r="N1732" s="34">
        <f t="shared" si="154"/>
        <v>0.5</v>
      </c>
    </row>
    <row r="1733" spans="1:17" x14ac:dyDescent="0.2">
      <c r="A1733" s="31" t="s">
        <v>3967</v>
      </c>
      <c r="C1733" s="36">
        <v>44771</v>
      </c>
      <c r="D1733" s="30" t="s">
        <v>3433</v>
      </c>
      <c r="E1733" s="31">
        <v>0.24429999999999999</v>
      </c>
      <c r="F1733" s="32" t="s">
        <v>3969</v>
      </c>
      <c r="G1733" s="32" t="s">
        <v>3968</v>
      </c>
      <c r="H1733" s="32">
        <v>2030</v>
      </c>
      <c r="I1733" s="34">
        <v>0.5</v>
      </c>
      <c r="J1733" s="34">
        <v>28660</v>
      </c>
      <c r="K1733" s="34">
        <f t="shared" si="153"/>
        <v>81890</v>
      </c>
      <c r="N1733" s="34">
        <f t="shared" si="154"/>
        <v>0.5</v>
      </c>
    </row>
    <row r="1734" spans="1:17" x14ac:dyDescent="0.2">
      <c r="A1734" s="31" t="s">
        <v>3970</v>
      </c>
      <c r="C1734" s="36">
        <v>44771</v>
      </c>
      <c r="D1734" s="30" t="s">
        <v>3971</v>
      </c>
      <c r="E1734" s="31">
        <v>1.4730000000000001</v>
      </c>
      <c r="F1734" s="32" t="s">
        <v>3973</v>
      </c>
      <c r="G1734" s="33" t="s">
        <v>3974</v>
      </c>
      <c r="H1734" s="32">
        <v>1210</v>
      </c>
      <c r="I1734" s="34">
        <v>1.5</v>
      </c>
      <c r="J1734" s="34">
        <v>55920</v>
      </c>
      <c r="K1734" s="34">
        <f t="shared" si="153"/>
        <v>159770</v>
      </c>
      <c r="N1734" s="34">
        <f t="shared" si="154"/>
        <v>1.5</v>
      </c>
    </row>
    <row r="1735" spans="1:17" x14ac:dyDescent="0.2">
      <c r="B1735" s="55"/>
      <c r="D1735" s="30" t="s">
        <v>3972</v>
      </c>
      <c r="E1735" s="31">
        <v>0.54700000000000004</v>
      </c>
      <c r="F1735" s="32" t="s">
        <v>100</v>
      </c>
      <c r="G1735" s="33" t="s">
        <v>100</v>
      </c>
      <c r="K1735" s="34">
        <f t="shared" si="153"/>
        <v>0</v>
      </c>
      <c r="N1735" s="34">
        <f t="shared" si="154"/>
        <v>0</v>
      </c>
    </row>
    <row r="1736" spans="1:17" x14ac:dyDescent="0.2">
      <c r="D1736" s="30" t="s">
        <v>3975</v>
      </c>
      <c r="E1736" s="31">
        <v>9.99</v>
      </c>
      <c r="F1736" s="32" t="s">
        <v>100</v>
      </c>
      <c r="G1736" s="33" t="s">
        <v>100</v>
      </c>
      <c r="K1736" s="34">
        <f t="shared" si="153"/>
        <v>0</v>
      </c>
      <c r="N1736" s="34">
        <f t="shared" si="154"/>
        <v>0</v>
      </c>
    </row>
    <row r="1737" spans="1:17" s="80" customFormat="1" x14ac:dyDescent="0.2">
      <c r="A1737" s="87">
        <v>585</v>
      </c>
      <c r="B1737" s="86"/>
      <c r="C1737" s="81">
        <v>44771</v>
      </c>
      <c r="D1737" s="88" t="s">
        <v>3976</v>
      </c>
      <c r="E1737" s="87">
        <v>0.1157</v>
      </c>
      <c r="F1737" s="80" t="s">
        <v>466</v>
      </c>
      <c r="G1737" s="89" t="s">
        <v>3977</v>
      </c>
      <c r="H1737" s="80">
        <v>3010</v>
      </c>
      <c r="I1737" s="82">
        <v>0.5</v>
      </c>
      <c r="J1737" s="82">
        <v>21960</v>
      </c>
      <c r="K1737" s="82">
        <f t="shared" si="153"/>
        <v>62740</v>
      </c>
      <c r="L1737" s="83">
        <v>147900</v>
      </c>
      <c r="M1737" s="83">
        <v>591.6</v>
      </c>
      <c r="N1737" s="82">
        <f t="shared" si="154"/>
        <v>592.1</v>
      </c>
      <c r="O1737" s="84"/>
      <c r="P1737" s="85"/>
      <c r="Q1737" s="86"/>
    </row>
    <row r="1738" spans="1:17" x14ac:dyDescent="0.2">
      <c r="N1738" s="34">
        <f>SUM(N1724:N1737)</f>
        <v>3774.7</v>
      </c>
      <c r="O1738" s="171">
        <v>86034</v>
      </c>
      <c r="P1738" s="37">
        <v>44774</v>
      </c>
      <c r="Q1738" s="21" t="s">
        <v>129</v>
      </c>
    </row>
    <row r="1739" spans="1:17" x14ac:dyDescent="0.2">
      <c r="O1739" s="171"/>
    </row>
    <row r="1740" spans="1:17" x14ac:dyDescent="0.2">
      <c r="A1740" s="31">
        <v>591</v>
      </c>
      <c r="C1740" s="36">
        <v>44774</v>
      </c>
      <c r="D1740" s="30" t="s">
        <v>3978</v>
      </c>
      <c r="E1740" s="31">
        <v>2.21</v>
      </c>
      <c r="F1740" s="32" t="s">
        <v>3979</v>
      </c>
      <c r="G1740" s="33" t="s">
        <v>3980</v>
      </c>
      <c r="H1740" s="32">
        <v>1100</v>
      </c>
      <c r="I1740" s="34">
        <v>0.5</v>
      </c>
      <c r="J1740" s="34">
        <v>2860</v>
      </c>
      <c r="K1740" s="34">
        <f t="shared" si="153"/>
        <v>8170</v>
      </c>
      <c r="L1740" s="35">
        <v>6630</v>
      </c>
      <c r="M1740" s="35">
        <v>26.52</v>
      </c>
      <c r="N1740" s="34">
        <f t="shared" si="154"/>
        <v>27.02</v>
      </c>
      <c r="O1740" s="171"/>
    </row>
    <row r="1741" spans="1:17" x14ac:dyDescent="0.2">
      <c r="A1741" s="31">
        <v>592</v>
      </c>
      <c r="C1741" s="36">
        <v>44774</v>
      </c>
      <c r="D1741" s="30" t="s">
        <v>3978</v>
      </c>
      <c r="E1741" s="31">
        <v>13.182</v>
      </c>
      <c r="F1741" s="32" t="s">
        <v>3979</v>
      </c>
      <c r="G1741" s="33" t="s">
        <v>3981</v>
      </c>
      <c r="H1741" s="32">
        <v>1100</v>
      </c>
      <c r="I1741" s="34">
        <v>0.5</v>
      </c>
      <c r="J1741" s="34">
        <v>58630</v>
      </c>
      <c r="K1741" s="34">
        <f t="shared" si="153"/>
        <v>167510</v>
      </c>
      <c r="L1741" s="35">
        <v>133914</v>
      </c>
      <c r="M1741" s="35">
        <v>535.66</v>
      </c>
      <c r="N1741" s="34">
        <f t="shared" si="154"/>
        <v>536.16</v>
      </c>
      <c r="O1741" s="171"/>
    </row>
    <row r="1742" spans="1:17" x14ac:dyDescent="0.2">
      <c r="A1742" s="31">
        <v>593</v>
      </c>
      <c r="C1742" s="36">
        <v>44774</v>
      </c>
      <c r="D1742" s="30" t="s">
        <v>1461</v>
      </c>
      <c r="E1742" s="31">
        <v>0.12709999999999999</v>
      </c>
      <c r="F1742" s="32" t="s">
        <v>3982</v>
      </c>
      <c r="G1742" s="33" t="s">
        <v>3983</v>
      </c>
      <c r="H1742" s="32">
        <v>3010</v>
      </c>
      <c r="I1742" s="34">
        <v>0.5</v>
      </c>
      <c r="J1742" s="34">
        <v>10400</v>
      </c>
      <c r="K1742" s="34">
        <f t="shared" si="153"/>
        <v>29710</v>
      </c>
      <c r="L1742" s="35">
        <v>35000</v>
      </c>
      <c r="M1742" s="35">
        <v>140</v>
      </c>
      <c r="N1742" s="34">
        <f t="shared" si="154"/>
        <v>140.5</v>
      </c>
      <c r="O1742" s="171"/>
    </row>
    <row r="1743" spans="1:17" x14ac:dyDescent="0.2">
      <c r="A1743" s="31" t="s">
        <v>3984</v>
      </c>
      <c r="C1743" s="36">
        <v>44774</v>
      </c>
      <c r="D1743" s="30" t="s">
        <v>3011</v>
      </c>
      <c r="E1743" s="31">
        <v>1.5564</v>
      </c>
      <c r="F1743" s="32" t="s">
        <v>3985</v>
      </c>
      <c r="G1743" s="33" t="s">
        <v>3986</v>
      </c>
      <c r="H1743" s="32">
        <v>1060</v>
      </c>
      <c r="I1743" s="34">
        <v>0.5</v>
      </c>
      <c r="J1743" s="34">
        <v>47020</v>
      </c>
      <c r="K1743" s="34">
        <f t="shared" si="153"/>
        <v>134340</v>
      </c>
      <c r="N1743" s="34">
        <f t="shared" si="154"/>
        <v>0.5</v>
      </c>
      <c r="O1743" s="171"/>
    </row>
    <row r="1744" spans="1:17" x14ac:dyDescent="0.2">
      <c r="A1744" s="31" t="s">
        <v>3987</v>
      </c>
      <c r="C1744" s="36">
        <v>44774</v>
      </c>
      <c r="D1744" s="30" t="s">
        <v>3988</v>
      </c>
      <c r="E1744" s="31">
        <v>0.19</v>
      </c>
      <c r="F1744" s="32" t="s">
        <v>3989</v>
      </c>
      <c r="G1744" s="33" t="s">
        <v>3990</v>
      </c>
      <c r="H1744" s="32">
        <v>3010</v>
      </c>
      <c r="I1744" s="34">
        <v>0.5</v>
      </c>
      <c r="J1744" s="34">
        <v>29900</v>
      </c>
      <c r="K1744" s="34">
        <f t="shared" si="153"/>
        <v>85430</v>
      </c>
      <c r="N1744" s="34">
        <f t="shared" si="154"/>
        <v>0.5</v>
      </c>
      <c r="O1744" s="171"/>
    </row>
    <row r="1745" spans="1:15" x14ac:dyDescent="0.2">
      <c r="A1745" s="31">
        <v>594</v>
      </c>
      <c r="C1745" s="36">
        <v>44774</v>
      </c>
      <c r="D1745" s="30" t="s">
        <v>3991</v>
      </c>
      <c r="E1745" s="31">
        <v>14.967000000000001</v>
      </c>
      <c r="F1745" s="32" t="s">
        <v>3992</v>
      </c>
      <c r="G1745" s="33" t="s">
        <v>3993</v>
      </c>
      <c r="H1745" s="32">
        <v>1130</v>
      </c>
      <c r="I1745" s="34">
        <v>0.5</v>
      </c>
      <c r="J1745" s="34">
        <v>22060</v>
      </c>
      <c r="K1745" s="34">
        <f t="shared" si="153"/>
        <v>63030</v>
      </c>
      <c r="L1745" s="35">
        <v>127219.5</v>
      </c>
      <c r="M1745" s="35">
        <v>509.2</v>
      </c>
      <c r="N1745" s="34">
        <f t="shared" si="154"/>
        <v>509.7</v>
      </c>
      <c r="O1745" s="171"/>
    </row>
    <row r="1746" spans="1:15" x14ac:dyDescent="0.2">
      <c r="A1746" s="31">
        <v>595</v>
      </c>
      <c r="C1746" s="36">
        <v>44775</v>
      </c>
      <c r="D1746" s="30" t="s">
        <v>3995</v>
      </c>
      <c r="E1746" s="31" t="s">
        <v>3996</v>
      </c>
      <c r="F1746" s="32" t="s">
        <v>3997</v>
      </c>
      <c r="G1746" s="33" t="s">
        <v>3998</v>
      </c>
      <c r="H1746" s="32">
        <v>2050</v>
      </c>
      <c r="I1746" s="34">
        <v>0.5</v>
      </c>
      <c r="J1746" s="34">
        <v>22320</v>
      </c>
      <c r="K1746" s="34">
        <f t="shared" si="153"/>
        <v>63770</v>
      </c>
      <c r="L1746" s="35">
        <v>110000</v>
      </c>
      <c r="M1746" s="35">
        <v>440</v>
      </c>
      <c r="N1746" s="34">
        <f t="shared" si="154"/>
        <v>440.5</v>
      </c>
      <c r="O1746" s="171"/>
    </row>
    <row r="1747" spans="1:15" x14ac:dyDescent="0.2">
      <c r="A1747" s="31">
        <v>596</v>
      </c>
      <c r="B1747" s="21" t="s">
        <v>77</v>
      </c>
      <c r="C1747" s="36">
        <v>44775</v>
      </c>
      <c r="D1747" s="30" t="s">
        <v>3999</v>
      </c>
      <c r="E1747" s="31" t="s">
        <v>4000</v>
      </c>
      <c r="F1747" s="32" t="s">
        <v>4001</v>
      </c>
      <c r="G1747" s="33" t="s">
        <v>189</v>
      </c>
      <c r="H1747" s="32">
        <v>3010</v>
      </c>
      <c r="I1747" s="34">
        <v>0.5</v>
      </c>
      <c r="J1747" s="34">
        <v>13720</v>
      </c>
      <c r="K1747" s="34">
        <f t="shared" si="153"/>
        <v>39200</v>
      </c>
      <c r="L1747" s="35">
        <v>25700</v>
      </c>
      <c r="M1747" s="35">
        <v>102.8</v>
      </c>
      <c r="N1747" s="34">
        <f t="shared" si="154"/>
        <v>103.3</v>
      </c>
      <c r="O1747" s="171"/>
    </row>
    <row r="1748" spans="1:15" x14ac:dyDescent="0.2">
      <c r="A1748" s="31">
        <v>597</v>
      </c>
      <c r="C1748" s="36">
        <v>44775</v>
      </c>
      <c r="D1748" s="30" t="s">
        <v>4002</v>
      </c>
      <c r="E1748" s="31" t="s">
        <v>4003</v>
      </c>
      <c r="F1748" s="32" t="s">
        <v>4004</v>
      </c>
      <c r="G1748" s="33" t="s">
        <v>4005</v>
      </c>
      <c r="H1748" s="32">
        <v>1030</v>
      </c>
      <c r="I1748" s="34">
        <v>0.5</v>
      </c>
      <c r="J1748" s="34">
        <v>28360</v>
      </c>
      <c r="K1748" s="34">
        <f t="shared" si="153"/>
        <v>81030</v>
      </c>
      <c r="L1748" s="35">
        <v>90000</v>
      </c>
      <c r="M1748" s="35">
        <v>360</v>
      </c>
      <c r="N1748" s="34">
        <f t="shared" si="154"/>
        <v>360.5</v>
      </c>
      <c r="O1748" s="171"/>
    </row>
    <row r="1749" spans="1:15" x14ac:dyDescent="0.2">
      <c r="A1749" s="31" t="s">
        <v>4006</v>
      </c>
      <c r="C1749" s="36">
        <v>44776</v>
      </c>
      <c r="D1749" s="30" t="s">
        <v>4007</v>
      </c>
      <c r="E1749" s="31">
        <v>42.643000000000001</v>
      </c>
      <c r="F1749" s="32" t="s">
        <v>4008</v>
      </c>
      <c r="G1749" s="33" t="s">
        <v>4009</v>
      </c>
      <c r="H1749" s="32">
        <v>1170</v>
      </c>
      <c r="I1749" s="34">
        <v>0.5</v>
      </c>
      <c r="J1749" s="34">
        <v>77750</v>
      </c>
      <c r="K1749" s="34">
        <f t="shared" si="153"/>
        <v>222140</v>
      </c>
      <c r="N1749" s="34">
        <f t="shared" si="154"/>
        <v>0.5</v>
      </c>
      <c r="O1749" s="171"/>
    </row>
    <row r="1750" spans="1:15" x14ac:dyDescent="0.2">
      <c r="A1750" s="31" t="s">
        <v>4010</v>
      </c>
      <c r="C1750" s="36">
        <v>44776</v>
      </c>
      <c r="D1750" s="30" t="s">
        <v>4007</v>
      </c>
      <c r="E1750" s="31">
        <v>193.33699999999999</v>
      </c>
      <c r="F1750" s="33" t="s">
        <v>4009</v>
      </c>
      <c r="G1750" s="32" t="s">
        <v>4008</v>
      </c>
      <c r="H1750" s="32">
        <v>1170</v>
      </c>
      <c r="I1750" s="34">
        <v>0.5</v>
      </c>
      <c r="J1750" s="34">
        <v>234480</v>
      </c>
      <c r="K1750" s="34">
        <f t="shared" si="153"/>
        <v>669940</v>
      </c>
      <c r="N1750" s="34">
        <f t="shared" si="154"/>
        <v>0.5</v>
      </c>
      <c r="O1750" s="171"/>
    </row>
    <row r="1751" spans="1:15" x14ac:dyDescent="0.2">
      <c r="A1751" s="31" t="s">
        <v>4011</v>
      </c>
      <c r="C1751" s="36">
        <v>44776</v>
      </c>
      <c r="D1751" s="30" t="s">
        <v>4012</v>
      </c>
      <c r="E1751" s="31">
        <v>19.725000000000001</v>
      </c>
      <c r="F1751" s="32" t="s">
        <v>4013</v>
      </c>
      <c r="G1751" s="32" t="s">
        <v>4014</v>
      </c>
      <c r="H1751" s="32">
        <v>1130</v>
      </c>
      <c r="I1751" s="34">
        <v>0.5</v>
      </c>
      <c r="J1751" s="34">
        <v>28400</v>
      </c>
      <c r="K1751" s="34">
        <f t="shared" si="153"/>
        <v>81140</v>
      </c>
      <c r="N1751" s="34">
        <f t="shared" si="154"/>
        <v>0.5</v>
      </c>
      <c r="O1751" s="171"/>
    </row>
    <row r="1752" spans="1:15" x14ac:dyDescent="0.2">
      <c r="A1752" s="31" t="s">
        <v>4015</v>
      </c>
      <c r="C1752" s="36">
        <v>44776</v>
      </c>
      <c r="D1752" s="30" t="s">
        <v>4016</v>
      </c>
      <c r="E1752" s="31">
        <v>40.154000000000003</v>
      </c>
      <c r="F1752" s="32" t="s">
        <v>4013</v>
      </c>
      <c r="G1752" s="32" t="s">
        <v>4014</v>
      </c>
      <c r="H1752" s="32">
        <v>1040</v>
      </c>
      <c r="I1752" s="34">
        <v>0.5</v>
      </c>
      <c r="J1752" s="34">
        <v>64050</v>
      </c>
      <c r="K1752" s="34">
        <f t="shared" si="153"/>
        <v>183000</v>
      </c>
      <c r="N1752" s="34">
        <f t="shared" si="154"/>
        <v>0.5</v>
      </c>
      <c r="O1752" s="171"/>
    </row>
    <row r="1753" spans="1:15" x14ac:dyDescent="0.2">
      <c r="A1753" s="31" t="s">
        <v>4017</v>
      </c>
      <c r="C1753" s="36">
        <v>44776</v>
      </c>
      <c r="D1753" s="30" t="s">
        <v>4018</v>
      </c>
      <c r="E1753" s="31">
        <v>50.8508</v>
      </c>
      <c r="F1753" s="32" t="s">
        <v>4013</v>
      </c>
      <c r="G1753" s="32" t="s">
        <v>4014</v>
      </c>
      <c r="H1753" s="32">
        <v>1040</v>
      </c>
      <c r="I1753" s="34">
        <v>0.5</v>
      </c>
      <c r="J1753" s="34">
        <v>77520</v>
      </c>
      <c r="K1753" s="34">
        <f t="shared" si="153"/>
        <v>221490</v>
      </c>
      <c r="N1753" s="34">
        <f t="shared" si="154"/>
        <v>0.5</v>
      </c>
      <c r="O1753" s="171"/>
    </row>
    <row r="1754" spans="1:15" x14ac:dyDescent="0.2">
      <c r="A1754" s="31" t="s">
        <v>4019</v>
      </c>
      <c r="C1754" s="36">
        <v>44776</v>
      </c>
      <c r="D1754" s="30" t="s">
        <v>4020</v>
      </c>
      <c r="E1754" s="31">
        <v>1.1000000000000001</v>
      </c>
      <c r="F1754" s="32" t="s">
        <v>4021</v>
      </c>
      <c r="G1754" s="33" t="s">
        <v>4022</v>
      </c>
      <c r="H1754" s="32">
        <v>1070</v>
      </c>
      <c r="I1754" s="34">
        <v>0.5</v>
      </c>
      <c r="J1754" s="34">
        <v>28870</v>
      </c>
      <c r="K1754" s="34">
        <f t="shared" si="153"/>
        <v>82490</v>
      </c>
      <c r="N1754" s="34">
        <f t="shared" si="154"/>
        <v>0.5</v>
      </c>
      <c r="O1754" s="171"/>
    </row>
    <row r="1755" spans="1:15" x14ac:dyDescent="0.2">
      <c r="A1755" s="31">
        <v>602</v>
      </c>
      <c r="C1755" s="36">
        <v>44776</v>
      </c>
      <c r="D1755" s="30" t="s">
        <v>4023</v>
      </c>
      <c r="E1755" s="31">
        <v>0.2</v>
      </c>
      <c r="F1755" s="32" t="s">
        <v>4030</v>
      </c>
      <c r="G1755" s="33" t="s">
        <v>4031</v>
      </c>
      <c r="H1755" s="32">
        <v>1160</v>
      </c>
      <c r="I1755" s="34">
        <v>3.5</v>
      </c>
      <c r="J1755" s="34">
        <v>36810</v>
      </c>
      <c r="K1755" s="34">
        <f t="shared" si="153"/>
        <v>105170</v>
      </c>
      <c r="L1755" s="35">
        <v>305000</v>
      </c>
      <c r="M1755" s="35">
        <v>1220</v>
      </c>
      <c r="N1755" s="34">
        <f t="shared" si="154"/>
        <v>1223.5</v>
      </c>
      <c r="O1755" s="171"/>
    </row>
    <row r="1756" spans="1:15" x14ac:dyDescent="0.2">
      <c r="D1756" s="30" t="s">
        <v>4024</v>
      </c>
      <c r="E1756" s="31">
        <v>0.21210000000000001</v>
      </c>
      <c r="F1756" s="32" t="s">
        <v>100</v>
      </c>
      <c r="G1756" s="33" t="s">
        <v>100</v>
      </c>
      <c r="K1756" s="34">
        <f t="shared" si="153"/>
        <v>0</v>
      </c>
      <c r="N1756" s="34">
        <f t="shared" si="154"/>
        <v>0</v>
      </c>
      <c r="O1756" s="171"/>
    </row>
    <row r="1757" spans="1:15" x14ac:dyDescent="0.2">
      <c r="D1757" s="30" t="s">
        <v>4025</v>
      </c>
      <c r="E1757" s="31">
        <v>0.21210000000000001</v>
      </c>
      <c r="F1757" s="32" t="s">
        <v>100</v>
      </c>
      <c r="G1757" s="33" t="s">
        <v>100</v>
      </c>
      <c r="K1757" s="34">
        <f t="shared" si="153"/>
        <v>0</v>
      </c>
      <c r="N1757" s="34">
        <f t="shared" si="154"/>
        <v>0</v>
      </c>
      <c r="O1757" s="171"/>
    </row>
    <row r="1758" spans="1:15" x14ac:dyDescent="0.2">
      <c r="D1758" s="30" t="s">
        <v>4027</v>
      </c>
      <c r="E1758" s="31">
        <v>0.159</v>
      </c>
      <c r="F1758" s="32" t="s">
        <v>100</v>
      </c>
      <c r="G1758" s="33" t="s">
        <v>100</v>
      </c>
      <c r="K1758" s="34">
        <f t="shared" si="153"/>
        <v>0</v>
      </c>
      <c r="N1758" s="34">
        <f t="shared" si="154"/>
        <v>0</v>
      </c>
      <c r="O1758" s="171"/>
    </row>
    <row r="1759" spans="1:15" x14ac:dyDescent="0.2">
      <c r="D1759" s="30" t="s">
        <v>4028</v>
      </c>
      <c r="E1759" s="31">
        <v>0.21210000000000001</v>
      </c>
      <c r="F1759" s="32" t="s">
        <v>100</v>
      </c>
      <c r="G1759" s="33" t="s">
        <v>100</v>
      </c>
      <c r="K1759" s="34">
        <f t="shared" si="153"/>
        <v>0</v>
      </c>
      <c r="N1759" s="34">
        <f t="shared" si="154"/>
        <v>0</v>
      </c>
      <c r="O1759" s="171"/>
    </row>
    <row r="1760" spans="1:15" x14ac:dyDescent="0.2">
      <c r="D1760" s="30" t="s">
        <v>4029</v>
      </c>
      <c r="E1760" s="31">
        <v>0.21210000000000001</v>
      </c>
      <c r="F1760" s="32" t="s">
        <v>100</v>
      </c>
      <c r="G1760" s="33" t="s">
        <v>100</v>
      </c>
      <c r="K1760" s="34">
        <f t="shared" si="153"/>
        <v>0</v>
      </c>
      <c r="N1760" s="34">
        <f t="shared" si="154"/>
        <v>0</v>
      </c>
      <c r="O1760" s="171"/>
    </row>
    <row r="1761" spans="1:17" x14ac:dyDescent="0.2">
      <c r="D1761" s="30" t="s">
        <v>4026</v>
      </c>
      <c r="E1761" s="31">
        <v>0.2</v>
      </c>
      <c r="F1761" s="32" t="s">
        <v>100</v>
      </c>
      <c r="G1761" s="33" t="s">
        <v>100</v>
      </c>
      <c r="K1761" s="34">
        <f t="shared" si="153"/>
        <v>0</v>
      </c>
      <c r="N1761" s="34">
        <f t="shared" si="154"/>
        <v>0</v>
      </c>
      <c r="O1761" s="171"/>
    </row>
    <row r="1762" spans="1:17" x14ac:dyDescent="0.2">
      <c r="A1762" s="31">
        <v>601</v>
      </c>
      <c r="C1762" s="36">
        <v>44776</v>
      </c>
      <c r="D1762" s="30" t="s">
        <v>4032</v>
      </c>
      <c r="E1762" s="31" t="s">
        <v>4033</v>
      </c>
      <c r="F1762" s="32" t="s">
        <v>4034</v>
      </c>
      <c r="G1762" s="33" t="s">
        <v>3983</v>
      </c>
      <c r="H1762" s="32">
        <v>3010</v>
      </c>
      <c r="I1762" s="34">
        <v>0.5</v>
      </c>
      <c r="J1762" s="34">
        <v>9290</v>
      </c>
      <c r="K1762" s="34">
        <f t="shared" si="153"/>
        <v>26540</v>
      </c>
      <c r="L1762" s="35">
        <v>15000</v>
      </c>
      <c r="M1762" s="35">
        <v>60</v>
      </c>
      <c r="N1762" s="34">
        <f t="shared" si="154"/>
        <v>60.5</v>
      </c>
      <c r="O1762" s="171"/>
    </row>
    <row r="1763" spans="1:17" x14ac:dyDescent="0.2">
      <c r="A1763" s="31">
        <v>600</v>
      </c>
      <c r="C1763" s="36">
        <v>44776</v>
      </c>
      <c r="D1763" s="30" t="s">
        <v>4035</v>
      </c>
      <c r="E1763" s="31">
        <v>0.21210000000000001</v>
      </c>
      <c r="F1763" s="32" t="s">
        <v>4038</v>
      </c>
      <c r="G1763" s="33" t="s">
        <v>4039</v>
      </c>
      <c r="H1763" s="32">
        <v>1140</v>
      </c>
      <c r="I1763" s="34">
        <v>1.5</v>
      </c>
      <c r="J1763" s="34">
        <v>44850</v>
      </c>
      <c r="K1763" s="34">
        <f t="shared" si="153"/>
        <v>128140</v>
      </c>
      <c r="L1763" s="35">
        <v>150000</v>
      </c>
      <c r="M1763" s="35">
        <v>600</v>
      </c>
      <c r="N1763" s="34">
        <f t="shared" si="154"/>
        <v>601.5</v>
      </c>
      <c r="O1763" s="171"/>
    </row>
    <row r="1764" spans="1:17" x14ac:dyDescent="0.2">
      <c r="D1764" s="30" t="s">
        <v>4036</v>
      </c>
      <c r="E1764" s="31">
        <v>0.221</v>
      </c>
      <c r="F1764" s="32" t="s">
        <v>100</v>
      </c>
      <c r="G1764" s="33" t="s">
        <v>100</v>
      </c>
      <c r="K1764" s="34">
        <f t="shared" si="153"/>
        <v>0</v>
      </c>
      <c r="N1764" s="34">
        <f t="shared" si="154"/>
        <v>0</v>
      </c>
      <c r="O1764" s="171"/>
    </row>
    <row r="1765" spans="1:17" x14ac:dyDescent="0.2">
      <c r="D1765" s="30" t="s">
        <v>4037</v>
      </c>
      <c r="E1765" s="31">
        <v>0.314</v>
      </c>
      <c r="F1765" s="32" t="s">
        <v>100</v>
      </c>
      <c r="G1765" s="33" t="s">
        <v>100</v>
      </c>
      <c r="K1765" s="34">
        <f t="shared" si="153"/>
        <v>0</v>
      </c>
      <c r="N1765" s="34">
        <f t="shared" si="154"/>
        <v>0</v>
      </c>
      <c r="O1765" s="171"/>
    </row>
    <row r="1766" spans="1:17" x14ac:dyDescent="0.2">
      <c r="A1766" s="31">
        <v>599</v>
      </c>
      <c r="C1766" s="36">
        <v>44776</v>
      </c>
      <c r="D1766" s="30" t="s">
        <v>4040</v>
      </c>
      <c r="E1766" s="31">
        <v>136.916</v>
      </c>
      <c r="F1766" s="32" t="s">
        <v>492</v>
      </c>
      <c r="G1766" s="33" t="s">
        <v>4041</v>
      </c>
      <c r="H1766" s="32">
        <v>1060</v>
      </c>
      <c r="I1766" s="34">
        <v>0.5</v>
      </c>
      <c r="J1766" s="34">
        <v>56870</v>
      </c>
      <c r="K1766" s="34">
        <f t="shared" ref="K1766:K1825" si="155">ROUND(J1766/0.35,-1)</f>
        <v>162490</v>
      </c>
      <c r="L1766" s="35">
        <v>247298.08</v>
      </c>
      <c r="M1766" s="35">
        <v>996.7</v>
      </c>
      <c r="N1766" s="34">
        <f t="shared" ref="N1766:N1825" si="156">I1766+M1766</f>
        <v>997.2</v>
      </c>
      <c r="O1766" s="171"/>
    </row>
    <row r="1767" spans="1:17" s="80" customFormat="1" x14ac:dyDescent="0.2">
      <c r="A1767" s="87">
        <v>598</v>
      </c>
      <c r="B1767" s="86"/>
      <c r="C1767" s="81">
        <v>44776</v>
      </c>
      <c r="D1767" s="88" t="s">
        <v>3794</v>
      </c>
      <c r="E1767" s="87">
        <v>5</v>
      </c>
      <c r="F1767" s="80" t="s">
        <v>4042</v>
      </c>
      <c r="G1767" s="89" t="s">
        <v>4043</v>
      </c>
      <c r="H1767" s="80">
        <v>1050</v>
      </c>
      <c r="I1767" s="82">
        <v>0.5</v>
      </c>
      <c r="J1767" s="82">
        <v>26470</v>
      </c>
      <c r="K1767" s="82">
        <f t="shared" si="155"/>
        <v>75630</v>
      </c>
      <c r="L1767" s="83">
        <v>110000</v>
      </c>
      <c r="M1767" s="83">
        <v>440</v>
      </c>
      <c r="N1767" s="82">
        <f t="shared" si="156"/>
        <v>440.5</v>
      </c>
      <c r="O1767" s="84"/>
      <c r="P1767" s="85"/>
      <c r="Q1767" s="86"/>
    </row>
    <row r="1768" spans="1:17" x14ac:dyDescent="0.2">
      <c r="G1768" s="32"/>
      <c r="N1768" s="34">
        <f>SUM(N1740:N1767)</f>
        <v>5444.88</v>
      </c>
      <c r="O1768" s="171">
        <v>86069</v>
      </c>
      <c r="P1768" s="37">
        <v>44776</v>
      </c>
      <c r="Q1768" s="21" t="s">
        <v>129</v>
      </c>
    </row>
    <row r="1769" spans="1:17" x14ac:dyDescent="0.2">
      <c r="O1769" s="171"/>
    </row>
    <row r="1770" spans="1:17" x14ac:dyDescent="0.2">
      <c r="A1770" s="31">
        <v>603</v>
      </c>
      <c r="C1770" s="36">
        <v>44776</v>
      </c>
      <c r="D1770" s="30" t="s">
        <v>2701</v>
      </c>
      <c r="E1770" s="31">
        <v>4.8380000000000001</v>
      </c>
      <c r="F1770" s="32" t="s">
        <v>2703</v>
      </c>
      <c r="G1770" s="33" t="s">
        <v>4044</v>
      </c>
      <c r="H1770" s="32">
        <v>1090</v>
      </c>
      <c r="I1770" s="34">
        <v>1.5</v>
      </c>
      <c r="J1770" s="34">
        <v>47490</v>
      </c>
      <c r="K1770" s="34">
        <f t="shared" si="155"/>
        <v>135690</v>
      </c>
      <c r="L1770" s="35">
        <v>225000</v>
      </c>
      <c r="M1770" s="35">
        <v>900</v>
      </c>
      <c r="N1770" s="34">
        <f t="shared" si="156"/>
        <v>901.5</v>
      </c>
    </row>
    <row r="1771" spans="1:17" x14ac:dyDescent="0.2">
      <c r="D1771" s="30" t="s">
        <v>2699</v>
      </c>
      <c r="F1771" s="32" t="s">
        <v>100</v>
      </c>
      <c r="G1771" s="33" t="s">
        <v>100</v>
      </c>
      <c r="K1771" s="34">
        <f t="shared" si="155"/>
        <v>0</v>
      </c>
      <c r="N1771" s="34">
        <f t="shared" si="156"/>
        <v>0</v>
      </c>
    </row>
    <row r="1772" spans="1:17" x14ac:dyDescent="0.2">
      <c r="D1772" s="30" t="s">
        <v>2700</v>
      </c>
      <c r="F1772" s="32" t="s">
        <v>100</v>
      </c>
      <c r="G1772" s="33" t="s">
        <v>100</v>
      </c>
      <c r="K1772" s="34">
        <f t="shared" si="155"/>
        <v>0</v>
      </c>
      <c r="N1772" s="34">
        <f t="shared" si="156"/>
        <v>0</v>
      </c>
    </row>
    <row r="1773" spans="1:17" x14ac:dyDescent="0.2">
      <c r="A1773" s="31" t="s">
        <v>4046</v>
      </c>
      <c r="C1773" s="36">
        <v>44777</v>
      </c>
      <c r="D1773" s="30" t="s">
        <v>4047</v>
      </c>
      <c r="E1773" s="31">
        <v>42.037999999999997</v>
      </c>
      <c r="F1773" s="32" t="s">
        <v>4049</v>
      </c>
      <c r="G1773" s="33" t="s">
        <v>4050</v>
      </c>
      <c r="H1773" s="32">
        <v>1130</v>
      </c>
      <c r="I1773" s="34">
        <v>1</v>
      </c>
      <c r="J1773" s="34">
        <v>92950</v>
      </c>
      <c r="K1773" s="34">
        <f t="shared" si="155"/>
        <v>265570</v>
      </c>
      <c r="N1773" s="34">
        <f t="shared" si="156"/>
        <v>1</v>
      </c>
    </row>
    <row r="1774" spans="1:17" x14ac:dyDescent="0.2">
      <c r="D1774" s="30" t="s">
        <v>4048</v>
      </c>
      <c r="E1774" s="31">
        <v>2.3570000000000002</v>
      </c>
      <c r="F1774" s="32" t="s">
        <v>100</v>
      </c>
      <c r="G1774" s="33" t="s">
        <v>100</v>
      </c>
      <c r="K1774" s="34">
        <f t="shared" si="155"/>
        <v>0</v>
      </c>
      <c r="N1774" s="34">
        <f t="shared" si="156"/>
        <v>0</v>
      </c>
    </row>
    <row r="1775" spans="1:17" x14ac:dyDescent="0.2">
      <c r="A1775" s="31">
        <v>604</v>
      </c>
      <c r="C1775" s="36">
        <v>44777</v>
      </c>
      <c r="D1775" s="30" t="s">
        <v>4051</v>
      </c>
      <c r="E1775" s="31">
        <v>8.9200000000000002E-2</v>
      </c>
      <c r="F1775" s="32" t="s">
        <v>4052</v>
      </c>
      <c r="G1775" s="33" t="s">
        <v>4053</v>
      </c>
      <c r="H1775" s="32">
        <v>3010</v>
      </c>
      <c r="I1775" s="34">
        <v>0.5</v>
      </c>
      <c r="J1775" s="34">
        <v>10820</v>
      </c>
      <c r="K1775" s="34">
        <f t="shared" si="155"/>
        <v>30910</v>
      </c>
      <c r="L1775" s="35">
        <v>30900</v>
      </c>
      <c r="M1775" s="35">
        <v>123.6</v>
      </c>
      <c r="N1775" s="34">
        <f t="shared" si="156"/>
        <v>124.1</v>
      </c>
    </row>
    <row r="1776" spans="1:17" x14ac:dyDescent="0.2">
      <c r="A1776" s="31" t="s">
        <v>4056</v>
      </c>
      <c r="C1776" s="36">
        <v>44777</v>
      </c>
      <c r="D1776" s="30" t="s">
        <v>4058</v>
      </c>
      <c r="E1776" s="31">
        <v>1.9530000000000001</v>
      </c>
      <c r="F1776" s="32" t="s">
        <v>4059</v>
      </c>
      <c r="G1776" s="33" t="s">
        <v>4060</v>
      </c>
      <c r="H1776" s="32">
        <v>1030</v>
      </c>
      <c r="I1776" s="34">
        <v>0.5</v>
      </c>
      <c r="J1776" s="34">
        <v>19830</v>
      </c>
      <c r="K1776" s="34">
        <f t="shared" si="155"/>
        <v>56660</v>
      </c>
      <c r="N1776" s="34">
        <f t="shared" si="156"/>
        <v>0.5</v>
      </c>
      <c r="O1776" s="42" t="s">
        <v>4062</v>
      </c>
    </row>
    <row r="1777" spans="1:15" x14ac:dyDescent="0.2">
      <c r="A1777" s="31" t="s">
        <v>4057</v>
      </c>
      <c r="C1777" s="36">
        <v>44777</v>
      </c>
      <c r="D1777" s="30" t="s">
        <v>4061</v>
      </c>
      <c r="E1777" s="31">
        <v>5.4770000000000003</v>
      </c>
      <c r="F1777" s="32" t="s">
        <v>4059</v>
      </c>
      <c r="G1777" s="33" t="s">
        <v>4060</v>
      </c>
      <c r="H1777" s="32">
        <v>1070</v>
      </c>
      <c r="I1777" s="34">
        <v>0.5</v>
      </c>
      <c r="J1777" s="34">
        <v>53060</v>
      </c>
      <c r="K1777" s="34">
        <f t="shared" si="155"/>
        <v>151600</v>
      </c>
      <c r="N1777" s="34">
        <f t="shared" si="156"/>
        <v>0.5</v>
      </c>
      <c r="O1777" s="42" t="s">
        <v>4062</v>
      </c>
    </row>
    <row r="1778" spans="1:15" x14ac:dyDescent="0.2">
      <c r="A1778" s="31" t="s">
        <v>4065</v>
      </c>
      <c r="C1778" s="36">
        <v>44777</v>
      </c>
      <c r="D1778" s="30" t="s">
        <v>818</v>
      </c>
      <c r="E1778" s="31">
        <v>7.8799999999999995E-2</v>
      </c>
      <c r="F1778" s="32" t="s">
        <v>4069</v>
      </c>
      <c r="G1778" s="33" t="s">
        <v>4070</v>
      </c>
      <c r="H1778" s="32">
        <v>1010</v>
      </c>
      <c r="I1778" s="34">
        <v>3</v>
      </c>
      <c r="J1778" s="34">
        <v>8450</v>
      </c>
      <c r="K1778" s="34">
        <f t="shared" si="155"/>
        <v>24140</v>
      </c>
      <c r="N1778" s="34">
        <f t="shared" si="156"/>
        <v>3</v>
      </c>
    </row>
    <row r="1779" spans="1:15" x14ac:dyDescent="0.2">
      <c r="D1779" s="30" t="s">
        <v>819</v>
      </c>
      <c r="E1779" s="31">
        <v>7.8799999999999995E-2</v>
      </c>
      <c r="F1779" s="32" t="s">
        <v>100</v>
      </c>
      <c r="G1779" s="32" t="s">
        <v>100</v>
      </c>
      <c r="K1779" s="34">
        <f t="shared" si="155"/>
        <v>0</v>
      </c>
      <c r="N1779" s="34">
        <f t="shared" si="156"/>
        <v>0</v>
      </c>
    </row>
    <row r="1780" spans="1:15" x14ac:dyDescent="0.2">
      <c r="D1780" s="30" t="s">
        <v>4066</v>
      </c>
      <c r="E1780" s="31">
        <v>0.19270000000000001</v>
      </c>
      <c r="F1780" s="32" t="s">
        <v>100</v>
      </c>
      <c r="G1780" s="32" t="s">
        <v>100</v>
      </c>
      <c r="K1780" s="34">
        <f t="shared" si="155"/>
        <v>0</v>
      </c>
      <c r="N1780" s="34">
        <f t="shared" si="156"/>
        <v>0</v>
      </c>
    </row>
    <row r="1781" spans="1:15" x14ac:dyDescent="0.2">
      <c r="D1781" s="30" t="s">
        <v>3351</v>
      </c>
      <c r="E1781" s="31">
        <v>3.7770000000000001</v>
      </c>
      <c r="F1781" s="32" t="s">
        <v>100</v>
      </c>
      <c r="G1781" s="32" t="s">
        <v>100</v>
      </c>
      <c r="K1781" s="34">
        <f t="shared" si="155"/>
        <v>0</v>
      </c>
      <c r="N1781" s="34">
        <f t="shared" si="156"/>
        <v>0</v>
      </c>
    </row>
    <row r="1782" spans="1:15" x14ac:dyDescent="0.2">
      <c r="D1782" s="30" t="s">
        <v>4067</v>
      </c>
      <c r="E1782" s="31">
        <v>0.2</v>
      </c>
      <c r="F1782" s="32" t="s">
        <v>100</v>
      </c>
      <c r="G1782" s="32" t="s">
        <v>100</v>
      </c>
      <c r="K1782" s="34">
        <f t="shared" si="155"/>
        <v>0</v>
      </c>
      <c r="N1782" s="34">
        <f t="shared" si="156"/>
        <v>0</v>
      </c>
    </row>
    <row r="1783" spans="1:15" x14ac:dyDescent="0.2">
      <c r="D1783" s="30" t="s">
        <v>4068</v>
      </c>
      <c r="E1783" s="31">
        <v>3.44E-2</v>
      </c>
      <c r="F1783" s="32" t="s">
        <v>100</v>
      </c>
      <c r="G1783" s="32" t="s">
        <v>100</v>
      </c>
      <c r="K1783" s="34">
        <f t="shared" si="155"/>
        <v>0</v>
      </c>
      <c r="N1783" s="34">
        <f t="shared" si="156"/>
        <v>0</v>
      </c>
    </row>
    <row r="1784" spans="1:15" x14ac:dyDescent="0.2">
      <c r="A1784" s="31" t="s">
        <v>4071</v>
      </c>
      <c r="C1784" s="36">
        <v>44777</v>
      </c>
      <c r="D1784" s="30" t="s">
        <v>4072</v>
      </c>
      <c r="E1784" s="31">
        <v>54.488</v>
      </c>
      <c r="F1784" s="32" t="s">
        <v>4074</v>
      </c>
      <c r="G1784" s="32" t="s">
        <v>4096</v>
      </c>
      <c r="H1784" s="32">
        <v>1200</v>
      </c>
      <c r="I1784" s="34">
        <v>1</v>
      </c>
      <c r="J1784" s="34">
        <v>149480</v>
      </c>
      <c r="K1784" s="34">
        <f t="shared" si="155"/>
        <v>427090</v>
      </c>
      <c r="N1784" s="34">
        <f t="shared" si="156"/>
        <v>1</v>
      </c>
    </row>
    <row r="1785" spans="1:15" x14ac:dyDescent="0.2">
      <c r="D1785" s="30" t="s">
        <v>4073</v>
      </c>
      <c r="E1785" s="31">
        <v>43.735999999999997</v>
      </c>
      <c r="F1785" s="32" t="s">
        <v>100</v>
      </c>
      <c r="G1785" s="33" t="s">
        <v>100</v>
      </c>
      <c r="K1785" s="34">
        <f t="shared" si="155"/>
        <v>0</v>
      </c>
      <c r="N1785" s="34">
        <f t="shared" si="156"/>
        <v>0</v>
      </c>
    </row>
    <row r="1786" spans="1:15" x14ac:dyDescent="0.2">
      <c r="A1786" s="31" t="s">
        <v>4075</v>
      </c>
      <c r="C1786" s="36">
        <v>44777</v>
      </c>
      <c r="D1786" s="30" t="s">
        <v>4076</v>
      </c>
      <c r="E1786" s="31">
        <v>0.2</v>
      </c>
      <c r="F1786" s="32" t="s">
        <v>4074</v>
      </c>
      <c r="G1786" s="32" t="s">
        <v>4096</v>
      </c>
      <c r="H1786" s="32">
        <v>1200</v>
      </c>
      <c r="I1786" s="34">
        <v>3</v>
      </c>
      <c r="J1786" s="34">
        <v>18380</v>
      </c>
      <c r="K1786" s="34">
        <f t="shared" si="155"/>
        <v>52510</v>
      </c>
      <c r="N1786" s="34">
        <f t="shared" si="156"/>
        <v>3</v>
      </c>
    </row>
    <row r="1787" spans="1:15" x14ac:dyDescent="0.2">
      <c r="D1787" s="30" t="s">
        <v>4077</v>
      </c>
      <c r="E1787" s="31">
        <v>0.2</v>
      </c>
      <c r="F1787" s="32" t="s">
        <v>100</v>
      </c>
      <c r="G1787" s="33" t="s">
        <v>100</v>
      </c>
      <c r="K1787" s="34">
        <f t="shared" si="155"/>
        <v>0</v>
      </c>
      <c r="N1787" s="34">
        <f t="shared" si="156"/>
        <v>0</v>
      </c>
    </row>
    <row r="1788" spans="1:15" x14ac:dyDescent="0.2">
      <c r="D1788" s="30" t="s">
        <v>4078</v>
      </c>
      <c r="E1788" s="31">
        <v>0.5</v>
      </c>
      <c r="F1788" s="32" t="s">
        <v>100</v>
      </c>
      <c r="G1788" s="32" t="s">
        <v>100</v>
      </c>
      <c r="K1788" s="34">
        <f t="shared" si="155"/>
        <v>0</v>
      </c>
      <c r="N1788" s="34">
        <f t="shared" si="156"/>
        <v>0</v>
      </c>
    </row>
    <row r="1789" spans="1:15" x14ac:dyDescent="0.2">
      <c r="D1789" s="30" t="s">
        <v>4079</v>
      </c>
      <c r="E1789" s="31">
        <v>4.13</v>
      </c>
      <c r="F1789" s="32" t="s">
        <v>100</v>
      </c>
      <c r="G1789" s="32" t="s">
        <v>100</v>
      </c>
      <c r="K1789" s="34">
        <f t="shared" si="155"/>
        <v>0</v>
      </c>
      <c r="N1789" s="34">
        <f t="shared" si="156"/>
        <v>0</v>
      </c>
    </row>
    <row r="1790" spans="1:15" x14ac:dyDescent="0.2">
      <c r="D1790" s="30" t="s">
        <v>4080</v>
      </c>
      <c r="E1790" s="31">
        <v>0.64</v>
      </c>
      <c r="F1790" s="32" t="s">
        <v>100</v>
      </c>
      <c r="G1790" s="32" t="s">
        <v>100</v>
      </c>
      <c r="K1790" s="34">
        <f t="shared" si="155"/>
        <v>0</v>
      </c>
      <c r="N1790" s="34">
        <f t="shared" si="156"/>
        <v>0</v>
      </c>
    </row>
    <row r="1791" spans="1:15" x14ac:dyDescent="0.2">
      <c r="D1791" s="30" t="s">
        <v>4081</v>
      </c>
      <c r="E1791" s="31">
        <v>8.42</v>
      </c>
      <c r="F1791" s="32" t="s">
        <v>100</v>
      </c>
      <c r="G1791" s="32" t="s">
        <v>100</v>
      </c>
      <c r="K1791" s="34">
        <f t="shared" si="155"/>
        <v>0</v>
      </c>
      <c r="N1791" s="34">
        <f t="shared" si="156"/>
        <v>0</v>
      </c>
    </row>
    <row r="1792" spans="1:15" x14ac:dyDescent="0.2">
      <c r="A1792" s="31">
        <v>606</v>
      </c>
      <c r="C1792" s="36">
        <v>44778</v>
      </c>
      <c r="D1792" s="30" t="s">
        <v>4082</v>
      </c>
      <c r="E1792" s="31">
        <v>1.698</v>
      </c>
      <c r="F1792" s="32" t="s">
        <v>4083</v>
      </c>
      <c r="G1792" s="33" t="s">
        <v>4084</v>
      </c>
      <c r="H1792" s="32">
        <v>1040</v>
      </c>
      <c r="I1792" s="34">
        <v>0.5</v>
      </c>
      <c r="J1792" s="34">
        <v>42680</v>
      </c>
      <c r="K1792" s="34">
        <f t="shared" si="155"/>
        <v>121940</v>
      </c>
      <c r="L1792" s="35">
        <v>145000</v>
      </c>
      <c r="M1792" s="35">
        <v>580</v>
      </c>
      <c r="N1792" s="34">
        <f t="shared" si="156"/>
        <v>580.5</v>
      </c>
    </row>
    <row r="1793" spans="1:17" s="80" customFormat="1" x14ac:dyDescent="0.2">
      <c r="A1793" s="87" t="s">
        <v>4085</v>
      </c>
      <c r="B1793" s="86"/>
      <c r="C1793" s="81">
        <v>44778</v>
      </c>
      <c r="D1793" s="88" t="s">
        <v>4086</v>
      </c>
      <c r="E1793" s="87">
        <v>1</v>
      </c>
      <c r="F1793" s="80" t="s">
        <v>4087</v>
      </c>
      <c r="G1793" s="89" t="s">
        <v>4088</v>
      </c>
      <c r="H1793" s="80">
        <v>1110</v>
      </c>
      <c r="I1793" s="82">
        <v>0.5</v>
      </c>
      <c r="J1793" s="82">
        <v>48210</v>
      </c>
      <c r="K1793" s="82">
        <f t="shared" si="155"/>
        <v>137740</v>
      </c>
      <c r="L1793" s="83"/>
      <c r="M1793" s="83"/>
      <c r="N1793" s="82">
        <f t="shared" si="156"/>
        <v>0.5</v>
      </c>
      <c r="O1793" s="84"/>
      <c r="P1793" s="85"/>
      <c r="Q1793" s="86"/>
    </row>
    <row r="1794" spans="1:17" x14ac:dyDescent="0.2">
      <c r="N1794" s="34">
        <f>SUM(N1770:N1793)</f>
        <v>1615.6</v>
      </c>
      <c r="P1794" s="37">
        <v>44778</v>
      </c>
      <c r="Q1794" s="21" t="s">
        <v>129</v>
      </c>
    </row>
    <row r="1796" spans="1:17" x14ac:dyDescent="0.2">
      <c r="A1796" s="31">
        <v>605</v>
      </c>
      <c r="C1796" s="36">
        <v>44777</v>
      </c>
      <c r="D1796" s="30" t="s">
        <v>4063</v>
      </c>
      <c r="E1796" s="31">
        <v>44.302999999999997</v>
      </c>
      <c r="F1796" s="32" t="s">
        <v>2280</v>
      </c>
      <c r="G1796" s="33" t="s">
        <v>4064</v>
      </c>
      <c r="H1796" s="32">
        <v>1100</v>
      </c>
      <c r="I1796" s="34">
        <v>0.5</v>
      </c>
      <c r="J1796" s="34">
        <v>57180</v>
      </c>
      <c r="K1796" s="34">
        <f>ROUND(J1796/0.35,-1)</f>
        <v>163370</v>
      </c>
      <c r="L1796" s="35">
        <v>90000</v>
      </c>
      <c r="M1796" s="35">
        <v>360</v>
      </c>
      <c r="N1796" s="34">
        <f>I1796+M1796</f>
        <v>360.5</v>
      </c>
      <c r="O1796" s="172"/>
    </row>
    <row r="1797" spans="1:17" x14ac:dyDescent="0.2">
      <c r="A1797" s="31" t="s">
        <v>4092</v>
      </c>
      <c r="C1797" s="36">
        <v>44778</v>
      </c>
      <c r="D1797" s="30" t="s">
        <v>4089</v>
      </c>
      <c r="E1797" s="31">
        <v>36.374000000000002</v>
      </c>
      <c r="F1797" s="32" t="s">
        <v>4090</v>
      </c>
      <c r="G1797" s="33" t="s">
        <v>4091</v>
      </c>
      <c r="H1797" s="32">
        <v>1120</v>
      </c>
      <c r="I1797" s="34">
        <v>0.5</v>
      </c>
      <c r="J1797" s="34">
        <v>72130</v>
      </c>
      <c r="K1797" s="34">
        <f t="shared" si="155"/>
        <v>206090</v>
      </c>
      <c r="N1797" s="34">
        <f t="shared" si="156"/>
        <v>0.5</v>
      </c>
    </row>
    <row r="1798" spans="1:17" x14ac:dyDescent="0.2">
      <c r="A1798" s="31" t="s">
        <v>4093</v>
      </c>
      <c r="C1798" s="36">
        <v>44778</v>
      </c>
      <c r="D1798" s="30" t="s">
        <v>4094</v>
      </c>
      <c r="E1798" s="31">
        <v>47.8474</v>
      </c>
      <c r="F1798" s="32" t="s">
        <v>4095</v>
      </c>
      <c r="G1798" s="32" t="s">
        <v>4091</v>
      </c>
      <c r="H1798" s="32">
        <v>1120</v>
      </c>
      <c r="I1798" s="34">
        <v>0.5</v>
      </c>
      <c r="J1798" s="34">
        <v>143340</v>
      </c>
      <c r="K1798" s="34">
        <f t="shared" si="155"/>
        <v>409540</v>
      </c>
      <c r="N1798" s="34">
        <f t="shared" si="156"/>
        <v>0.5</v>
      </c>
    </row>
    <row r="1799" spans="1:17" x14ac:dyDescent="0.2">
      <c r="A1799" s="31">
        <v>607</v>
      </c>
      <c r="C1799" s="36">
        <v>44778</v>
      </c>
      <c r="D1799" s="30" t="s">
        <v>1510</v>
      </c>
      <c r="E1799" s="31">
        <v>9.1820000000000004</v>
      </c>
      <c r="F1799" s="32" t="s">
        <v>1363</v>
      </c>
      <c r="G1799" s="33" t="s">
        <v>4097</v>
      </c>
      <c r="H1799" s="32">
        <v>1170</v>
      </c>
      <c r="I1799" s="34">
        <v>0.5</v>
      </c>
      <c r="J1799" s="34">
        <v>7640</v>
      </c>
      <c r="K1799" s="34">
        <f t="shared" si="155"/>
        <v>21830</v>
      </c>
      <c r="L1799" s="35">
        <v>70000</v>
      </c>
      <c r="M1799" s="35">
        <v>280</v>
      </c>
      <c r="N1799" s="34">
        <f t="shared" si="156"/>
        <v>280.5</v>
      </c>
    </row>
    <row r="1800" spans="1:17" x14ac:dyDescent="0.2">
      <c r="A1800" s="31">
        <v>608</v>
      </c>
      <c r="C1800" s="36">
        <v>44778</v>
      </c>
      <c r="D1800" s="30" t="s">
        <v>4098</v>
      </c>
      <c r="E1800" s="31">
        <v>47.49</v>
      </c>
      <c r="F1800" s="32" t="s">
        <v>4099</v>
      </c>
      <c r="G1800" s="33" t="s">
        <v>4100</v>
      </c>
      <c r="H1800" s="32">
        <v>1060</v>
      </c>
      <c r="I1800" s="34">
        <v>0.5</v>
      </c>
      <c r="J1800" s="34">
        <v>220160</v>
      </c>
      <c r="K1800" s="34">
        <f t="shared" si="155"/>
        <v>629030</v>
      </c>
      <c r="L1800" s="35">
        <v>5995200</v>
      </c>
      <c r="M1800" s="35">
        <v>23980.799999999999</v>
      </c>
      <c r="N1800" s="34">
        <f t="shared" si="156"/>
        <v>23981.3</v>
      </c>
      <c r="O1800" s="42" t="s">
        <v>4104</v>
      </c>
    </row>
    <row r="1801" spans="1:17" x14ac:dyDescent="0.2">
      <c r="A1801" s="31">
        <v>609</v>
      </c>
      <c r="C1801" s="36">
        <v>44781</v>
      </c>
      <c r="D1801" s="30" t="s">
        <v>4101</v>
      </c>
      <c r="E1801" s="31">
        <v>5.7000000000000002E-2</v>
      </c>
      <c r="F1801" s="32" t="s">
        <v>4103</v>
      </c>
      <c r="G1801" s="33" t="s">
        <v>3817</v>
      </c>
      <c r="H1801" s="32">
        <v>3010</v>
      </c>
      <c r="I1801" s="34">
        <v>1</v>
      </c>
      <c r="J1801" s="34">
        <v>15780</v>
      </c>
      <c r="K1801" s="34">
        <f t="shared" si="155"/>
        <v>45090</v>
      </c>
      <c r="L1801" s="35">
        <v>5000</v>
      </c>
      <c r="M1801" s="35">
        <v>20</v>
      </c>
      <c r="N1801" s="34">
        <f t="shared" si="156"/>
        <v>21</v>
      </c>
    </row>
    <row r="1802" spans="1:17" s="80" customFormat="1" x14ac:dyDescent="0.2">
      <c r="A1802" s="87"/>
      <c r="B1802" s="86"/>
      <c r="C1802" s="81"/>
      <c r="D1802" s="88" t="s">
        <v>4102</v>
      </c>
      <c r="E1802" s="87">
        <v>5.6000000000000001E-2</v>
      </c>
      <c r="G1802" s="89"/>
      <c r="I1802" s="82"/>
      <c r="J1802" s="82"/>
      <c r="K1802" s="82">
        <f t="shared" si="155"/>
        <v>0</v>
      </c>
      <c r="L1802" s="83"/>
      <c r="M1802" s="83"/>
      <c r="N1802" s="82">
        <f t="shared" si="156"/>
        <v>0</v>
      </c>
      <c r="O1802" s="84"/>
      <c r="P1802" s="85"/>
      <c r="Q1802" s="86"/>
    </row>
    <row r="1803" spans="1:17" x14ac:dyDescent="0.2">
      <c r="G1803" s="32"/>
      <c r="N1803" s="34">
        <f>SUM(N1796:N1802)</f>
        <v>24644.3</v>
      </c>
      <c r="O1803" s="42">
        <v>86125</v>
      </c>
      <c r="P1803" s="37">
        <v>44781</v>
      </c>
      <c r="Q1803" s="21" t="s">
        <v>224</v>
      </c>
    </row>
    <row r="1804" spans="1:17" x14ac:dyDescent="0.2">
      <c r="G1804" s="32"/>
    </row>
    <row r="1805" spans="1:17" x14ac:dyDescent="0.2">
      <c r="A1805" s="31">
        <v>610</v>
      </c>
      <c r="C1805" s="36">
        <v>44781</v>
      </c>
      <c r="D1805" s="30" t="s">
        <v>4105</v>
      </c>
      <c r="E1805" s="31">
        <v>0.18149999999999999</v>
      </c>
      <c r="F1805" s="32" t="s">
        <v>4106</v>
      </c>
      <c r="G1805" s="32" t="s">
        <v>3939</v>
      </c>
      <c r="H1805" s="32">
        <v>3010</v>
      </c>
      <c r="I1805" s="34">
        <v>0.5</v>
      </c>
      <c r="J1805" s="34">
        <v>12830</v>
      </c>
      <c r="K1805" s="34">
        <f>ROUND(J1805/0.35,-1)</f>
        <v>36660</v>
      </c>
      <c r="L1805" s="35">
        <v>70000</v>
      </c>
      <c r="M1805" s="35">
        <v>280</v>
      </c>
      <c r="N1805" s="34">
        <f>I1805+M1805</f>
        <v>280.5</v>
      </c>
    </row>
    <row r="1806" spans="1:17" x14ac:dyDescent="0.2">
      <c r="A1806" s="31">
        <v>611</v>
      </c>
      <c r="C1806" s="36">
        <v>44782</v>
      </c>
      <c r="D1806" s="30" t="s">
        <v>4107</v>
      </c>
      <c r="E1806" s="31">
        <v>0.17560000000000001</v>
      </c>
      <c r="F1806" s="32" t="s">
        <v>4108</v>
      </c>
      <c r="G1806" s="32" t="s">
        <v>4109</v>
      </c>
      <c r="H1806" s="32">
        <v>2050</v>
      </c>
      <c r="I1806" s="34">
        <v>0.5</v>
      </c>
      <c r="J1806" s="34">
        <v>20970</v>
      </c>
      <c r="K1806" s="34">
        <f t="shared" si="155"/>
        <v>59910</v>
      </c>
      <c r="L1806" s="35">
        <v>46000</v>
      </c>
      <c r="M1806" s="35">
        <v>184</v>
      </c>
      <c r="N1806" s="34">
        <f t="shared" si="156"/>
        <v>184.5</v>
      </c>
    </row>
    <row r="1807" spans="1:17" x14ac:dyDescent="0.2">
      <c r="A1807" s="31">
        <v>612</v>
      </c>
      <c r="C1807" s="36">
        <v>44782</v>
      </c>
      <c r="D1807" s="30" t="s">
        <v>1048</v>
      </c>
      <c r="E1807" s="31">
        <v>0.17560000000000001</v>
      </c>
      <c r="F1807" s="32" t="s">
        <v>1068</v>
      </c>
      <c r="G1807" s="32" t="s">
        <v>4110</v>
      </c>
      <c r="H1807" s="32">
        <v>3010</v>
      </c>
      <c r="I1807" s="34">
        <v>0.5</v>
      </c>
      <c r="J1807" s="34">
        <v>24220</v>
      </c>
      <c r="K1807" s="34">
        <f t="shared" si="155"/>
        <v>69200</v>
      </c>
      <c r="L1807" s="35">
        <v>72000</v>
      </c>
      <c r="M1807" s="35">
        <v>288</v>
      </c>
      <c r="N1807" s="34">
        <f t="shared" si="156"/>
        <v>288.5</v>
      </c>
    </row>
    <row r="1808" spans="1:17" s="80" customFormat="1" x14ac:dyDescent="0.2">
      <c r="A1808" s="87">
        <v>613</v>
      </c>
      <c r="B1808" s="86"/>
      <c r="C1808" s="81">
        <v>44782</v>
      </c>
      <c r="D1808" s="88" t="s">
        <v>4111</v>
      </c>
      <c r="E1808" s="87">
        <v>0.39</v>
      </c>
      <c r="F1808" s="80" t="s">
        <v>4112</v>
      </c>
      <c r="G1808" s="89" t="s">
        <v>2703</v>
      </c>
      <c r="H1808" s="80">
        <v>1030</v>
      </c>
      <c r="I1808" s="82">
        <v>0.5</v>
      </c>
      <c r="J1808" s="82">
        <v>50280</v>
      </c>
      <c r="K1808" s="82">
        <f t="shared" si="155"/>
        <v>143660</v>
      </c>
      <c r="L1808" s="83">
        <v>175000</v>
      </c>
      <c r="M1808" s="83">
        <v>700</v>
      </c>
      <c r="N1808" s="82">
        <f t="shared" si="156"/>
        <v>700.5</v>
      </c>
      <c r="O1808" s="84"/>
      <c r="P1808" s="85"/>
      <c r="Q1808" s="86"/>
    </row>
    <row r="1809" spans="1:17" x14ac:dyDescent="0.2">
      <c r="N1809" s="34">
        <f>SUM(N1805:N1808)</f>
        <v>1454</v>
      </c>
      <c r="O1809" s="42">
        <v>86146</v>
      </c>
      <c r="P1809" s="37">
        <v>44782</v>
      </c>
      <c r="Q1809" s="21" t="s">
        <v>224</v>
      </c>
    </row>
    <row r="1811" spans="1:17" x14ac:dyDescent="0.2">
      <c r="A1811" s="31">
        <v>614</v>
      </c>
      <c r="C1811" s="36">
        <v>44782</v>
      </c>
      <c r="D1811" s="30" t="s">
        <v>4113</v>
      </c>
      <c r="E1811" s="31">
        <v>42.929000000000002</v>
      </c>
      <c r="F1811" s="32" t="s">
        <v>4114</v>
      </c>
      <c r="G1811" s="33" t="s">
        <v>4115</v>
      </c>
      <c r="H1811" s="32">
        <v>1140</v>
      </c>
      <c r="I1811" s="34">
        <v>0.5</v>
      </c>
      <c r="J1811" s="34">
        <v>90960</v>
      </c>
      <c r="K1811" s="34">
        <f t="shared" si="155"/>
        <v>259890</v>
      </c>
      <c r="L1811" s="35">
        <v>385000</v>
      </c>
      <c r="M1811" s="35">
        <v>1155</v>
      </c>
      <c r="N1811" s="34">
        <f t="shared" si="156"/>
        <v>1155.5</v>
      </c>
    </row>
    <row r="1812" spans="1:17" x14ac:dyDescent="0.2">
      <c r="A1812" s="31">
        <v>615</v>
      </c>
      <c r="C1812" s="36">
        <v>44782</v>
      </c>
      <c r="D1812" s="30" t="s">
        <v>1924</v>
      </c>
      <c r="E1812" s="31">
        <v>15.07</v>
      </c>
      <c r="F1812" s="32" t="s">
        <v>4117</v>
      </c>
      <c r="G1812" s="32" t="s">
        <v>4116</v>
      </c>
      <c r="H1812" s="32">
        <v>1150</v>
      </c>
      <c r="I1812" s="34">
        <v>1</v>
      </c>
      <c r="J1812" s="34">
        <v>34270</v>
      </c>
      <c r="K1812" s="34">
        <f t="shared" si="155"/>
        <v>97910</v>
      </c>
      <c r="L1812" s="35">
        <v>260000</v>
      </c>
      <c r="M1812" s="35">
        <v>1040</v>
      </c>
      <c r="N1812" s="34">
        <f t="shared" si="156"/>
        <v>1041</v>
      </c>
    </row>
    <row r="1813" spans="1:17" x14ac:dyDescent="0.2">
      <c r="D1813" s="30" t="s">
        <v>1923</v>
      </c>
      <c r="E1813" s="31">
        <v>20.169</v>
      </c>
      <c r="F1813" s="32" t="s">
        <v>100</v>
      </c>
      <c r="G1813" s="33" t="s">
        <v>100</v>
      </c>
      <c r="K1813" s="34">
        <f t="shared" si="155"/>
        <v>0</v>
      </c>
      <c r="N1813" s="34">
        <f t="shared" si="156"/>
        <v>0</v>
      </c>
    </row>
    <row r="1814" spans="1:17" ht="25.5" x14ac:dyDescent="0.2">
      <c r="A1814" s="31">
        <v>616</v>
      </c>
      <c r="C1814" s="36">
        <v>44782</v>
      </c>
      <c r="D1814" s="30" t="s">
        <v>4118</v>
      </c>
      <c r="E1814" s="31">
        <v>13.592000000000001</v>
      </c>
      <c r="F1814" s="32" t="s">
        <v>4123</v>
      </c>
      <c r="G1814" s="33" t="s">
        <v>4124</v>
      </c>
      <c r="H1814" s="32">
        <v>1120</v>
      </c>
      <c r="I1814" s="34">
        <v>2.5</v>
      </c>
      <c r="J1814" s="34">
        <v>126840</v>
      </c>
      <c r="K1814" s="34">
        <f t="shared" si="155"/>
        <v>362400</v>
      </c>
      <c r="L1814" s="35">
        <v>724000</v>
      </c>
      <c r="M1814" s="35">
        <v>2896</v>
      </c>
      <c r="N1814" s="34">
        <f t="shared" si="156"/>
        <v>2898.5</v>
      </c>
      <c r="O1814" s="42" t="s">
        <v>4125</v>
      </c>
    </row>
    <row r="1815" spans="1:17" x14ac:dyDescent="0.2">
      <c r="D1815" s="30" t="s">
        <v>4119</v>
      </c>
      <c r="E1815" s="31">
        <v>12.108000000000001</v>
      </c>
      <c r="F1815" s="32" t="s">
        <v>100</v>
      </c>
      <c r="G1815" s="33" t="s">
        <v>100</v>
      </c>
      <c r="K1815" s="34">
        <f t="shared" si="155"/>
        <v>0</v>
      </c>
      <c r="N1815" s="34">
        <f t="shared" si="156"/>
        <v>0</v>
      </c>
    </row>
    <row r="1816" spans="1:17" x14ac:dyDescent="0.2">
      <c r="D1816" s="30" t="s">
        <v>4120</v>
      </c>
      <c r="E1816" s="31">
        <v>9.5340000000000007</v>
      </c>
      <c r="F1816" s="32" t="s">
        <v>100</v>
      </c>
      <c r="G1816" s="33" t="s">
        <v>100</v>
      </c>
      <c r="K1816" s="34">
        <f t="shared" si="155"/>
        <v>0</v>
      </c>
      <c r="N1816" s="34">
        <f t="shared" si="156"/>
        <v>0</v>
      </c>
    </row>
    <row r="1817" spans="1:17" x14ac:dyDescent="0.2">
      <c r="D1817" s="30" t="s">
        <v>4121</v>
      </c>
      <c r="E1817" s="31">
        <v>5.6390000000000002</v>
      </c>
      <c r="F1817" s="32" t="s">
        <v>100</v>
      </c>
      <c r="G1817" s="33" t="s">
        <v>100</v>
      </c>
      <c r="K1817" s="34">
        <f t="shared" si="155"/>
        <v>0</v>
      </c>
      <c r="N1817" s="34">
        <f t="shared" si="156"/>
        <v>0</v>
      </c>
    </row>
    <row r="1818" spans="1:17" x14ac:dyDescent="0.2">
      <c r="D1818" s="30" t="s">
        <v>4122</v>
      </c>
      <c r="E1818" s="31">
        <v>21.603000000000002</v>
      </c>
      <c r="F1818" s="32" t="s">
        <v>100</v>
      </c>
      <c r="G1818" s="33" t="s">
        <v>100</v>
      </c>
      <c r="K1818" s="34">
        <f t="shared" si="155"/>
        <v>0</v>
      </c>
      <c r="N1818" s="34">
        <f t="shared" si="156"/>
        <v>0</v>
      </c>
    </row>
    <row r="1819" spans="1:17" x14ac:dyDescent="0.2">
      <c r="A1819" s="31" t="s">
        <v>4126</v>
      </c>
      <c r="C1819" s="36">
        <v>44782</v>
      </c>
      <c r="D1819" s="30" t="s">
        <v>4127</v>
      </c>
      <c r="E1819" s="31">
        <v>0.22500000000000001</v>
      </c>
      <c r="F1819" s="32" t="s">
        <v>4128</v>
      </c>
      <c r="G1819" s="33" t="s">
        <v>4129</v>
      </c>
      <c r="H1819" s="32">
        <v>1060</v>
      </c>
      <c r="I1819" s="34">
        <v>0.5</v>
      </c>
      <c r="J1819" s="34">
        <v>19850</v>
      </c>
      <c r="K1819" s="34">
        <f t="shared" si="155"/>
        <v>56710</v>
      </c>
      <c r="N1819" s="34">
        <f t="shared" si="156"/>
        <v>0.5</v>
      </c>
    </row>
    <row r="1820" spans="1:17" x14ac:dyDescent="0.2">
      <c r="A1820" s="31" t="s">
        <v>4130</v>
      </c>
      <c r="C1820" s="36">
        <v>44782</v>
      </c>
      <c r="D1820" s="30" t="s">
        <v>4131</v>
      </c>
      <c r="E1820" s="31">
        <v>0.4304</v>
      </c>
      <c r="F1820" s="32" t="s">
        <v>4132</v>
      </c>
      <c r="G1820" s="32" t="s">
        <v>4133</v>
      </c>
      <c r="H1820" s="32">
        <v>1090</v>
      </c>
      <c r="I1820" s="34">
        <v>0.5</v>
      </c>
      <c r="J1820" s="34">
        <v>32120</v>
      </c>
      <c r="K1820" s="34">
        <f t="shared" si="155"/>
        <v>91770</v>
      </c>
      <c r="N1820" s="34">
        <f t="shared" si="156"/>
        <v>0.5</v>
      </c>
    </row>
    <row r="1821" spans="1:17" x14ac:dyDescent="0.2">
      <c r="A1821" s="31" t="s">
        <v>4139</v>
      </c>
      <c r="C1821" s="36">
        <v>44782</v>
      </c>
      <c r="D1821" s="30" t="s">
        <v>4140</v>
      </c>
      <c r="E1821" s="31">
        <v>2.5409999999999999</v>
      </c>
      <c r="F1821" s="32" t="s">
        <v>4141</v>
      </c>
      <c r="G1821" s="33" t="s">
        <v>4142</v>
      </c>
      <c r="H1821" s="32">
        <v>1210</v>
      </c>
      <c r="I1821" s="34">
        <v>0.5</v>
      </c>
      <c r="J1821" s="34">
        <v>9870</v>
      </c>
      <c r="K1821" s="34">
        <f t="shared" si="155"/>
        <v>28200</v>
      </c>
      <c r="N1821" s="34">
        <f t="shared" si="156"/>
        <v>0.5</v>
      </c>
    </row>
    <row r="1822" spans="1:17" x14ac:dyDescent="0.2">
      <c r="A1822" s="31">
        <v>618</v>
      </c>
      <c r="C1822" s="36">
        <v>44783</v>
      </c>
      <c r="D1822" s="30" t="s">
        <v>4143</v>
      </c>
      <c r="E1822" s="31" t="s">
        <v>1737</v>
      </c>
      <c r="F1822" s="32" t="s">
        <v>4145</v>
      </c>
      <c r="G1822" s="33" t="s">
        <v>4146</v>
      </c>
      <c r="H1822" s="32">
        <v>1010</v>
      </c>
      <c r="I1822" s="34">
        <v>1</v>
      </c>
      <c r="J1822" s="34">
        <v>22004</v>
      </c>
      <c r="K1822" s="34">
        <f t="shared" si="155"/>
        <v>62870</v>
      </c>
      <c r="L1822" s="35">
        <v>167000</v>
      </c>
      <c r="M1822" s="35">
        <v>668</v>
      </c>
      <c r="N1822" s="34">
        <f t="shared" si="156"/>
        <v>669</v>
      </c>
    </row>
    <row r="1823" spans="1:17" x14ac:dyDescent="0.2">
      <c r="D1823" s="30" t="s">
        <v>4144</v>
      </c>
      <c r="E1823" s="31" t="s">
        <v>1737</v>
      </c>
      <c r="F1823" s="32" t="s">
        <v>100</v>
      </c>
      <c r="G1823" s="33" t="s">
        <v>100</v>
      </c>
      <c r="K1823" s="34">
        <f t="shared" si="155"/>
        <v>0</v>
      </c>
      <c r="N1823" s="34">
        <f t="shared" si="156"/>
        <v>0</v>
      </c>
    </row>
    <row r="1824" spans="1:17" x14ac:dyDescent="0.2">
      <c r="A1824" s="31">
        <v>620</v>
      </c>
      <c r="C1824" s="36">
        <v>44783</v>
      </c>
      <c r="D1824" s="30" t="s">
        <v>1455</v>
      </c>
      <c r="E1824" s="31">
        <v>0.155</v>
      </c>
      <c r="F1824" s="32" t="s">
        <v>1457</v>
      </c>
      <c r="G1824" s="33" t="s">
        <v>4147</v>
      </c>
      <c r="H1824" s="32">
        <v>2050</v>
      </c>
      <c r="I1824" s="34">
        <v>1</v>
      </c>
      <c r="J1824" s="34">
        <v>35500</v>
      </c>
      <c r="K1824" s="34">
        <f t="shared" si="155"/>
        <v>101430</v>
      </c>
      <c r="L1824" s="35">
        <v>180000</v>
      </c>
      <c r="M1824" s="35">
        <v>720</v>
      </c>
      <c r="N1824" s="34">
        <f t="shared" si="156"/>
        <v>721</v>
      </c>
    </row>
    <row r="1825" spans="1:17" x14ac:dyDescent="0.2">
      <c r="D1825" s="30" t="s">
        <v>1454</v>
      </c>
      <c r="E1825" s="31">
        <v>0.15379999999999999</v>
      </c>
      <c r="F1825" s="32" t="s">
        <v>100</v>
      </c>
      <c r="G1825" s="33" t="s">
        <v>100</v>
      </c>
      <c r="K1825" s="34">
        <f t="shared" si="155"/>
        <v>0</v>
      </c>
      <c r="N1825" s="34">
        <f t="shared" si="156"/>
        <v>0</v>
      </c>
    </row>
    <row r="1826" spans="1:17" x14ac:dyDescent="0.2">
      <c r="A1826" s="31">
        <v>621</v>
      </c>
      <c r="C1826" s="36">
        <v>44783</v>
      </c>
      <c r="D1826" s="30" t="s">
        <v>4148</v>
      </c>
      <c r="E1826" s="31" t="s">
        <v>78</v>
      </c>
      <c r="F1826" s="32" t="s">
        <v>4149</v>
      </c>
      <c r="G1826" s="33" t="s">
        <v>4150</v>
      </c>
      <c r="H1826" s="32">
        <v>3010</v>
      </c>
      <c r="I1826" s="34">
        <v>0.5</v>
      </c>
      <c r="J1826" s="34">
        <v>20750</v>
      </c>
      <c r="K1826" s="34">
        <f t="shared" ref="K1826:K1891" si="157">ROUND(J1826/0.35,-1)</f>
        <v>59290</v>
      </c>
      <c r="L1826" s="35">
        <v>155000</v>
      </c>
      <c r="M1826" s="35">
        <v>620</v>
      </c>
      <c r="N1826" s="34">
        <f t="shared" ref="N1826:N1891" si="158">I1826+M1826</f>
        <v>620.5</v>
      </c>
    </row>
    <row r="1827" spans="1:17" x14ac:dyDescent="0.2">
      <c r="A1827" s="31">
        <v>619</v>
      </c>
      <c r="C1827" s="36">
        <v>44783</v>
      </c>
      <c r="D1827" s="30" t="s">
        <v>4151</v>
      </c>
      <c r="E1827" s="31">
        <v>21.437999999999999</v>
      </c>
      <c r="F1827" s="32" t="s">
        <v>4152</v>
      </c>
      <c r="G1827" s="33" t="s">
        <v>2798</v>
      </c>
      <c r="H1827" s="32">
        <v>1170</v>
      </c>
      <c r="I1827" s="34">
        <v>0.5</v>
      </c>
      <c r="J1827" s="34">
        <v>24590</v>
      </c>
      <c r="K1827" s="34">
        <f t="shared" si="157"/>
        <v>70260</v>
      </c>
      <c r="L1827" s="35">
        <v>214380</v>
      </c>
      <c r="M1827" s="35">
        <v>857.52</v>
      </c>
      <c r="N1827" s="34">
        <f t="shared" si="158"/>
        <v>858.02</v>
      </c>
    </row>
    <row r="1828" spans="1:17" s="80" customFormat="1" x14ac:dyDescent="0.2">
      <c r="A1828" s="87">
        <v>622</v>
      </c>
      <c r="B1828" s="86"/>
      <c r="C1828" s="81">
        <v>44783</v>
      </c>
      <c r="D1828" s="88" t="s">
        <v>4153</v>
      </c>
      <c r="E1828" s="87">
        <v>0.11219999999999999</v>
      </c>
      <c r="F1828" s="80" t="s">
        <v>4154</v>
      </c>
      <c r="G1828" s="89" t="s">
        <v>4155</v>
      </c>
      <c r="H1828" s="80">
        <v>1190</v>
      </c>
      <c r="I1828" s="82">
        <v>0.5</v>
      </c>
      <c r="J1828" s="82">
        <v>36650</v>
      </c>
      <c r="K1828" s="82">
        <f t="shared" si="157"/>
        <v>104710</v>
      </c>
      <c r="L1828" s="83">
        <v>37000</v>
      </c>
      <c r="M1828" s="83">
        <v>148</v>
      </c>
      <c r="N1828" s="82">
        <f t="shared" si="158"/>
        <v>148.5</v>
      </c>
      <c r="O1828" s="84"/>
      <c r="P1828" s="85"/>
      <c r="Q1828" s="86"/>
    </row>
    <row r="1829" spans="1:17" x14ac:dyDescent="0.2">
      <c r="G1829" s="32"/>
      <c r="N1829" s="34">
        <f>SUM(N1811:N1828)</f>
        <v>8113.52</v>
      </c>
      <c r="O1829" s="42">
        <v>86170</v>
      </c>
      <c r="P1829" s="37">
        <v>44783</v>
      </c>
      <c r="Q1829" s="21" t="s">
        <v>224</v>
      </c>
    </row>
    <row r="1830" spans="1:17" x14ac:dyDescent="0.2">
      <c r="G1830" s="32"/>
    </row>
    <row r="1831" spans="1:17" x14ac:dyDescent="0.2">
      <c r="A1831" s="31">
        <v>617</v>
      </c>
      <c r="C1831" s="36">
        <v>44782</v>
      </c>
      <c r="D1831" s="30" t="s">
        <v>4134</v>
      </c>
      <c r="E1831" s="31" t="s">
        <v>4136</v>
      </c>
      <c r="F1831" s="32" t="s">
        <v>4137</v>
      </c>
      <c r="G1831" s="32" t="s">
        <v>4138</v>
      </c>
      <c r="H1831" s="32">
        <v>2010</v>
      </c>
      <c r="I1831" s="34">
        <v>1</v>
      </c>
      <c r="J1831" s="34">
        <v>3480</v>
      </c>
      <c r="K1831" s="34">
        <f>ROUND(J1831/0.35,-1)</f>
        <v>9940</v>
      </c>
      <c r="L1831" s="35">
        <v>11260</v>
      </c>
      <c r="M1831" s="35">
        <v>45.04</v>
      </c>
      <c r="N1831" s="34">
        <f>I1831+M1831</f>
        <v>46.04</v>
      </c>
      <c r="O1831" s="234"/>
    </row>
    <row r="1832" spans="1:17" x14ac:dyDescent="0.2">
      <c r="D1832" s="30" t="s">
        <v>4135</v>
      </c>
      <c r="E1832" s="31" t="s">
        <v>4136</v>
      </c>
      <c r="F1832" s="32" t="s">
        <v>100</v>
      </c>
      <c r="G1832" s="32" t="s">
        <v>100</v>
      </c>
      <c r="K1832" s="34">
        <f>ROUND(J1832/0.35,-1)</f>
        <v>0</v>
      </c>
      <c r="N1832" s="34">
        <f>I1832+M1832</f>
        <v>0</v>
      </c>
      <c r="O1832" s="234"/>
    </row>
    <row r="1833" spans="1:17" x14ac:dyDescent="0.2">
      <c r="A1833" s="31" t="s">
        <v>4156</v>
      </c>
      <c r="C1833" s="36">
        <v>44783</v>
      </c>
      <c r="D1833" s="30" t="s">
        <v>4157</v>
      </c>
      <c r="E1833" s="31" t="s">
        <v>4159</v>
      </c>
      <c r="F1833" s="32" t="s">
        <v>4161</v>
      </c>
      <c r="G1833" s="33" t="s">
        <v>4162</v>
      </c>
      <c r="H1833" s="32">
        <v>3010</v>
      </c>
      <c r="I1833" s="34">
        <v>1</v>
      </c>
      <c r="J1833" s="34">
        <v>33810</v>
      </c>
      <c r="K1833" s="34">
        <f t="shared" si="157"/>
        <v>96600</v>
      </c>
      <c r="N1833" s="34">
        <f t="shared" si="158"/>
        <v>1</v>
      </c>
    </row>
    <row r="1834" spans="1:17" x14ac:dyDescent="0.2">
      <c r="D1834" s="30" t="s">
        <v>4158</v>
      </c>
      <c r="E1834" s="31" t="s">
        <v>4160</v>
      </c>
      <c r="F1834" s="32" t="s">
        <v>100</v>
      </c>
      <c r="G1834" s="33" t="s">
        <v>100</v>
      </c>
      <c r="K1834" s="34">
        <f t="shared" si="157"/>
        <v>0</v>
      </c>
      <c r="N1834" s="34">
        <f t="shared" si="158"/>
        <v>0</v>
      </c>
    </row>
    <row r="1835" spans="1:17" x14ac:dyDescent="0.2">
      <c r="A1835" s="31">
        <v>623</v>
      </c>
      <c r="C1835" s="36">
        <v>44783</v>
      </c>
      <c r="D1835" s="30" t="s">
        <v>4163</v>
      </c>
      <c r="E1835" s="31">
        <v>1</v>
      </c>
      <c r="F1835" s="32" t="s">
        <v>4164</v>
      </c>
      <c r="G1835" s="33" t="s">
        <v>4165</v>
      </c>
      <c r="H1835" s="32">
        <v>3010</v>
      </c>
      <c r="I1835" s="34">
        <v>0.5</v>
      </c>
      <c r="J1835" s="34">
        <v>4630</v>
      </c>
      <c r="K1835" s="34">
        <f t="shared" si="157"/>
        <v>13230</v>
      </c>
      <c r="L1835" s="35">
        <v>30000</v>
      </c>
      <c r="M1835" s="35">
        <v>120</v>
      </c>
      <c r="N1835" s="34">
        <f t="shared" si="158"/>
        <v>120.5</v>
      </c>
    </row>
    <row r="1836" spans="1:17" x14ac:dyDescent="0.2">
      <c r="A1836" s="31" t="s">
        <v>4166</v>
      </c>
      <c r="C1836" s="36">
        <v>44783</v>
      </c>
      <c r="D1836" s="30" t="s">
        <v>4167</v>
      </c>
      <c r="E1836" s="31">
        <v>18.28</v>
      </c>
      <c r="F1836" s="32" t="s">
        <v>4168</v>
      </c>
      <c r="G1836" s="33" t="s">
        <v>4169</v>
      </c>
      <c r="H1836" s="32">
        <v>1040</v>
      </c>
      <c r="I1836" s="34">
        <v>0.5</v>
      </c>
      <c r="J1836" s="34">
        <v>31560</v>
      </c>
      <c r="K1836" s="34">
        <f t="shared" si="157"/>
        <v>90170</v>
      </c>
      <c r="N1836" s="34">
        <f t="shared" si="158"/>
        <v>0.5</v>
      </c>
    </row>
    <row r="1837" spans="1:17" x14ac:dyDescent="0.2">
      <c r="A1837" s="31" t="s">
        <v>4170</v>
      </c>
      <c r="C1837" s="36">
        <v>44783</v>
      </c>
      <c r="D1837" s="30" t="s">
        <v>4171</v>
      </c>
      <c r="E1837" s="31">
        <v>5.069</v>
      </c>
      <c r="F1837" s="32" t="s">
        <v>4173</v>
      </c>
      <c r="G1837" s="33" t="s">
        <v>4174</v>
      </c>
      <c r="H1837" s="32">
        <v>1030</v>
      </c>
      <c r="I1837" s="34">
        <v>1</v>
      </c>
      <c r="J1837" s="34">
        <v>8760</v>
      </c>
      <c r="K1837" s="34">
        <f t="shared" si="157"/>
        <v>25030</v>
      </c>
      <c r="N1837" s="34">
        <f t="shared" si="158"/>
        <v>1</v>
      </c>
      <c r="O1837" s="42" t="s">
        <v>4175</v>
      </c>
    </row>
    <row r="1838" spans="1:17" x14ac:dyDescent="0.2">
      <c r="D1838" s="30" t="s">
        <v>4172</v>
      </c>
      <c r="E1838" s="31">
        <v>4.2000000000000003E-2</v>
      </c>
      <c r="F1838" s="32" t="s">
        <v>100</v>
      </c>
      <c r="G1838" s="33" t="s">
        <v>100</v>
      </c>
      <c r="K1838" s="34">
        <f t="shared" si="157"/>
        <v>0</v>
      </c>
      <c r="N1838" s="34">
        <f t="shared" si="158"/>
        <v>0</v>
      </c>
    </row>
    <row r="1839" spans="1:17" x14ac:dyDescent="0.2">
      <c r="A1839" s="31">
        <v>624</v>
      </c>
      <c r="C1839" s="36">
        <v>44784</v>
      </c>
      <c r="D1839" s="30" t="s">
        <v>4176</v>
      </c>
      <c r="E1839" s="31">
        <v>0.1343</v>
      </c>
      <c r="F1839" s="32" t="s">
        <v>4178</v>
      </c>
      <c r="G1839" s="33" t="s">
        <v>4179</v>
      </c>
      <c r="H1839" s="32">
        <v>3010</v>
      </c>
      <c r="I1839" s="34">
        <v>1</v>
      </c>
      <c r="J1839" s="34">
        <v>37970</v>
      </c>
      <c r="K1839" s="34">
        <f t="shared" si="157"/>
        <v>108490</v>
      </c>
      <c r="L1839" s="35">
        <v>101800</v>
      </c>
      <c r="M1839" s="35">
        <v>407.2</v>
      </c>
      <c r="N1839" s="34">
        <f t="shared" si="158"/>
        <v>408.2</v>
      </c>
    </row>
    <row r="1840" spans="1:17" x14ac:dyDescent="0.2">
      <c r="D1840" s="30" t="s">
        <v>4177</v>
      </c>
      <c r="E1840" s="31">
        <v>0.17219999999999999</v>
      </c>
      <c r="F1840" s="32" t="s">
        <v>100</v>
      </c>
      <c r="G1840" s="33" t="s">
        <v>100</v>
      </c>
      <c r="K1840" s="34">
        <f t="shared" si="157"/>
        <v>0</v>
      </c>
      <c r="N1840" s="34">
        <f t="shared" si="158"/>
        <v>0</v>
      </c>
    </row>
    <row r="1841" spans="1:14" x14ac:dyDescent="0.2">
      <c r="A1841" s="31">
        <v>625</v>
      </c>
      <c r="C1841" s="36">
        <v>44784</v>
      </c>
      <c r="D1841" s="30" t="s">
        <v>4180</v>
      </c>
      <c r="E1841" s="31">
        <v>5.3699999999999998E-2</v>
      </c>
      <c r="F1841" s="32" t="s">
        <v>4181</v>
      </c>
      <c r="G1841" s="33" t="s">
        <v>4182</v>
      </c>
      <c r="H1841" s="32">
        <v>3010</v>
      </c>
      <c r="I1841" s="34">
        <v>0.5</v>
      </c>
      <c r="J1841" s="34">
        <v>19150</v>
      </c>
      <c r="K1841" s="34">
        <f t="shared" si="157"/>
        <v>54710</v>
      </c>
      <c r="L1841" s="35">
        <v>119000</v>
      </c>
      <c r="M1841" s="35">
        <v>476</v>
      </c>
      <c r="N1841" s="34">
        <f t="shared" si="158"/>
        <v>476.5</v>
      </c>
    </row>
    <row r="1842" spans="1:14" x14ac:dyDescent="0.2">
      <c r="A1842" s="31" t="s">
        <v>4187</v>
      </c>
      <c r="C1842" s="36">
        <v>44784</v>
      </c>
      <c r="D1842" s="30" t="s">
        <v>4188</v>
      </c>
      <c r="E1842" s="31">
        <v>0.38109999999999999</v>
      </c>
      <c r="F1842" s="32" t="s">
        <v>4190</v>
      </c>
      <c r="G1842" s="33" t="s">
        <v>4191</v>
      </c>
      <c r="H1842" s="32">
        <v>1030</v>
      </c>
      <c r="I1842" s="34">
        <v>1</v>
      </c>
      <c r="J1842" s="34">
        <v>50188</v>
      </c>
      <c r="K1842" s="34">
        <f t="shared" si="157"/>
        <v>143390</v>
      </c>
      <c r="N1842" s="34">
        <f t="shared" si="158"/>
        <v>1</v>
      </c>
    </row>
    <row r="1843" spans="1:14" x14ac:dyDescent="0.2">
      <c r="D1843" s="30" t="s">
        <v>4189</v>
      </c>
      <c r="E1843" s="31">
        <v>0.38109999999999999</v>
      </c>
      <c r="F1843" s="32" t="s">
        <v>100</v>
      </c>
      <c r="G1843" s="33" t="s">
        <v>100</v>
      </c>
      <c r="K1843" s="34">
        <f t="shared" si="157"/>
        <v>0</v>
      </c>
      <c r="N1843" s="34">
        <f t="shared" si="158"/>
        <v>0</v>
      </c>
    </row>
    <row r="1844" spans="1:14" x14ac:dyDescent="0.2">
      <c r="A1844" s="31" t="s">
        <v>4192</v>
      </c>
      <c r="C1844" s="36">
        <v>44784</v>
      </c>
      <c r="D1844" s="30" t="s">
        <v>4193</v>
      </c>
      <c r="E1844" s="31">
        <v>0.95599999999999996</v>
      </c>
      <c r="F1844" s="32" t="s">
        <v>4199</v>
      </c>
      <c r="G1844" s="33" t="s">
        <v>4200</v>
      </c>
      <c r="H1844" s="32">
        <v>1190</v>
      </c>
      <c r="I1844" s="34">
        <v>0</v>
      </c>
      <c r="J1844" s="34">
        <v>21740</v>
      </c>
      <c r="K1844" s="34">
        <f t="shared" si="157"/>
        <v>62110</v>
      </c>
      <c r="N1844" s="34">
        <f t="shared" si="158"/>
        <v>0</v>
      </c>
    </row>
    <row r="1845" spans="1:14" x14ac:dyDescent="0.2">
      <c r="D1845" s="30" t="s">
        <v>4194</v>
      </c>
      <c r="E1845" s="31">
        <v>2.1120000000000001</v>
      </c>
      <c r="F1845" s="32" t="s">
        <v>100</v>
      </c>
      <c r="G1845" s="32" t="s">
        <v>100</v>
      </c>
      <c r="K1845" s="34">
        <f t="shared" si="157"/>
        <v>0</v>
      </c>
      <c r="N1845" s="34">
        <f t="shared" si="158"/>
        <v>0</v>
      </c>
    </row>
    <row r="1846" spans="1:14" x14ac:dyDescent="0.2">
      <c r="D1846" s="30" t="s">
        <v>4195</v>
      </c>
      <c r="E1846" s="31">
        <v>0.57799999999999996</v>
      </c>
      <c r="F1846" s="32" t="s">
        <v>100</v>
      </c>
      <c r="G1846" s="32" t="s">
        <v>100</v>
      </c>
      <c r="K1846" s="34">
        <f t="shared" si="157"/>
        <v>0</v>
      </c>
      <c r="N1846" s="34">
        <f t="shared" si="158"/>
        <v>0</v>
      </c>
    </row>
    <row r="1847" spans="1:14" x14ac:dyDescent="0.2">
      <c r="D1847" s="30" t="s">
        <v>4196</v>
      </c>
      <c r="E1847" s="31">
        <v>0.46729999999999999</v>
      </c>
      <c r="F1847" s="32" t="s">
        <v>100</v>
      </c>
      <c r="G1847" s="32" t="s">
        <v>100</v>
      </c>
      <c r="K1847" s="34">
        <f t="shared" si="157"/>
        <v>0</v>
      </c>
      <c r="N1847" s="34">
        <f t="shared" si="158"/>
        <v>0</v>
      </c>
    </row>
    <row r="1848" spans="1:14" x14ac:dyDescent="0.2">
      <c r="D1848" s="30" t="s">
        <v>4197</v>
      </c>
      <c r="E1848" s="31">
        <v>1.3594999999999999</v>
      </c>
      <c r="F1848" s="32" t="s">
        <v>100</v>
      </c>
      <c r="G1848" s="32" t="s">
        <v>100</v>
      </c>
      <c r="K1848" s="34">
        <f t="shared" si="157"/>
        <v>0</v>
      </c>
      <c r="N1848" s="34">
        <f t="shared" si="158"/>
        <v>0</v>
      </c>
    </row>
    <row r="1849" spans="1:14" x14ac:dyDescent="0.2">
      <c r="D1849" s="30" t="s">
        <v>4198</v>
      </c>
      <c r="E1849" s="31">
        <v>0.57999999999999996</v>
      </c>
      <c r="F1849" s="32" t="s">
        <v>100</v>
      </c>
      <c r="G1849" s="32" t="s">
        <v>100</v>
      </c>
      <c r="K1849" s="34">
        <f t="shared" si="157"/>
        <v>0</v>
      </c>
      <c r="N1849" s="34">
        <f t="shared" si="158"/>
        <v>0</v>
      </c>
    </row>
    <row r="1850" spans="1:14" x14ac:dyDescent="0.2">
      <c r="A1850" s="31">
        <v>626</v>
      </c>
      <c r="C1850" s="36">
        <v>44784</v>
      </c>
      <c r="D1850" s="30" t="s">
        <v>841</v>
      </c>
      <c r="E1850" s="31">
        <v>6.67</v>
      </c>
      <c r="F1850" s="32" t="s">
        <v>4202</v>
      </c>
      <c r="G1850" s="33" t="s">
        <v>4203</v>
      </c>
      <c r="H1850" s="32">
        <v>1120</v>
      </c>
      <c r="I1850" s="34">
        <v>1</v>
      </c>
      <c r="J1850" s="34">
        <v>18670</v>
      </c>
      <c r="K1850" s="34">
        <f t="shared" si="157"/>
        <v>53340</v>
      </c>
      <c r="L1850" s="35">
        <v>194000</v>
      </c>
      <c r="M1850" s="35">
        <v>776</v>
      </c>
      <c r="N1850" s="34">
        <f t="shared" si="158"/>
        <v>777</v>
      </c>
    </row>
    <row r="1851" spans="1:14" x14ac:dyDescent="0.2">
      <c r="D1851" s="30" t="s">
        <v>4201</v>
      </c>
      <c r="E1851" s="31">
        <v>1.5780000000000001</v>
      </c>
      <c r="F1851" s="32" t="s">
        <v>100</v>
      </c>
      <c r="G1851" s="33" t="s">
        <v>100</v>
      </c>
      <c r="K1851" s="34">
        <f t="shared" si="157"/>
        <v>0</v>
      </c>
      <c r="N1851" s="34">
        <f t="shared" si="158"/>
        <v>0</v>
      </c>
    </row>
    <row r="1852" spans="1:14" x14ac:dyDescent="0.2">
      <c r="A1852" s="31">
        <v>627</v>
      </c>
      <c r="C1852" s="36">
        <v>44784</v>
      </c>
      <c r="D1852" s="30" t="s">
        <v>4204</v>
      </c>
      <c r="E1852" s="31">
        <v>45.3</v>
      </c>
      <c r="F1852" s="32" t="s">
        <v>4205</v>
      </c>
      <c r="G1852" s="33" t="s">
        <v>4206</v>
      </c>
      <c r="H1852" s="32">
        <v>1080</v>
      </c>
      <c r="I1852" s="34">
        <v>0.5</v>
      </c>
      <c r="J1852" s="34">
        <v>83130</v>
      </c>
      <c r="K1852" s="34">
        <f t="shared" si="157"/>
        <v>237510</v>
      </c>
      <c r="L1852" s="35">
        <v>272150</v>
      </c>
      <c r="M1852" s="35">
        <v>1088.5999999999999</v>
      </c>
      <c r="N1852" s="34">
        <f t="shared" si="158"/>
        <v>1089.0999999999999</v>
      </c>
    </row>
    <row r="1853" spans="1:14" x14ac:dyDescent="0.2">
      <c r="A1853" s="31">
        <v>628</v>
      </c>
      <c r="C1853" s="36">
        <v>44784</v>
      </c>
      <c r="D1853" s="30" t="s">
        <v>4207</v>
      </c>
      <c r="E1853" s="31">
        <v>0.112</v>
      </c>
      <c r="F1853" s="32" t="s">
        <v>2120</v>
      </c>
      <c r="G1853" s="33" t="s">
        <v>4208</v>
      </c>
      <c r="H1853" s="32">
        <v>3010</v>
      </c>
      <c r="I1853" s="34">
        <v>0.5</v>
      </c>
      <c r="J1853" s="34">
        <v>15380</v>
      </c>
      <c r="K1853" s="34">
        <f t="shared" si="157"/>
        <v>43940</v>
      </c>
      <c r="L1853" s="35">
        <v>82000</v>
      </c>
      <c r="M1853" s="35">
        <v>328</v>
      </c>
      <c r="N1853" s="34">
        <f t="shared" si="158"/>
        <v>328.5</v>
      </c>
    </row>
    <row r="1854" spans="1:14" x14ac:dyDescent="0.2">
      <c r="A1854" s="31">
        <v>629</v>
      </c>
      <c r="C1854" s="36">
        <v>44784</v>
      </c>
      <c r="D1854" s="30" t="s">
        <v>3406</v>
      </c>
      <c r="E1854" s="31">
        <v>1.4167000000000001</v>
      </c>
      <c r="F1854" s="32" t="s">
        <v>4209</v>
      </c>
      <c r="G1854" s="33" t="s">
        <v>4210</v>
      </c>
      <c r="H1854" s="32">
        <v>1220</v>
      </c>
      <c r="I1854" s="34">
        <v>0.5</v>
      </c>
      <c r="J1854" s="34">
        <v>48590</v>
      </c>
      <c r="K1854" s="34">
        <f t="shared" si="157"/>
        <v>138830</v>
      </c>
      <c r="L1854" s="35">
        <v>199000</v>
      </c>
      <c r="M1854" s="35">
        <v>796</v>
      </c>
      <c r="N1854" s="34">
        <f t="shared" si="158"/>
        <v>796.5</v>
      </c>
    </row>
    <row r="1855" spans="1:14" x14ac:dyDescent="0.2">
      <c r="A1855" s="31" t="s">
        <v>4211</v>
      </c>
      <c r="C1855" s="36">
        <v>44784</v>
      </c>
      <c r="D1855" s="30" t="s">
        <v>4212</v>
      </c>
      <c r="E1855" s="31">
        <v>22.04</v>
      </c>
      <c r="F1855" s="32" t="s">
        <v>4213</v>
      </c>
      <c r="G1855" s="33" t="s">
        <v>4214</v>
      </c>
      <c r="H1855" s="32">
        <v>1120</v>
      </c>
      <c r="I1855" s="34">
        <v>0.5</v>
      </c>
      <c r="J1855" s="34">
        <v>75700</v>
      </c>
      <c r="K1855" s="34">
        <f t="shared" si="157"/>
        <v>216290</v>
      </c>
      <c r="N1855" s="34">
        <f t="shared" si="158"/>
        <v>0.5</v>
      </c>
    </row>
    <row r="1856" spans="1:14" x14ac:dyDescent="0.2">
      <c r="A1856" s="31">
        <v>630</v>
      </c>
      <c r="C1856" s="36">
        <v>44784</v>
      </c>
      <c r="D1856" s="30" t="s">
        <v>4215</v>
      </c>
      <c r="E1856" s="31">
        <v>0.44400000000000001</v>
      </c>
      <c r="F1856" s="32" t="s">
        <v>4216</v>
      </c>
      <c r="G1856" s="33" t="s">
        <v>4217</v>
      </c>
      <c r="H1856" s="32">
        <v>1070</v>
      </c>
      <c r="I1856" s="34">
        <v>0.5</v>
      </c>
      <c r="J1856" s="34">
        <v>26240</v>
      </c>
      <c r="K1856" s="34">
        <f t="shared" si="157"/>
        <v>74970</v>
      </c>
      <c r="L1856" s="35">
        <v>122500</v>
      </c>
      <c r="M1856" s="35">
        <v>490</v>
      </c>
      <c r="N1856" s="34">
        <f t="shared" si="158"/>
        <v>490.5</v>
      </c>
    </row>
    <row r="1857" spans="1:17" x14ac:dyDescent="0.2">
      <c r="A1857" s="31">
        <v>631</v>
      </c>
      <c r="C1857" s="36">
        <v>44784</v>
      </c>
      <c r="D1857" s="30" t="s">
        <v>1276</v>
      </c>
      <c r="E1857" s="31">
        <v>5.7830000000000004</v>
      </c>
      <c r="F1857" s="32" t="s">
        <v>4220</v>
      </c>
      <c r="G1857" s="33" t="s">
        <v>4218</v>
      </c>
      <c r="H1857" s="32">
        <v>1060</v>
      </c>
      <c r="I1857" s="34">
        <v>0.5</v>
      </c>
      <c r="J1857" s="34">
        <v>49540</v>
      </c>
      <c r="K1857" s="34">
        <f t="shared" si="157"/>
        <v>141540</v>
      </c>
      <c r="L1857" s="35">
        <v>35715</v>
      </c>
      <c r="M1857" s="35">
        <v>142.86000000000001</v>
      </c>
      <c r="N1857" s="34">
        <f t="shared" si="158"/>
        <v>143.36000000000001</v>
      </c>
      <c r="O1857" s="173" t="s">
        <v>4219</v>
      </c>
    </row>
    <row r="1858" spans="1:17" x14ac:dyDescent="0.2">
      <c r="A1858" s="31">
        <v>632</v>
      </c>
      <c r="C1858" s="36">
        <v>44784</v>
      </c>
      <c r="D1858" s="30" t="s">
        <v>1276</v>
      </c>
      <c r="E1858" s="31">
        <v>5.7830000000000004</v>
      </c>
      <c r="F1858" s="32" t="s">
        <v>4221</v>
      </c>
      <c r="G1858" s="33" t="s">
        <v>4218</v>
      </c>
      <c r="H1858" s="32">
        <v>1060</v>
      </c>
      <c r="I1858" s="34">
        <v>0.5</v>
      </c>
      <c r="J1858" s="34">
        <v>49540</v>
      </c>
      <c r="K1858" s="34">
        <f t="shared" si="157"/>
        <v>141540</v>
      </c>
      <c r="L1858" s="35">
        <v>35715</v>
      </c>
      <c r="M1858" s="35">
        <v>142.86000000000001</v>
      </c>
      <c r="N1858" s="34">
        <f t="shared" si="158"/>
        <v>143.36000000000001</v>
      </c>
      <c r="O1858" s="173" t="s">
        <v>4219</v>
      </c>
    </row>
    <row r="1859" spans="1:17" x14ac:dyDescent="0.2">
      <c r="A1859" s="31">
        <v>633</v>
      </c>
      <c r="C1859" s="36">
        <v>44784</v>
      </c>
      <c r="D1859" s="30" t="s">
        <v>1276</v>
      </c>
      <c r="E1859" s="31">
        <v>5.7830000000000004</v>
      </c>
      <c r="F1859" s="32" t="s">
        <v>4222</v>
      </c>
      <c r="G1859" s="33" t="s">
        <v>4218</v>
      </c>
      <c r="H1859" s="32">
        <v>1060</v>
      </c>
      <c r="I1859" s="34">
        <v>0.5</v>
      </c>
      <c r="J1859" s="34">
        <v>49540</v>
      </c>
      <c r="K1859" s="34">
        <f t="shared" si="157"/>
        <v>141540</v>
      </c>
      <c r="L1859" s="35">
        <v>35715</v>
      </c>
      <c r="M1859" s="35">
        <v>142.86000000000001</v>
      </c>
      <c r="N1859" s="34">
        <f t="shared" si="158"/>
        <v>143.36000000000001</v>
      </c>
      <c r="O1859" s="173" t="s">
        <v>4219</v>
      </c>
    </row>
    <row r="1860" spans="1:17" x14ac:dyDescent="0.2">
      <c r="A1860" s="31">
        <v>634</v>
      </c>
      <c r="C1860" s="36">
        <v>44784</v>
      </c>
      <c r="D1860" s="30" t="s">
        <v>1276</v>
      </c>
      <c r="E1860" s="31">
        <v>5.7830000000000004</v>
      </c>
      <c r="F1860" s="32" t="s">
        <v>4223</v>
      </c>
      <c r="G1860" s="33" t="s">
        <v>4218</v>
      </c>
      <c r="H1860" s="32">
        <v>1060</v>
      </c>
      <c r="I1860" s="34">
        <v>0.5</v>
      </c>
      <c r="J1860" s="34">
        <v>49540</v>
      </c>
      <c r="K1860" s="34">
        <f t="shared" si="157"/>
        <v>141540</v>
      </c>
      <c r="L1860" s="35">
        <v>142855</v>
      </c>
      <c r="M1860" s="35">
        <v>571.6</v>
      </c>
      <c r="N1860" s="34">
        <f t="shared" si="158"/>
        <v>572.1</v>
      </c>
    </row>
    <row r="1861" spans="1:17" x14ac:dyDescent="0.2">
      <c r="A1861" s="31" t="s">
        <v>4224</v>
      </c>
      <c r="C1861" s="36">
        <v>44785</v>
      </c>
      <c r="D1861" s="30" t="s">
        <v>4225</v>
      </c>
      <c r="E1861" s="31" t="s">
        <v>870</v>
      </c>
      <c r="F1861" s="32" t="s">
        <v>4232</v>
      </c>
      <c r="G1861" s="33" t="s">
        <v>4233</v>
      </c>
      <c r="H1861" s="32">
        <v>1020</v>
      </c>
      <c r="I1861" s="34" t="s">
        <v>4234</v>
      </c>
      <c r="K1861" s="34">
        <f t="shared" si="157"/>
        <v>0</v>
      </c>
      <c r="N1861" s="34">
        <v>0</v>
      </c>
    </row>
    <row r="1862" spans="1:17" x14ac:dyDescent="0.2">
      <c r="D1862" s="30" t="s">
        <v>4226</v>
      </c>
      <c r="E1862" s="31" t="s">
        <v>100</v>
      </c>
      <c r="F1862" s="32" t="s">
        <v>100</v>
      </c>
      <c r="G1862" s="33" t="s">
        <v>100</v>
      </c>
      <c r="K1862" s="34">
        <f t="shared" si="157"/>
        <v>0</v>
      </c>
      <c r="N1862" s="34">
        <f t="shared" si="158"/>
        <v>0</v>
      </c>
    </row>
    <row r="1863" spans="1:17" x14ac:dyDescent="0.2">
      <c r="D1863" s="30" t="s">
        <v>4227</v>
      </c>
      <c r="E1863" s="31" t="s">
        <v>100</v>
      </c>
      <c r="F1863" s="32" t="s">
        <v>100</v>
      </c>
      <c r="G1863" s="33" t="s">
        <v>100</v>
      </c>
      <c r="K1863" s="34">
        <f t="shared" si="157"/>
        <v>0</v>
      </c>
      <c r="N1863" s="34">
        <f t="shared" si="158"/>
        <v>0</v>
      </c>
    </row>
    <row r="1864" spans="1:17" x14ac:dyDescent="0.2">
      <c r="D1864" s="30" t="s">
        <v>4228</v>
      </c>
      <c r="E1864" s="31" t="s">
        <v>100</v>
      </c>
      <c r="F1864" s="32" t="s">
        <v>100</v>
      </c>
      <c r="G1864" s="33" t="s">
        <v>100</v>
      </c>
      <c r="K1864" s="34">
        <f t="shared" si="157"/>
        <v>0</v>
      </c>
      <c r="N1864" s="34">
        <f t="shared" si="158"/>
        <v>0</v>
      </c>
    </row>
    <row r="1865" spans="1:17" x14ac:dyDescent="0.2">
      <c r="D1865" s="30" t="s">
        <v>4229</v>
      </c>
      <c r="E1865" s="31" t="s">
        <v>100</v>
      </c>
      <c r="F1865" s="32" t="s">
        <v>100</v>
      </c>
      <c r="G1865" s="33" t="s">
        <v>100</v>
      </c>
      <c r="K1865" s="34">
        <f t="shared" si="157"/>
        <v>0</v>
      </c>
      <c r="N1865" s="34">
        <f t="shared" si="158"/>
        <v>0</v>
      </c>
    </row>
    <row r="1866" spans="1:17" x14ac:dyDescent="0.2">
      <c r="D1866" s="30" t="s">
        <v>4230</v>
      </c>
      <c r="E1866" s="31" t="s">
        <v>100</v>
      </c>
      <c r="F1866" s="32" t="s">
        <v>100</v>
      </c>
      <c r="G1866" s="33" t="s">
        <v>100</v>
      </c>
      <c r="K1866" s="34">
        <f t="shared" si="157"/>
        <v>0</v>
      </c>
      <c r="N1866" s="34">
        <f t="shared" si="158"/>
        <v>0</v>
      </c>
    </row>
    <row r="1867" spans="1:17" x14ac:dyDescent="0.2">
      <c r="D1867" s="30" t="s">
        <v>4231</v>
      </c>
      <c r="E1867" s="31" t="s">
        <v>100</v>
      </c>
      <c r="F1867" s="32" t="s">
        <v>100</v>
      </c>
      <c r="G1867" s="33" t="s">
        <v>100</v>
      </c>
      <c r="K1867" s="34">
        <f t="shared" si="157"/>
        <v>0</v>
      </c>
      <c r="N1867" s="34">
        <f t="shared" si="158"/>
        <v>0</v>
      </c>
    </row>
    <row r="1868" spans="1:17" x14ac:dyDescent="0.2">
      <c r="A1868" s="31" t="s">
        <v>4235</v>
      </c>
      <c r="C1868" s="36">
        <v>44785</v>
      </c>
      <c r="D1868" s="30" t="s">
        <v>4236</v>
      </c>
      <c r="E1868" s="31" t="s">
        <v>870</v>
      </c>
      <c r="F1868" s="32" t="s">
        <v>4240</v>
      </c>
      <c r="G1868" s="33" t="s">
        <v>4239</v>
      </c>
      <c r="H1868" s="32">
        <v>1190</v>
      </c>
      <c r="I1868" s="34" t="s">
        <v>4241</v>
      </c>
      <c r="K1868" s="34">
        <f t="shared" si="157"/>
        <v>0</v>
      </c>
      <c r="N1868" s="34">
        <v>0</v>
      </c>
    </row>
    <row r="1869" spans="1:17" x14ac:dyDescent="0.2">
      <c r="D1869" s="30" t="s">
        <v>4153</v>
      </c>
      <c r="E1869" s="31" t="s">
        <v>100</v>
      </c>
      <c r="F1869" s="32" t="s">
        <v>100</v>
      </c>
      <c r="G1869" s="33" t="s">
        <v>100</v>
      </c>
      <c r="K1869" s="34">
        <f t="shared" si="157"/>
        <v>0</v>
      </c>
      <c r="N1869" s="34">
        <f t="shared" si="158"/>
        <v>0</v>
      </c>
    </row>
    <row r="1870" spans="1:17" x14ac:dyDescent="0.2">
      <c r="D1870" s="30" t="s">
        <v>4237</v>
      </c>
      <c r="E1870" s="31" t="s">
        <v>100</v>
      </c>
      <c r="F1870" s="32" t="s">
        <v>100</v>
      </c>
      <c r="G1870" s="33" t="s">
        <v>100</v>
      </c>
      <c r="K1870" s="34">
        <f t="shared" si="157"/>
        <v>0</v>
      </c>
      <c r="N1870" s="34">
        <f t="shared" si="158"/>
        <v>0</v>
      </c>
    </row>
    <row r="1871" spans="1:17" s="80" customFormat="1" x14ac:dyDescent="0.2">
      <c r="A1871" s="87"/>
      <c r="B1871" s="86"/>
      <c r="C1871" s="81"/>
      <c r="D1871" s="88" t="s">
        <v>4238</v>
      </c>
      <c r="E1871" s="87" t="s">
        <v>100</v>
      </c>
      <c r="F1871" s="80" t="s">
        <v>100</v>
      </c>
      <c r="G1871" s="89" t="s">
        <v>100</v>
      </c>
      <c r="I1871" s="82"/>
      <c r="J1871" s="82"/>
      <c r="K1871" s="82">
        <f t="shared" si="157"/>
        <v>0</v>
      </c>
      <c r="L1871" s="83"/>
      <c r="M1871" s="83"/>
      <c r="N1871" s="82">
        <f t="shared" si="158"/>
        <v>0</v>
      </c>
      <c r="O1871" s="84"/>
      <c r="P1871" s="85"/>
      <c r="Q1871" s="86"/>
    </row>
    <row r="1872" spans="1:17" x14ac:dyDescent="0.2">
      <c r="N1872" s="34">
        <f>SUM(N1831:N1871)</f>
        <v>5539.0199999999995</v>
      </c>
      <c r="O1872" s="42">
        <v>86213</v>
      </c>
      <c r="P1872" s="37">
        <v>44785</v>
      </c>
      <c r="Q1872" s="21" t="s">
        <v>224</v>
      </c>
    </row>
    <row r="1874" spans="1:17" x14ac:dyDescent="0.2">
      <c r="A1874" s="31">
        <v>635</v>
      </c>
      <c r="C1874" s="36">
        <v>44785</v>
      </c>
      <c r="D1874" s="30" t="s">
        <v>4242</v>
      </c>
      <c r="E1874" s="31">
        <v>0.80859999999999999</v>
      </c>
      <c r="F1874" s="32" t="s">
        <v>4243</v>
      </c>
      <c r="G1874" s="33" t="s">
        <v>4244</v>
      </c>
      <c r="H1874" s="32">
        <v>1070</v>
      </c>
      <c r="I1874" s="34">
        <v>0.5</v>
      </c>
      <c r="J1874" s="34">
        <v>53800</v>
      </c>
      <c r="K1874" s="34">
        <f t="shared" si="157"/>
        <v>153710</v>
      </c>
      <c r="L1874" s="35">
        <v>247500</v>
      </c>
      <c r="M1874" s="35">
        <v>990</v>
      </c>
      <c r="N1874" s="34">
        <f t="shared" si="158"/>
        <v>990.5</v>
      </c>
    </row>
    <row r="1875" spans="1:17" x14ac:dyDescent="0.2">
      <c r="A1875" s="31">
        <v>636</v>
      </c>
      <c r="C1875" s="36">
        <v>44788</v>
      </c>
      <c r="D1875" s="30" t="s">
        <v>4246</v>
      </c>
      <c r="E1875" s="31" t="s">
        <v>4247</v>
      </c>
      <c r="F1875" s="32" t="s">
        <v>4248</v>
      </c>
      <c r="G1875" s="33" t="s">
        <v>1068</v>
      </c>
      <c r="H1875" s="32">
        <v>3010</v>
      </c>
      <c r="I1875" s="34">
        <v>0.5</v>
      </c>
      <c r="J1875" s="34">
        <v>16540</v>
      </c>
      <c r="K1875" s="34">
        <f t="shared" si="157"/>
        <v>47260</v>
      </c>
      <c r="L1875" s="35">
        <v>54000</v>
      </c>
      <c r="M1875" s="35">
        <v>216</v>
      </c>
      <c r="N1875" s="34">
        <f t="shared" si="158"/>
        <v>216.5</v>
      </c>
    </row>
    <row r="1876" spans="1:17" x14ac:dyDescent="0.2">
      <c r="A1876" s="31" t="s">
        <v>4249</v>
      </c>
      <c r="C1876" s="36">
        <v>44788</v>
      </c>
      <c r="D1876" s="30" t="s">
        <v>1944</v>
      </c>
      <c r="E1876" s="31">
        <v>145.244</v>
      </c>
      <c r="F1876" s="32" t="s">
        <v>1946</v>
      </c>
      <c r="G1876" s="32" t="s">
        <v>4250</v>
      </c>
      <c r="H1876" s="32">
        <v>1090</v>
      </c>
      <c r="I1876" s="34">
        <v>0.5</v>
      </c>
      <c r="J1876" s="34">
        <v>279080</v>
      </c>
      <c r="K1876" s="34">
        <f t="shared" si="157"/>
        <v>797370</v>
      </c>
      <c r="N1876" s="34">
        <f t="shared" si="158"/>
        <v>0.5</v>
      </c>
    </row>
    <row r="1877" spans="1:17" s="80" customFormat="1" x14ac:dyDescent="0.2">
      <c r="A1877" s="87" t="s">
        <v>4251</v>
      </c>
      <c r="B1877" s="86"/>
      <c r="C1877" s="81">
        <v>44788</v>
      </c>
      <c r="D1877" s="88" t="s">
        <v>4252</v>
      </c>
      <c r="E1877" s="87">
        <v>0.27</v>
      </c>
      <c r="F1877" s="80" t="s">
        <v>4253</v>
      </c>
      <c r="G1877" s="89" t="s">
        <v>4254</v>
      </c>
      <c r="H1877" s="80">
        <v>1090</v>
      </c>
      <c r="I1877" s="82">
        <v>0.5</v>
      </c>
      <c r="J1877" s="82">
        <v>23610</v>
      </c>
      <c r="K1877" s="82">
        <f t="shared" si="157"/>
        <v>67460</v>
      </c>
      <c r="L1877" s="83"/>
      <c r="M1877" s="83"/>
      <c r="N1877" s="82">
        <f t="shared" si="158"/>
        <v>0.5</v>
      </c>
      <c r="O1877" s="84"/>
      <c r="P1877" s="85"/>
      <c r="Q1877" s="86"/>
    </row>
    <row r="1878" spans="1:17" x14ac:dyDescent="0.2">
      <c r="N1878" s="34">
        <f>SUM(N1874:N1877)</f>
        <v>1208</v>
      </c>
      <c r="O1878" s="42">
        <v>86232</v>
      </c>
      <c r="P1878" s="37">
        <v>44788</v>
      </c>
      <c r="Q1878" s="21" t="s">
        <v>129</v>
      </c>
    </row>
    <row r="1880" spans="1:17" x14ac:dyDescent="0.2">
      <c r="A1880" s="31">
        <v>637</v>
      </c>
      <c r="C1880" s="36">
        <v>44788</v>
      </c>
      <c r="D1880" s="30" t="s">
        <v>4255</v>
      </c>
      <c r="E1880" s="31">
        <v>23.716100000000001</v>
      </c>
      <c r="F1880" s="32" t="s">
        <v>4256</v>
      </c>
      <c r="G1880" s="33" t="s">
        <v>4257</v>
      </c>
      <c r="H1880" s="32">
        <v>1200</v>
      </c>
      <c r="I1880" s="34">
        <v>0.5</v>
      </c>
      <c r="J1880" s="34">
        <v>39650</v>
      </c>
      <c r="K1880" s="34">
        <f t="shared" si="157"/>
        <v>113290</v>
      </c>
      <c r="L1880" s="35">
        <v>190000</v>
      </c>
      <c r="M1880" s="35">
        <v>760</v>
      </c>
      <c r="N1880" s="34">
        <f t="shared" si="158"/>
        <v>760.5</v>
      </c>
    </row>
    <row r="1881" spans="1:17" x14ac:dyDescent="0.2">
      <c r="A1881" s="31" t="s">
        <v>4258</v>
      </c>
      <c r="C1881" s="36">
        <v>44789</v>
      </c>
      <c r="D1881" s="30" t="s">
        <v>4259</v>
      </c>
      <c r="E1881" s="31">
        <v>0.11360000000000001</v>
      </c>
      <c r="F1881" s="32" t="s">
        <v>4260</v>
      </c>
      <c r="G1881" s="33" t="s">
        <v>4261</v>
      </c>
      <c r="H1881" s="32">
        <v>2050</v>
      </c>
      <c r="I1881" s="34">
        <v>0.5</v>
      </c>
      <c r="J1881" s="34">
        <v>20850</v>
      </c>
      <c r="K1881" s="34">
        <f t="shared" si="157"/>
        <v>59570</v>
      </c>
      <c r="N1881" s="34">
        <f t="shared" si="158"/>
        <v>0.5</v>
      </c>
    </row>
    <row r="1882" spans="1:17" x14ac:dyDescent="0.2">
      <c r="A1882" s="31" t="s">
        <v>4262</v>
      </c>
      <c r="C1882" s="36">
        <v>44789</v>
      </c>
      <c r="D1882" s="30" t="s">
        <v>2464</v>
      </c>
      <c r="E1882" s="31">
        <v>6.2629999999999999</v>
      </c>
      <c r="F1882" s="32" t="s">
        <v>2466</v>
      </c>
      <c r="G1882" s="33" t="s">
        <v>4264</v>
      </c>
      <c r="H1882" s="32">
        <v>1160</v>
      </c>
      <c r="I1882" s="34">
        <v>1</v>
      </c>
      <c r="J1882" s="34">
        <v>82840</v>
      </c>
      <c r="K1882" s="34">
        <f t="shared" si="157"/>
        <v>236690</v>
      </c>
      <c r="N1882" s="34">
        <f t="shared" si="158"/>
        <v>1</v>
      </c>
    </row>
    <row r="1883" spans="1:17" x14ac:dyDescent="0.2">
      <c r="D1883" s="30" t="s">
        <v>4263</v>
      </c>
      <c r="E1883" s="31">
        <v>6.2629999999999999</v>
      </c>
      <c r="F1883" s="32" t="s">
        <v>100</v>
      </c>
      <c r="G1883" s="33" t="s">
        <v>100</v>
      </c>
      <c r="K1883" s="34">
        <f t="shared" si="157"/>
        <v>0</v>
      </c>
      <c r="N1883" s="34">
        <f t="shared" si="158"/>
        <v>0</v>
      </c>
    </row>
    <row r="1884" spans="1:17" x14ac:dyDescent="0.2">
      <c r="A1884" s="31">
        <v>638</v>
      </c>
      <c r="C1884" s="36">
        <v>44789</v>
      </c>
      <c r="D1884" s="30" t="s">
        <v>1199</v>
      </c>
      <c r="E1884" s="31">
        <v>0.34</v>
      </c>
      <c r="F1884" s="32" t="s">
        <v>1201</v>
      </c>
      <c r="G1884" s="33" t="s">
        <v>4265</v>
      </c>
      <c r="H1884" s="32">
        <v>1150</v>
      </c>
      <c r="I1884" s="34">
        <v>0.5</v>
      </c>
      <c r="J1884" s="34">
        <v>23210</v>
      </c>
      <c r="K1884" s="34">
        <f t="shared" si="157"/>
        <v>66310</v>
      </c>
      <c r="L1884" s="35">
        <v>190000</v>
      </c>
      <c r="M1884" s="35">
        <v>760</v>
      </c>
      <c r="N1884" s="34">
        <f t="shared" si="158"/>
        <v>760.5</v>
      </c>
    </row>
    <row r="1885" spans="1:17" x14ac:dyDescent="0.2">
      <c r="A1885" s="31" t="s">
        <v>4266</v>
      </c>
      <c r="C1885" s="36">
        <v>44789</v>
      </c>
      <c r="D1885" s="30" t="s">
        <v>4267</v>
      </c>
      <c r="E1885" s="31">
        <v>1.1625000000000001</v>
      </c>
      <c r="F1885" s="32" t="s">
        <v>4269</v>
      </c>
      <c r="G1885" s="33" t="s">
        <v>4270</v>
      </c>
      <c r="H1885" s="32">
        <v>1180</v>
      </c>
      <c r="I1885" s="34">
        <v>1</v>
      </c>
      <c r="J1885" s="34">
        <v>16700</v>
      </c>
      <c r="K1885" s="34">
        <f t="shared" si="157"/>
        <v>47710</v>
      </c>
      <c r="N1885" s="34">
        <f t="shared" si="158"/>
        <v>1</v>
      </c>
    </row>
    <row r="1886" spans="1:17" s="80" customFormat="1" x14ac:dyDescent="0.2">
      <c r="A1886" s="87"/>
      <c r="B1886" s="86"/>
      <c r="C1886" s="81"/>
      <c r="D1886" s="88" t="s">
        <v>4268</v>
      </c>
      <c r="E1886" s="87">
        <v>9.0352999999999994</v>
      </c>
      <c r="F1886" s="80" t="s">
        <v>100</v>
      </c>
      <c r="G1886" s="89" t="s">
        <v>100</v>
      </c>
      <c r="I1886" s="82"/>
      <c r="J1886" s="82"/>
      <c r="K1886" s="82">
        <f t="shared" si="157"/>
        <v>0</v>
      </c>
      <c r="L1886" s="83"/>
      <c r="M1886" s="83"/>
      <c r="N1886" s="82">
        <f t="shared" si="158"/>
        <v>0</v>
      </c>
      <c r="O1886" s="84"/>
      <c r="P1886" s="85"/>
      <c r="Q1886" s="86"/>
    </row>
    <row r="1887" spans="1:17" x14ac:dyDescent="0.2">
      <c r="N1887" s="34">
        <f>SUM(N1880:N1886)</f>
        <v>1523.5</v>
      </c>
      <c r="O1887" s="42">
        <v>86266</v>
      </c>
      <c r="P1887" s="37">
        <v>44790</v>
      </c>
      <c r="Q1887" s="21" t="s">
        <v>129</v>
      </c>
    </row>
    <row r="1889" spans="1:17" x14ac:dyDescent="0.2">
      <c r="A1889" s="31">
        <v>639</v>
      </c>
      <c r="C1889" s="36">
        <v>44790</v>
      </c>
      <c r="D1889" s="30" t="s">
        <v>4271</v>
      </c>
      <c r="E1889" s="31">
        <v>5.0030000000000001</v>
      </c>
      <c r="F1889" s="30" t="s">
        <v>4272</v>
      </c>
      <c r="G1889" s="33" t="s">
        <v>4273</v>
      </c>
      <c r="H1889" s="32">
        <v>1160</v>
      </c>
      <c r="I1889" s="34">
        <v>0.5</v>
      </c>
      <c r="J1889" s="34">
        <v>46880</v>
      </c>
      <c r="K1889" s="34">
        <f t="shared" si="157"/>
        <v>133940</v>
      </c>
      <c r="L1889" s="35">
        <v>225000</v>
      </c>
      <c r="M1889" s="35">
        <v>900</v>
      </c>
      <c r="N1889" s="34">
        <f t="shared" si="158"/>
        <v>900.5</v>
      </c>
    </row>
    <row r="1890" spans="1:17" x14ac:dyDescent="0.2">
      <c r="A1890" s="31">
        <v>640</v>
      </c>
      <c r="C1890" s="36">
        <v>44790</v>
      </c>
      <c r="D1890" s="30" t="s">
        <v>4274</v>
      </c>
      <c r="E1890" s="31">
        <v>10.151</v>
      </c>
      <c r="F1890" s="32" t="s">
        <v>4275</v>
      </c>
      <c r="G1890" s="33" t="s">
        <v>4276</v>
      </c>
      <c r="H1890" s="32">
        <v>1050</v>
      </c>
      <c r="I1890" s="34">
        <v>0.5</v>
      </c>
      <c r="J1890" s="34">
        <v>71060</v>
      </c>
      <c r="K1890" s="34">
        <f t="shared" si="157"/>
        <v>203030</v>
      </c>
      <c r="L1890" s="35">
        <v>290000</v>
      </c>
      <c r="M1890" s="35">
        <v>1160</v>
      </c>
      <c r="N1890" s="34">
        <f t="shared" si="158"/>
        <v>1160.5</v>
      </c>
    </row>
    <row r="1891" spans="1:17" x14ac:dyDescent="0.2">
      <c r="A1891" s="31" t="s">
        <v>4277</v>
      </c>
      <c r="C1891" s="36">
        <v>44790</v>
      </c>
      <c r="D1891" s="30" t="s">
        <v>4278</v>
      </c>
      <c r="E1891" s="31">
        <v>9.8330000000000002</v>
      </c>
      <c r="F1891" s="32" t="s">
        <v>4279</v>
      </c>
      <c r="G1891" s="32" t="s">
        <v>4280</v>
      </c>
      <c r="H1891" s="32">
        <v>3010</v>
      </c>
      <c r="I1891" s="34">
        <v>0.5</v>
      </c>
      <c r="J1891" s="34">
        <v>84480</v>
      </c>
      <c r="K1891" s="34">
        <f t="shared" si="157"/>
        <v>241370</v>
      </c>
      <c r="N1891" s="34">
        <f t="shared" si="158"/>
        <v>0.5</v>
      </c>
    </row>
    <row r="1892" spans="1:17" x14ac:dyDescent="0.2">
      <c r="A1892" s="31">
        <v>641</v>
      </c>
      <c r="C1892" s="36">
        <v>44790</v>
      </c>
      <c r="D1892" s="30" t="s">
        <v>4281</v>
      </c>
      <c r="E1892" s="31" t="s">
        <v>4282</v>
      </c>
      <c r="F1892" s="32" t="s">
        <v>4283</v>
      </c>
      <c r="G1892" s="33" t="s">
        <v>4284</v>
      </c>
      <c r="H1892" s="32">
        <v>3010</v>
      </c>
      <c r="I1892" s="34">
        <v>0.5</v>
      </c>
      <c r="J1892" s="34">
        <v>45330</v>
      </c>
      <c r="K1892" s="34">
        <f t="shared" ref="K1892:K1955" si="159">ROUND(J1892/0.35,-1)</f>
        <v>129510</v>
      </c>
      <c r="L1892" s="35">
        <v>217000</v>
      </c>
      <c r="M1892" s="35">
        <v>868</v>
      </c>
      <c r="N1892" s="34">
        <f t="shared" ref="N1892:N1955" si="160">I1892+M1892</f>
        <v>868.5</v>
      </c>
    </row>
    <row r="1893" spans="1:17" x14ac:dyDescent="0.2">
      <c r="D1893" s="30" t="s">
        <v>4287</v>
      </c>
      <c r="E1893" s="31" t="s">
        <v>1108</v>
      </c>
      <c r="F1893" s="32" t="s">
        <v>100</v>
      </c>
      <c r="G1893" s="33" t="s">
        <v>100</v>
      </c>
      <c r="K1893" s="34">
        <f t="shared" si="159"/>
        <v>0</v>
      </c>
      <c r="N1893" s="34">
        <f t="shared" si="160"/>
        <v>0</v>
      </c>
    </row>
    <row r="1894" spans="1:17" x14ac:dyDescent="0.2">
      <c r="D1894" s="30" t="s">
        <v>4292</v>
      </c>
      <c r="E1894" s="31">
        <v>10.391999999999999</v>
      </c>
      <c r="F1894" s="32" t="s">
        <v>100</v>
      </c>
      <c r="G1894" s="32" t="s">
        <v>100</v>
      </c>
      <c r="K1894" s="34">
        <f t="shared" si="159"/>
        <v>0</v>
      </c>
      <c r="N1894" s="34">
        <f t="shared" si="160"/>
        <v>0</v>
      </c>
    </row>
    <row r="1895" spans="1:17" x14ac:dyDescent="0.2">
      <c r="A1895" s="31">
        <v>642</v>
      </c>
      <c r="C1895" s="36">
        <v>44791</v>
      </c>
      <c r="D1895" s="30" t="s">
        <v>4295</v>
      </c>
      <c r="E1895" s="31">
        <v>1.9371</v>
      </c>
      <c r="F1895" s="32" t="s">
        <v>4296</v>
      </c>
      <c r="G1895" s="33" t="s">
        <v>4297</v>
      </c>
      <c r="H1895" s="32">
        <v>1070</v>
      </c>
      <c r="I1895" s="34">
        <v>0.5</v>
      </c>
      <c r="J1895" s="34">
        <v>48570</v>
      </c>
      <c r="K1895" s="34">
        <f t="shared" si="159"/>
        <v>138770</v>
      </c>
      <c r="L1895" s="35">
        <v>255000</v>
      </c>
      <c r="M1895" s="35">
        <v>1020</v>
      </c>
      <c r="N1895" s="34">
        <f t="shared" si="160"/>
        <v>1020.5</v>
      </c>
    </row>
    <row r="1896" spans="1:17" x14ac:dyDescent="0.2">
      <c r="A1896" s="31">
        <v>643</v>
      </c>
      <c r="C1896" s="36">
        <v>44791</v>
      </c>
      <c r="D1896" s="30" t="s">
        <v>4298</v>
      </c>
      <c r="E1896" s="31">
        <v>3.4129999999999998</v>
      </c>
      <c r="F1896" s="32" t="s">
        <v>4301</v>
      </c>
      <c r="G1896" s="33" t="s">
        <v>4302</v>
      </c>
      <c r="H1896" s="32">
        <v>1060</v>
      </c>
      <c r="I1896" s="34">
        <v>1.5</v>
      </c>
      <c r="J1896" s="34">
        <v>23540</v>
      </c>
      <c r="K1896" s="34">
        <f t="shared" si="159"/>
        <v>67260</v>
      </c>
      <c r="L1896" s="35">
        <v>40000</v>
      </c>
      <c r="M1896" s="35">
        <v>160</v>
      </c>
      <c r="N1896" s="34">
        <f t="shared" si="160"/>
        <v>161.5</v>
      </c>
    </row>
    <row r="1897" spans="1:17" x14ac:dyDescent="0.2">
      <c r="D1897" s="30" t="s">
        <v>4299</v>
      </c>
      <c r="F1897" s="32" t="s">
        <v>100</v>
      </c>
      <c r="G1897" s="32"/>
      <c r="K1897" s="34">
        <f t="shared" si="159"/>
        <v>0</v>
      </c>
      <c r="N1897" s="34">
        <f t="shared" si="160"/>
        <v>0</v>
      </c>
    </row>
    <row r="1898" spans="1:17" s="80" customFormat="1" x14ac:dyDescent="0.2">
      <c r="A1898" s="87"/>
      <c r="B1898" s="86"/>
      <c r="C1898" s="81"/>
      <c r="D1898" s="88" t="s">
        <v>4300</v>
      </c>
      <c r="E1898" s="87"/>
      <c r="F1898" s="80" t="s">
        <v>100</v>
      </c>
      <c r="G1898" s="89"/>
      <c r="I1898" s="82"/>
      <c r="J1898" s="82"/>
      <c r="K1898" s="82">
        <f t="shared" si="159"/>
        <v>0</v>
      </c>
      <c r="L1898" s="83"/>
      <c r="M1898" s="83"/>
      <c r="N1898" s="82">
        <f t="shared" si="160"/>
        <v>0</v>
      </c>
      <c r="O1898" s="84"/>
      <c r="P1898" s="85"/>
      <c r="Q1898" s="86"/>
    </row>
    <row r="1899" spans="1:17" x14ac:dyDescent="0.2">
      <c r="N1899" s="34">
        <f>SUM(N1889:N1898)</f>
        <v>4112</v>
      </c>
      <c r="O1899" s="42">
        <v>86283</v>
      </c>
      <c r="P1899" s="37">
        <v>44791</v>
      </c>
      <c r="Q1899" s="21" t="s">
        <v>224</v>
      </c>
    </row>
    <row r="1900" spans="1:17" ht="12" customHeight="1" x14ac:dyDescent="0.2"/>
    <row r="1901" spans="1:17" x14ac:dyDescent="0.2">
      <c r="A1901" s="31" t="s">
        <v>4285</v>
      </c>
      <c r="C1901" s="36">
        <v>44790</v>
      </c>
      <c r="D1901" s="30" t="s">
        <v>4286</v>
      </c>
      <c r="E1901" s="31" t="s">
        <v>1108</v>
      </c>
      <c r="F1901" s="32" t="s">
        <v>4288</v>
      </c>
      <c r="G1901" s="33" t="s">
        <v>4289</v>
      </c>
      <c r="H1901" s="32">
        <v>2050</v>
      </c>
      <c r="I1901" s="34">
        <v>1</v>
      </c>
      <c r="J1901" s="34">
        <v>43320</v>
      </c>
      <c r="K1901" s="34">
        <f>ROUND(J1901/0.35,-1)</f>
        <v>123770</v>
      </c>
      <c r="N1901" s="34">
        <f>I1901+M1901</f>
        <v>1</v>
      </c>
    </row>
    <row r="1902" spans="1:17" x14ac:dyDescent="0.2">
      <c r="A1902" s="31" t="s">
        <v>4290</v>
      </c>
      <c r="C1902" s="36">
        <v>44790</v>
      </c>
      <c r="D1902" s="30" t="s">
        <v>4291</v>
      </c>
      <c r="E1902" s="31">
        <v>0.63300000000000001</v>
      </c>
      <c r="F1902" s="32" t="s">
        <v>4294</v>
      </c>
      <c r="G1902" s="32" t="s">
        <v>4293</v>
      </c>
      <c r="H1902" s="32">
        <v>1100</v>
      </c>
      <c r="I1902" s="34">
        <v>1</v>
      </c>
      <c r="J1902" s="34">
        <v>41420</v>
      </c>
      <c r="K1902" s="34">
        <f>ROUND(J1902/0.35,-1)</f>
        <v>118340</v>
      </c>
      <c r="N1902" s="34">
        <f>I1902+M1902</f>
        <v>1</v>
      </c>
      <c r="O1902" s="174"/>
    </row>
    <row r="1903" spans="1:17" x14ac:dyDescent="0.2">
      <c r="A1903" s="31">
        <v>644</v>
      </c>
      <c r="C1903" s="36">
        <v>44791</v>
      </c>
      <c r="D1903" s="30" t="s">
        <v>4303</v>
      </c>
      <c r="E1903" s="31">
        <v>12.207000000000001</v>
      </c>
      <c r="F1903" s="32" t="s">
        <v>4304</v>
      </c>
      <c r="G1903" s="33" t="s">
        <v>4305</v>
      </c>
      <c r="H1903" s="32">
        <v>1020</v>
      </c>
      <c r="I1903" s="34">
        <v>0.5</v>
      </c>
      <c r="J1903" s="34">
        <v>18333</v>
      </c>
      <c r="K1903" s="34">
        <f t="shared" si="159"/>
        <v>52380</v>
      </c>
      <c r="L1903" s="35">
        <v>54931.5</v>
      </c>
      <c r="M1903" s="35">
        <v>220</v>
      </c>
      <c r="N1903" s="34">
        <f t="shared" si="160"/>
        <v>220.5</v>
      </c>
    </row>
    <row r="1904" spans="1:17" x14ac:dyDescent="0.2">
      <c r="A1904" s="31">
        <v>645</v>
      </c>
      <c r="C1904" s="36">
        <v>44791</v>
      </c>
      <c r="D1904" s="30" t="s">
        <v>4306</v>
      </c>
      <c r="E1904" s="31" t="s">
        <v>4307</v>
      </c>
      <c r="F1904" s="32" t="s">
        <v>4308</v>
      </c>
      <c r="G1904" s="33" t="s">
        <v>4309</v>
      </c>
      <c r="H1904" s="32">
        <v>1100</v>
      </c>
      <c r="I1904" s="34">
        <v>0.5</v>
      </c>
      <c r="J1904" s="34">
        <v>45450</v>
      </c>
      <c r="K1904" s="34">
        <f t="shared" si="159"/>
        <v>129860</v>
      </c>
      <c r="L1904" s="35">
        <v>167500</v>
      </c>
      <c r="M1904" s="35">
        <v>670</v>
      </c>
      <c r="N1904" s="34">
        <f t="shared" si="160"/>
        <v>670.5</v>
      </c>
    </row>
    <row r="1905" spans="1:17" x14ac:dyDescent="0.2">
      <c r="A1905" s="31">
        <v>646</v>
      </c>
      <c r="C1905" s="36">
        <v>44791</v>
      </c>
      <c r="D1905" s="30" t="s">
        <v>4310</v>
      </c>
      <c r="E1905" s="31">
        <v>62.293999999999997</v>
      </c>
      <c r="F1905" s="32" t="s">
        <v>492</v>
      </c>
      <c r="G1905" s="33" t="s">
        <v>4041</v>
      </c>
      <c r="H1905" s="32">
        <v>1060</v>
      </c>
      <c r="I1905" s="34">
        <v>0.5</v>
      </c>
      <c r="J1905" s="34">
        <v>29580</v>
      </c>
      <c r="K1905" s="34">
        <f t="shared" si="159"/>
        <v>84510</v>
      </c>
      <c r="L1905" s="35">
        <v>249176</v>
      </c>
      <c r="M1905" s="35">
        <v>996.7</v>
      </c>
      <c r="N1905" s="34">
        <f t="shared" si="160"/>
        <v>997.2</v>
      </c>
    </row>
    <row r="1906" spans="1:17" x14ac:dyDescent="0.2">
      <c r="A1906" s="31">
        <v>648</v>
      </c>
      <c r="C1906" s="36">
        <v>44792</v>
      </c>
      <c r="D1906" s="30" t="s">
        <v>4312</v>
      </c>
      <c r="E1906" s="31">
        <v>0.1928</v>
      </c>
      <c r="F1906" s="32" t="s">
        <v>4313</v>
      </c>
      <c r="G1906" s="33" t="s">
        <v>4314</v>
      </c>
      <c r="H1906" s="32">
        <v>3010</v>
      </c>
      <c r="I1906" s="34">
        <v>0.5</v>
      </c>
      <c r="J1906" s="34">
        <v>25910</v>
      </c>
      <c r="K1906" s="34">
        <f t="shared" si="159"/>
        <v>74030</v>
      </c>
      <c r="L1906" s="35">
        <v>37500</v>
      </c>
      <c r="M1906" s="35">
        <v>150</v>
      </c>
      <c r="N1906" s="34">
        <f t="shared" si="160"/>
        <v>150.5</v>
      </c>
    </row>
    <row r="1907" spans="1:17" x14ac:dyDescent="0.2">
      <c r="A1907" s="31">
        <v>649</v>
      </c>
      <c r="C1907" s="36">
        <v>44792</v>
      </c>
      <c r="D1907" s="30" t="s">
        <v>4315</v>
      </c>
      <c r="E1907" s="31">
        <v>1.0089999999999999</v>
      </c>
      <c r="F1907" s="32" t="s">
        <v>4316</v>
      </c>
      <c r="G1907" s="33" t="s">
        <v>4317</v>
      </c>
      <c r="H1907" s="32">
        <v>1060</v>
      </c>
      <c r="I1907" s="34">
        <v>0.5</v>
      </c>
      <c r="J1907" s="34">
        <v>12820</v>
      </c>
      <c r="K1907" s="34">
        <f t="shared" si="159"/>
        <v>36630</v>
      </c>
      <c r="L1907" s="35">
        <v>16100</v>
      </c>
      <c r="M1907" s="35">
        <v>64.400000000000006</v>
      </c>
      <c r="N1907" s="34">
        <f t="shared" si="160"/>
        <v>64.900000000000006</v>
      </c>
    </row>
    <row r="1908" spans="1:17" x14ac:dyDescent="0.2">
      <c r="A1908" s="31">
        <v>650</v>
      </c>
      <c r="C1908" s="36">
        <v>44792</v>
      </c>
      <c r="D1908" s="30" t="s">
        <v>4320</v>
      </c>
      <c r="E1908" s="31">
        <v>49.198999999999998</v>
      </c>
      <c r="F1908" s="32" t="s">
        <v>4321</v>
      </c>
      <c r="G1908" s="33" t="s">
        <v>4322</v>
      </c>
      <c r="H1908" s="32">
        <v>1120</v>
      </c>
      <c r="I1908" s="34">
        <v>0.5</v>
      </c>
      <c r="J1908" s="34">
        <v>121240</v>
      </c>
      <c r="K1908" s="34">
        <f t="shared" si="159"/>
        <v>346400</v>
      </c>
      <c r="L1908" s="35">
        <v>400000</v>
      </c>
      <c r="M1908" s="35">
        <v>1600</v>
      </c>
      <c r="N1908" s="34">
        <f t="shared" si="160"/>
        <v>1600.5</v>
      </c>
    </row>
    <row r="1909" spans="1:17" s="80" customFormat="1" x14ac:dyDescent="0.2">
      <c r="A1909" s="87" t="s">
        <v>4323</v>
      </c>
      <c r="B1909" s="86"/>
      <c r="C1909" s="81">
        <v>44792</v>
      </c>
      <c r="D1909" s="88" t="s">
        <v>4324</v>
      </c>
      <c r="E1909" s="87" t="s">
        <v>4325</v>
      </c>
      <c r="F1909" s="80" t="s">
        <v>4326</v>
      </c>
      <c r="G1909" s="89" t="s">
        <v>4327</v>
      </c>
      <c r="H1909" s="80">
        <v>3010</v>
      </c>
      <c r="I1909" s="82">
        <v>0.5</v>
      </c>
      <c r="J1909" s="82">
        <v>13510</v>
      </c>
      <c r="K1909" s="82">
        <f t="shared" si="159"/>
        <v>38600</v>
      </c>
      <c r="L1909" s="83"/>
      <c r="M1909" s="83"/>
      <c r="N1909" s="82">
        <f t="shared" si="160"/>
        <v>0.5</v>
      </c>
      <c r="O1909" s="84"/>
      <c r="P1909" s="85"/>
      <c r="Q1909" s="86"/>
    </row>
    <row r="1910" spans="1:17" x14ac:dyDescent="0.2">
      <c r="N1910" s="34">
        <f>SUM(N1901:N1909)</f>
        <v>3706.6</v>
      </c>
      <c r="O1910" s="42">
        <v>86294</v>
      </c>
      <c r="P1910" s="37">
        <v>44792</v>
      </c>
      <c r="Q1910" s="21" t="s">
        <v>224</v>
      </c>
    </row>
    <row r="1912" spans="1:17" x14ac:dyDescent="0.2">
      <c r="A1912" s="31">
        <v>647</v>
      </c>
      <c r="C1912" s="36">
        <v>44791</v>
      </c>
      <c r="D1912" s="30" t="s">
        <v>4040</v>
      </c>
      <c r="E1912" s="31">
        <v>136.916</v>
      </c>
      <c r="F1912" s="32" t="s">
        <v>4311</v>
      </c>
      <c r="G1912" s="33" t="s">
        <v>4041</v>
      </c>
      <c r="H1912" s="32">
        <v>1060</v>
      </c>
      <c r="I1912" s="34">
        <v>0.5</v>
      </c>
      <c r="J1912" s="34">
        <v>56870</v>
      </c>
      <c r="K1912" s="34">
        <f>ROUND(J1912/0.35,-1)</f>
        <v>162490</v>
      </c>
      <c r="L1912" s="35">
        <v>6845.8</v>
      </c>
      <c r="M1912" s="35">
        <v>0</v>
      </c>
      <c r="N1912" s="34">
        <f>I1912+M1912</f>
        <v>0.5</v>
      </c>
      <c r="O1912" s="175"/>
    </row>
    <row r="1913" spans="1:17" x14ac:dyDescent="0.2">
      <c r="A1913" s="31">
        <v>651</v>
      </c>
      <c r="C1913" s="36">
        <v>44792</v>
      </c>
      <c r="D1913" s="30" t="s">
        <v>4328</v>
      </c>
      <c r="E1913" s="31">
        <v>33.875</v>
      </c>
      <c r="F1913" s="33" t="s">
        <v>4041</v>
      </c>
      <c r="G1913" s="33" t="s">
        <v>4332</v>
      </c>
      <c r="H1913" s="32">
        <v>1060</v>
      </c>
      <c r="I1913" s="34">
        <v>2</v>
      </c>
      <c r="J1913" s="34">
        <v>149900</v>
      </c>
      <c r="K1913" s="34">
        <f t="shared" si="159"/>
        <v>428290</v>
      </c>
      <c r="L1913" s="35">
        <v>328680</v>
      </c>
      <c r="M1913" s="35">
        <v>1314.72</v>
      </c>
      <c r="N1913" s="34">
        <f t="shared" si="160"/>
        <v>1316.72</v>
      </c>
    </row>
    <row r="1914" spans="1:17" x14ac:dyDescent="0.2">
      <c r="D1914" s="30" t="s">
        <v>4329</v>
      </c>
      <c r="E1914" s="31">
        <v>36.113999999999997</v>
      </c>
      <c r="F1914" s="32" t="s">
        <v>100</v>
      </c>
      <c r="G1914" s="33" t="s">
        <v>100</v>
      </c>
      <c r="K1914" s="34">
        <f t="shared" si="159"/>
        <v>0</v>
      </c>
      <c r="N1914" s="34">
        <f t="shared" si="160"/>
        <v>0</v>
      </c>
    </row>
    <row r="1915" spans="1:17" x14ac:dyDescent="0.2">
      <c r="D1915" s="30" t="s">
        <v>4330</v>
      </c>
      <c r="E1915" s="31">
        <v>11.952</v>
      </c>
      <c r="F1915" s="32" t="s">
        <v>100</v>
      </c>
      <c r="G1915" s="33" t="s">
        <v>100</v>
      </c>
      <c r="K1915" s="34">
        <f t="shared" si="159"/>
        <v>0</v>
      </c>
      <c r="N1915" s="34">
        <f t="shared" si="160"/>
        <v>0</v>
      </c>
    </row>
    <row r="1916" spans="1:17" x14ac:dyDescent="0.2">
      <c r="D1916" s="30" t="s">
        <v>4331</v>
      </c>
      <c r="E1916" s="31">
        <v>52.610999999999997</v>
      </c>
      <c r="F1916" s="32" t="s">
        <v>100</v>
      </c>
      <c r="G1916" s="32" t="s">
        <v>100</v>
      </c>
      <c r="K1916" s="34">
        <f t="shared" si="159"/>
        <v>0</v>
      </c>
      <c r="N1916" s="34">
        <f t="shared" si="160"/>
        <v>0</v>
      </c>
    </row>
    <row r="1917" spans="1:17" x14ac:dyDescent="0.2">
      <c r="A1917" s="31">
        <v>652</v>
      </c>
      <c r="C1917" s="36">
        <v>44792</v>
      </c>
      <c r="D1917" s="30" t="s">
        <v>4333</v>
      </c>
      <c r="E1917" s="31">
        <v>1.331</v>
      </c>
      <c r="F1917" s="32" t="s">
        <v>4334</v>
      </c>
      <c r="G1917" s="33" t="s">
        <v>4335</v>
      </c>
      <c r="H1917" s="32">
        <v>3040</v>
      </c>
      <c r="I1917" s="34">
        <v>0.5</v>
      </c>
      <c r="J1917" s="34">
        <v>3130</v>
      </c>
      <c r="K1917" s="34">
        <f t="shared" si="159"/>
        <v>8940</v>
      </c>
      <c r="L1917" s="35">
        <v>2500</v>
      </c>
      <c r="M1917" s="35">
        <v>10</v>
      </c>
      <c r="N1917" s="34">
        <f t="shared" si="160"/>
        <v>10.5</v>
      </c>
    </row>
    <row r="1918" spans="1:17" x14ac:dyDescent="0.2">
      <c r="A1918" s="31">
        <v>653</v>
      </c>
      <c r="C1918" s="36">
        <v>44792</v>
      </c>
      <c r="D1918" s="30" t="s">
        <v>4336</v>
      </c>
      <c r="E1918" s="31" t="s">
        <v>4338</v>
      </c>
      <c r="F1918" s="32" t="s">
        <v>4340</v>
      </c>
      <c r="G1918" s="33" t="s">
        <v>4341</v>
      </c>
      <c r="H1918" s="32">
        <v>3010</v>
      </c>
      <c r="I1918" s="34">
        <v>1</v>
      </c>
      <c r="J1918" s="34">
        <v>24010</v>
      </c>
      <c r="K1918" s="34">
        <f t="shared" si="159"/>
        <v>68600</v>
      </c>
      <c r="L1918" s="35">
        <v>100000</v>
      </c>
      <c r="M1918" s="35">
        <v>400</v>
      </c>
      <c r="N1918" s="34">
        <f t="shared" si="160"/>
        <v>401</v>
      </c>
    </row>
    <row r="1919" spans="1:17" x14ac:dyDescent="0.2">
      <c r="D1919" s="30" t="s">
        <v>4337</v>
      </c>
      <c r="E1919" s="31" t="s">
        <v>4339</v>
      </c>
      <c r="F1919" s="32" t="s">
        <v>100</v>
      </c>
      <c r="G1919" s="33" t="s">
        <v>100</v>
      </c>
      <c r="K1919" s="34">
        <f t="shared" si="159"/>
        <v>0</v>
      </c>
      <c r="N1919" s="34">
        <f t="shared" si="160"/>
        <v>0</v>
      </c>
    </row>
    <row r="1920" spans="1:17" x14ac:dyDescent="0.2">
      <c r="A1920" s="31">
        <v>654</v>
      </c>
      <c r="C1920" s="36">
        <v>44792</v>
      </c>
      <c r="D1920" s="30" t="s">
        <v>4342</v>
      </c>
      <c r="E1920" s="31">
        <v>1.7999000000000001</v>
      </c>
      <c r="F1920" s="32" t="s">
        <v>4344</v>
      </c>
      <c r="G1920" s="33" t="s">
        <v>4346</v>
      </c>
      <c r="H1920" s="32">
        <v>1090</v>
      </c>
      <c r="I1920" s="34">
        <v>1</v>
      </c>
      <c r="J1920" s="34">
        <v>63570</v>
      </c>
      <c r="K1920" s="34">
        <f t="shared" si="159"/>
        <v>181630</v>
      </c>
      <c r="L1920" s="35">
        <v>242000</v>
      </c>
      <c r="M1920" s="35">
        <v>968</v>
      </c>
      <c r="N1920" s="34">
        <f t="shared" si="160"/>
        <v>969</v>
      </c>
    </row>
    <row r="1921" spans="1:14" x14ac:dyDescent="0.2">
      <c r="D1921" s="30" t="s">
        <v>4343</v>
      </c>
      <c r="E1921" s="31">
        <v>1.0009999999999999</v>
      </c>
      <c r="F1921" s="32" t="s">
        <v>4345</v>
      </c>
      <c r="G1921" s="33" t="s">
        <v>100</v>
      </c>
      <c r="K1921" s="34">
        <f t="shared" si="159"/>
        <v>0</v>
      </c>
      <c r="N1921" s="34">
        <f t="shared" si="160"/>
        <v>0</v>
      </c>
    </row>
    <row r="1922" spans="1:14" x14ac:dyDescent="0.2">
      <c r="A1922" s="31" t="s">
        <v>4347</v>
      </c>
      <c r="C1922" s="36">
        <v>44792</v>
      </c>
      <c r="D1922" s="30" t="s">
        <v>1039</v>
      </c>
      <c r="E1922" s="31">
        <v>0.22589999999999999</v>
      </c>
      <c r="F1922" s="32" t="s">
        <v>4348</v>
      </c>
      <c r="G1922" s="33" t="s">
        <v>4349</v>
      </c>
      <c r="H1922" s="32">
        <v>3010</v>
      </c>
      <c r="I1922" s="34">
        <v>0.5</v>
      </c>
      <c r="J1922" s="34">
        <v>17600</v>
      </c>
      <c r="K1922" s="34">
        <f t="shared" si="159"/>
        <v>50290</v>
      </c>
      <c r="N1922" s="34">
        <f t="shared" si="160"/>
        <v>0.5</v>
      </c>
    </row>
    <row r="1923" spans="1:14" x14ac:dyDescent="0.2">
      <c r="A1923" s="31" t="s">
        <v>4350</v>
      </c>
      <c r="C1923" s="36">
        <v>44792</v>
      </c>
      <c r="D1923" s="30" t="s">
        <v>4351</v>
      </c>
      <c r="E1923" s="31" t="s">
        <v>4353</v>
      </c>
      <c r="F1923" s="32" t="s">
        <v>4355</v>
      </c>
      <c r="G1923" s="33" t="s">
        <v>4356</v>
      </c>
      <c r="H1923" s="32">
        <v>1190</v>
      </c>
      <c r="I1923" s="34">
        <v>1</v>
      </c>
      <c r="J1923" s="34">
        <v>17990</v>
      </c>
      <c r="K1923" s="34">
        <f t="shared" si="159"/>
        <v>51400</v>
      </c>
      <c r="N1923" s="34">
        <f t="shared" si="160"/>
        <v>1</v>
      </c>
    </row>
    <row r="1924" spans="1:14" x14ac:dyDescent="0.2">
      <c r="D1924" s="30" t="s">
        <v>4352</v>
      </c>
      <c r="E1924" s="31" t="s">
        <v>4354</v>
      </c>
      <c r="F1924" s="32" t="s">
        <v>100</v>
      </c>
      <c r="G1924" s="33" t="s">
        <v>100</v>
      </c>
      <c r="K1924" s="34">
        <f t="shared" si="159"/>
        <v>0</v>
      </c>
      <c r="N1924" s="34">
        <f t="shared" si="160"/>
        <v>0</v>
      </c>
    </row>
    <row r="1925" spans="1:14" x14ac:dyDescent="0.2">
      <c r="A1925" s="31">
        <v>655</v>
      </c>
      <c r="C1925" s="36">
        <v>44792</v>
      </c>
      <c r="D1925" s="30" t="s">
        <v>1044</v>
      </c>
      <c r="E1925" s="31" t="s">
        <v>4357</v>
      </c>
      <c r="F1925" s="32" t="s">
        <v>4358</v>
      </c>
      <c r="G1925" s="33" t="s">
        <v>4359</v>
      </c>
      <c r="H1925" s="32">
        <v>2050</v>
      </c>
      <c r="I1925" s="34">
        <v>1</v>
      </c>
      <c r="J1925" s="34">
        <v>8770</v>
      </c>
      <c r="K1925" s="34">
        <f t="shared" si="159"/>
        <v>25060</v>
      </c>
      <c r="L1925" s="35">
        <v>20000</v>
      </c>
      <c r="M1925" s="35">
        <v>80</v>
      </c>
      <c r="N1925" s="34">
        <f t="shared" si="160"/>
        <v>81</v>
      </c>
    </row>
    <row r="1926" spans="1:14" x14ac:dyDescent="0.2">
      <c r="D1926" s="30" t="s">
        <v>1045</v>
      </c>
      <c r="E1926" s="56" t="s">
        <v>4357</v>
      </c>
      <c r="F1926" s="32" t="s">
        <v>100</v>
      </c>
      <c r="G1926" s="33" t="s">
        <v>100</v>
      </c>
      <c r="K1926" s="34">
        <f t="shared" si="159"/>
        <v>0</v>
      </c>
      <c r="N1926" s="34">
        <f t="shared" si="160"/>
        <v>0</v>
      </c>
    </row>
    <row r="1927" spans="1:14" x14ac:dyDescent="0.2">
      <c r="A1927" s="31" t="s">
        <v>4360</v>
      </c>
      <c r="C1927" s="36">
        <v>44792</v>
      </c>
      <c r="D1927" s="30" t="s">
        <v>4361</v>
      </c>
      <c r="E1927" s="56">
        <v>6.8900000000000003E-2</v>
      </c>
      <c r="F1927" s="32" t="s">
        <v>4365</v>
      </c>
      <c r="G1927" s="33" t="s">
        <v>4366</v>
      </c>
      <c r="H1927" s="32">
        <v>1020</v>
      </c>
      <c r="I1927" s="34">
        <v>2</v>
      </c>
      <c r="J1927" s="34">
        <v>15010</v>
      </c>
      <c r="K1927" s="34">
        <f t="shared" si="159"/>
        <v>42890</v>
      </c>
      <c r="N1927" s="34">
        <f t="shared" si="160"/>
        <v>2</v>
      </c>
    </row>
    <row r="1928" spans="1:14" x14ac:dyDescent="0.2">
      <c r="D1928" s="30" t="s">
        <v>4362</v>
      </c>
      <c r="E1928" s="56">
        <v>0.4793</v>
      </c>
      <c r="F1928" s="32" t="s">
        <v>100</v>
      </c>
      <c r="G1928" s="33" t="s">
        <v>100</v>
      </c>
      <c r="K1928" s="34">
        <f t="shared" si="159"/>
        <v>0</v>
      </c>
      <c r="N1928" s="34">
        <f t="shared" si="160"/>
        <v>0</v>
      </c>
    </row>
    <row r="1929" spans="1:14" x14ac:dyDescent="0.2">
      <c r="D1929" s="30" t="s">
        <v>4363</v>
      </c>
      <c r="E1929" s="56">
        <v>0.49590000000000001</v>
      </c>
      <c r="F1929" s="32" t="s">
        <v>100</v>
      </c>
      <c r="G1929" s="33" t="s">
        <v>100</v>
      </c>
      <c r="K1929" s="34">
        <f t="shared" si="159"/>
        <v>0</v>
      </c>
      <c r="N1929" s="34">
        <f t="shared" si="160"/>
        <v>0</v>
      </c>
    </row>
    <row r="1930" spans="1:14" x14ac:dyDescent="0.2">
      <c r="D1930" s="30" t="s">
        <v>4364</v>
      </c>
      <c r="E1930" s="56">
        <v>0.25900000000000001</v>
      </c>
      <c r="F1930" s="32" t="s">
        <v>100</v>
      </c>
      <c r="G1930" s="33" t="s">
        <v>100</v>
      </c>
      <c r="K1930" s="34">
        <f t="shared" si="159"/>
        <v>0</v>
      </c>
      <c r="N1930" s="34">
        <f t="shared" si="160"/>
        <v>0</v>
      </c>
    </row>
    <row r="1931" spans="1:14" x14ac:dyDescent="0.2">
      <c r="A1931" s="31">
        <v>656</v>
      </c>
      <c r="C1931" s="36">
        <v>44792</v>
      </c>
      <c r="D1931" s="30" t="s">
        <v>4367</v>
      </c>
      <c r="E1931" s="56">
        <v>1.0999999999999999E-2</v>
      </c>
      <c r="F1931" s="32" t="s">
        <v>4368</v>
      </c>
      <c r="G1931" s="33" t="s">
        <v>4369</v>
      </c>
      <c r="H1931" s="32">
        <v>1220</v>
      </c>
      <c r="I1931" s="34">
        <v>0.5</v>
      </c>
      <c r="J1931" s="34">
        <v>19100</v>
      </c>
      <c r="K1931" s="34">
        <f t="shared" si="159"/>
        <v>54570</v>
      </c>
      <c r="L1931" s="35">
        <v>49000</v>
      </c>
      <c r="M1931" s="35">
        <v>196</v>
      </c>
      <c r="N1931" s="34">
        <f t="shared" si="160"/>
        <v>196.5</v>
      </c>
    </row>
    <row r="1932" spans="1:14" x14ac:dyDescent="0.2">
      <c r="A1932" s="31">
        <v>657</v>
      </c>
      <c r="C1932" s="36">
        <v>44792</v>
      </c>
      <c r="D1932" s="30" t="s">
        <v>4370</v>
      </c>
      <c r="E1932" s="56">
        <v>0.12809999999999999</v>
      </c>
      <c r="F1932" s="32" t="s">
        <v>4373</v>
      </c>
      <c r="G1932" s="33" t="s">
        <v>4374</v>
      </c>
      <c r="H1932" s="32">
        <v>1190</v>
      </c>
      <c r="I1932" s="34">
        <v>1.5</v>
      </c>
      <c r="J1932" s="34">
        <v>23980</v>
      </c>
      <c r="K1932" s="34">
        <f t="shared" si="159"/>
        <v>68510</v>
      </c>
      <c r="L1932" s="35">
        <v>55000</v>
      </c>
      <c r="M1932" s="35">
        <v>220</v>
      </c>
      <c r="N1932" s="34">
        <f t="shared" si="160"/>
        <v>221.5</v>
      </c>
    </row>
    <row r="1933" spans="1:14" x14ac:dyDescent="0.2">
      <c r="D1933" s="30" t="s">
        <v>4371</v>
      </c>
      <c r="E1933" s="56">
        <v>0.12809999999999999</v>
      </c>
      <c r="F1933" s="32" t="s">
        <v>100</v>
      </c>
      <c r="G1933" s="33" t="s">
        <v>100</v>
      </c>
      <c r="K1933" s="34">
        <f t="shared" si="159"/>
        <v>0</v>
      </c>
      <c r="N1933" s="34">
        <f t="shared" si="160"/>
        <v>0</v>
      </c>
    </row>
    <row r="1934" spans="1:14" x14ac:dyDescent="0.2">
      <c r="D1934" s="30" t="s">
        <v>4372</v>
      </c>
      <c r="E1934" s="56">
        <v>0.12809999999999999</v>
      </c>
      <c r="F1934" s="32" t="s">
        <v>100</v>
      </c>
      <c r="G1934" s="33" t="s">
        <v>100</v>
      </c>
      <c r="K1934" s="34">
        <f t="shared" si="159"/>
        <v>0</v>
      </c>
      <c r="N1934" s="34">
        <f t="shared" si="160"/>
        <v>0</v>
      </c>
    </row>
    <row r="1935" spans="1:14" x14ac:dyDescent="0.2">
      <c r="A1935" s="31">
        <v>658</v>
      </c>
      <c r="C1935" s="36">
        <v>44792</v>
      </c>
      <c r="D1935" s="30" t="s">
        <v>4375</v>
      </c>
      <c r="E1935" s="56" t="s">
        <v>4379</v>
      </c>
      <c r="F1935" s="32" t="s">
        <v>4380</v>
      </c>
      <c r="G1935" s="33" t="s">
        <v>4381</v>
      </c>
      <c r="H1935" s="32">
        <v>3010</v>
      </c>
      <c r="I1935" s="34">
        <v>2</v>
      </c>
      <c r="J1935" s="34">
        <v>61230</v>
      </c>
      <c r="K1935" s="34">
        <f t="shared" si="159"/>
        <v>174940</v>
      </c>
      <c r="L1935" s="35">
        <v>250000</v>
      </c>
      <c r="M1935" s="35">
        <v>1000</v>
      </c>
      <c r="N1935" s="34">
        <f t="shared" si="160"/>
        <v>1002</v>
      </c>
    </row>
    <row r="1936" spans="1:14" x14ac:dyDescent="0.2">
      <c r="D1936" s="30" t="s">
        <v>4376</v>
      </c>
      <c r="E1936" s="31" t="s">
        <v>1737</v>
      </c>
      <c r="F1936" s="32" t="s">
        <v>100</v>
      </c>
      <c r="G1936" s="33" t="s">
        <v>100</v>
      </c>
      <c r="K1936" s="34">
        <f t="shared" si="159"/>
        <v>0</v>
      </c>
      <c r="N1936" s="34">
        <f t="shared" si="160"/>
        <v>0</v>
      </c>
    </row>
    <row r="1937" spans="1:17" x14ac:dyDescent="0.2">
      <c r="D1937" s="30" t="s">
        <v>4377</v>
      </c>
      <c r="E1937" s="31" t="s">
        <v>1737</v>
      </c>
      <c r="F1937" s="32" t="s">
        <v>100</v>
      </c>
      <c r="G1937" s="33" t="s">
        <v>100</v>
      </c>
      <c r="K1937" s="34">
        <f t="shared" si="159"/>
        <v>0</v>
      </c>
      <c r="N1937" s="34">
        <f t="shared" si="160"/>
        <v>0</v>
      </c>
    </row>
    <row r="1938" spans="1:17" s="80" customFormat="1" x14ac:dyDescent="0.2">
      <c r="A1938" s="87"/>
      <c r="B1938" s="86"/>
      <c r="C1938" s="81"/>
      <c r="D1938" s="88" t="s">
        <v>4378</v>
      </c>
      <c r="E1938" s="87" t="s">
        <v>1737</v>
      </c>
      <c r="F1938" s="80" t="s">
        <v>100</v>
      </c>
      <c r="G1938" s="89" t="s">
        <v>100</v>
      </c>
      <c r="I1938" s="82"/>
      <c r="J1938" s="82"/>
      <c r="K1938" s="82">
        <f t="shared" si="159"/>
        <v>0</v>
      </c>
      <c r="L1938" s="83"/>
      <c r="M1938" s="83"/>
      <c r="N1938" s="82">
        <f t="shared" si="160"/>
        <v>0</v>
      </c>
      <c r="O1938" s="84"/>
      <c r="P1938" s="85"/>
      <c r="Q1938" s="86"/>
    </row>
    <row r="1939" spans="1:17" x14ac:dyDescent="0.2">
      <c r="N1939" s="34">
        <f>SUM(N1912:N1938)</f>
        <v>4202.22</v>
      </c>
      <c r="O1939" s="42">
        <v>86317</v>
      </c>
      <c r="P1939" s="37">
        <v>44795</v>
      </c>
      <c r="Q1939" s="21" t="s">
        <v>224</v>
      </c>
    </row>
    <row r="1941" spans="1:17" x14ac:dyDescent="0.2">
      <c r="A1941" s="31" t="s">
        <v>4383</v>
      </c>
      <c r="C1941" s="36">
        <v>44795</v>
      </c>
      <c r="D1941" s="30" t="s">
        <v>4384</v>
      </c>
      <c r="E1941" s="31">
        <v>7.6760000000000002</v>
      </c>
      <c r="F1941" s="32" t="s">
        <v>4385</v>
      </c>
      <c r="G1941" s="33" t="s">
        <v>4386</v>
      </c>
      <c r="H1941" s="32">
        <v>1090</v>
      </c>
      <c r="I1941" s="34">
        <v>0.5</v>
      </c>
      <c r="J1941" s="34">
        <v>64440</v>
      </c>
      <c r="K1941" s="34">
        <f t="shared" si="159"/>
        <v>184110</v>
      </c>
      <c r="N1941" s="34">
        <f t="shared" si="160"/>
        <v>0.5</v>
      </c>
    </row>
    <row r="1942" spans="1:17" x14ac:dyDescent="0.2">
      <c r="A1942" s="31">
        <v>659</v>
      </c>
      <c r="C1942" s="36">
        <v>44795</v>
      </c>
      <c r="D1942" s="30" t="s">
        <v>4387</v>
      </c>
      <c r="E1942" s="31">
        <v>5.7869999999999999</v>
      </c>
      <c r="F1942" s="32" t="s">
        <v>4388</v>
      </c>
      <c r="G1942" s="33" t="s">
        <v>4389</v>
      </c>
      <c r="H1942" s="32">
        <v>1210</v>
      </c>
      <c r="I1942" s="34">
        <v>0.5</v>
      </c>
      <c r="J1942" s="34">
        <v>43830</v>
      </c>
      <c r="K1942" s="34">
        <f t="shared" si="159"/>
        <v>125230</v>
      </c>
      <c r="L1942" s="35">
        <v>185000</v>
      </c>
      <c r="M1942" s="35">
        <v>740</v>
      </c>
      <c r="N1942" s="34">
        <f t="shared" si="160"/>
        <v>740.5</v>
      </c>
    </row>
    <row r="1943" spans="1:17" x14ac:dyDescent="0.2">
      <c r="A1943" s="31" t="s">
        <v>4390</v>
      </c>
      <c r="C1943" s="36">
        <v>44796</v>
      </c>
      <c r="D1943" s="30" t="s">
        <v>4391</v>
      </c>
      <c r="E1943" s="31">
        <v>0.84499999999999997</v>
      </c>
      <c r="F1943" s="32" t="s">
        <v>4392</v>
      </c>
      <c r="G1943" s="33" t="s">
        <v>4393</v>
      </c>
      <c r="H1943" s="32">
        <v>1090</v>
      </c>
      <c r="I1943" s="34">
        <v>0.5</v>
      </c>
      <c r="J1943" s="34">
        <v>40780</v>
      </c>
      <c r="K1943" s="34">
        <f t="shared" si="159"/>
        <v>116510</v>
      </c>
      <c r="N1943" s="34">
        <f t="shared" si="160"/>
        <v>0.5</v>
      </c>
    </row>
    <row r="1944" spans="1:17" x14ac:dyDescent="0.2">
      <c r="A1944" s="31" t="s">
        <v>4394</v>
      </c>
      <c r="C1944" s="36">
        <v>44796</v>
      </c>
      <c r="D1944" s="30" t="s">
        <v>4395</v>
      </c>
      <c r="E1944" s="31">
        <v>10.055999999999999</v>
      </c>
      <c r="F1944" s="32" t="s">
        <v>4399</v>
      </c>
      <c r="G1944" s="33" t="s">
        <v>4400</v>
      </c>
      <c r="H1944" s="32">
        <v>1040</v>
      </c>
      <c r="I1944" s="34">
        <v>2</v>
      </c>
      <c r="J1944" s="34">
        <v>108340</v>
      </c>
      <c r="K1944" s="34">
        <f t="shared" si="159"/>
        <v>309540</v>
      </c>
      <c r="N1944" s="34">
        <f t="shared" si="160"/>
        <v>2</v>
      </c>
    </row>
    <row r="1945" spans="1:17" x14ac:dyDescent="0.2">
      <c r="D1945" s="30" t="s">
        <v>4396</v>
      </c>
      <c r="E1945" s="31">
        <v>40</v>
      </c>
      <c r="F1945" s="32" t="s">
        <v>100</v>
      </c>
      <c r="G1945" s="33" t="s">
        <v>100</v>
      </c>
      <c r="K1945" s="34">
        <f t="shared" si="159"/>
        <v>0</v>
      </c>
      <c r="N1945" s="34">
        <f t="shared" si="160"/>
        <v>0</v>
      </c>
    </row>
    <row r="1946" spans="1:17" x14ac:dyDescent="0.2">
      <c r="D1946" s="30" t="s">
        <v>4397</v>
      </c>
      <c r="E1946" s="31">
        <v>40</v>
      </c>
      <c r="F1946" s="32" t="s">
        <v>100</v>
      </c>
      <c r="G1946" s="33" t="s">
        <v>100</v>
      </c>
      <c r="K1946" s="34">
        <f t="shared" si="159"/>
        <v>0</v>
      </c>
      <c r="N1946" s="34">
        <f t="shared" si="160"/>
        <v>0</v>
      </c>
    </row>
    <row r="1947" spans="1:17" x14ac:dyDescent="0.2">
      <c r="D1947" s="30" t="s">
        <v>4398</v>
      </c>
      <c r="E1947" s="31">
        <v>40</v>
      </c>
      <c r="F1947" s="32" t="s">
        <v>100</v>
      </c>
      <c r="G1947" s="33" t="s">
        <v>100</v>
      </c>
      <c r="K1947" s="34">
        <f t="shared" si="159"/>
        <v>0</v>
      </c>
      <c r="N1947" s="34">
        <f t="shared" si="160"/>
        <v>0</v>
      </c>
    </row>
    <row r="1948" spans="1:17" x14ac:dyDescent="0.2">
      <c r="A1948" s="31">
        <v>660</v>
      </c>
      <c r="C1948" s="36">
        <v>44796</v>
      </c>
      <c r="D1948" s="30" t="s">
        <v>4395</v>
      </c>
      <c r="E1948" s="31">
        <v>10.055999999999999</v>
      </c>
      <c r="F1948" s="32" t="s">
        <v>4401</v>
      </c>
      <c r="G1948" s="33" t="s">
        <v>4402</v>
      </c>
      <c r="H1948" s="32">
        <v>1040</v>
      </c>
      <c r="I1948" s="34">
        <v>2</v>
      </c>
      <c r="J1948" s="34">
        <v>108340</v>
      </c>
      <c r="K1948" s="34">
        <f t="shared" si="159"/>
        <v>309540</v>
      </c>
      <c r="L1948" s="35">
        <v>1000000</v>
      </c>
      <c r="M1948" s="35">
        <v>4000</v>
      </c>
      <c r="N1948" s="34">
        <f t="shared" si="160"/>
        <v>4002</v>
      </c>
    </row>
    <row r="1949" spans="1:17" x14ac:dyDescent="0.2">
      <c r="D1949" s="30" t="s">
        <v>4396</v>
      </c>
      <c r="E1949" s="31">
        <v>40</v>
      </c>
      <c r="F1949" s="32" t="s">
        <v>100</v>
      </c>
      <c r="G1949" s="32" t="s">
        <v>100</v>
      </c>
      <c r="K1949" s="34">
        <f t="shared" si="159"/>
        <v>0</v>
      </c>
      <c r="N1949" s="34">
        <f t="shared" si="160"/>
        <v>0</v>
      </c>
    </row>
    <row r="1950" spans="1:17" x14ac:dyDescent="0.2">
      <c r="D1950" s="30" t="s">
        <v>4397</v>
      </c>
      <c r="E1950" s="31">
        <v>40</v>
      </c>
      <c r="F1950" s="32" t="s">
        <v>100</v>
      </c>
      <c r="G1950" s="32" t="s">
        <v>100</v>
      </c>
      <c r="K1950" s="34">
        <f t="shared" si="159"/>
        <v>0</v>
      </c>
      <c r="N1950" s="34">
        <f t="shared" si="160"/>
        <v>0</v>
      </c>
    </row>
    <row r="1951" spans="1:17" x14ac:dyDescent="0.2">
      <c r="D1951" s="30" t="s">
        <v>4398</v>
      </c>
      <c r="E1951" s="31">
        <v>40</v>
      </c>
      <c r="F1951" s="32" t="s">
        <v>100</v>
      </c>
      <c r="G1951" s="32" t="s">
        <v>100</v>
      </c>
      <c r="K1951" s="34">
        <f t="shared" si="159"/>
        <v>0</v>
      </c>
      <c r="N1951" s="34">
        <f t="shared" si="160"/>
        <v>0</v>
      </c>
    </row>
    <row r="1952" spans="1:17" x14ac:dyDescent="0.2">
      <c r="A1952" s="31" t="s">
        <v>4403</v>
      </c>
      <c r="C1952" s="36">
        <v>44796</v>
      </c>
      <c r="D1952" s="30" t="s">
        <v>4404</v>
      </c>
      <c r="E1952" s="31">
        <v>0.58399999999999996</v>
      </c>
      <c r="F1952" s="32" t="s">
        <v>4405</v>
      </c>
      <c r="G1952" s="33" t="s">
        <v>4406</v>
      </c>
      <c r="H1952" s="32">
        <v>1040</v>
      </c>
      <c r="I1952" s="34">
        <v>0.5</v>
      </c>
      <c r="J1952" s="34">
        <v>48130</v>
      </c>
      <c r="K1952" s="34">
        <f t="shared" si="159"/>
        <v>137510</v>
      </c>
      <c r="N1952" s="34">
        <f t="shared" si="160"/>
        <v>0.5</v>
      </c>
    </row>
    <row r="1953" spans="1:17" x14ac:dyDescent="0.2">
      <c r="A1953" s="31">
        <v>661</v>
      </c>
      <c r="C1953" s="36">
        <v>44796</v>
      </c>
      <c r="D1953" s="30" t="s">
        <v>4407</v>
      </c>
      <c r="E1953" s="31" t="s">
        <v>4409</v>
      </c>
      <c r="F1953" s="32" t="s">
        <v>4411</v>
      </c>
      <c r="G1953" s="33" t="s">
        <v>4412</v>
      </c>
      <c r="H1953" s="32">
        <v>3010</v>
      </c>
      <c r="I1953" s="34">
        <v>1</v>
      </c>
      <c r="J1953" s="34">
        <v>31410</v>
      </c>
      <c r="K1953" s="34">
        <f t="shared" si="159"/>
        <v>89740</v>
      </c>
      <c r="L1953" s="35">
        <v>150000</v>
      </c>
      <c r="M1953" s="35">
        <v>600</v>
      </c>
      <c r="N1953" s="34">
        <f t="shared" si="160"/>
        <v>601</v>
      </c>
    </row>
    <row r="1954" spans="1:17" x14ac:dyDescent="0.2">
      <c r="D1954" s="30" t="s">
        <v>4408</v>
      </c>
      <c r="E1954" s="31" t="s">
        <v>4410</v>
      </c>
      <c r="F1954" s="32" t="s">
        <v>100</v>
      </c>
      <c r="G1954" s="33" t="s">
        <v>100</v>
      </c>
      <c r="K1954" s="34">
        <f t="shared" si="159"/>
        <v>0</v>
      </c>
      <c r="N1954" s="34">
        <f t="shared" si="160"/>
        <v>0</v>
      </c>
    </row>
    <row r="1955" spans="1:17" ht="14.25" customHeight="1" x14ac:dyDescent="0.2">
      <c r="A1955" s="31">
        <v>662</v>
      </c>
      <c r="C1955" s="36">
        <v>44796</v>
      </c>
      <c r="D1955" s="30" t="s">
        <v>4413</v>
      </c>
      <c r="E1955" s="31">
        <v>6.7500000000000004E-2</v>
      </c>
      <c r="F1955" s="32" t="s">
        <v>2120</v>
      </c>
      <c r="G1955" s="33" t="s">
        <v>4414</v>
      </c>
      <c r="H1955" s="32">
        <v>3010</v>
      </c>
      <c r="I1955" s="34">
        <v>0.5</v>
      </c>
      <c r="J1955" s="34">
        <v>15940</v>
      </c>
      <c r="K1955" s="34">
        <f t="shared" si="159"/>
        <v>45540</v>
      </c>
      <c r="L1955" s="35">
        <v>78000</v>
      </c>
      <c r="M1955" s="35">
        <v>312</v>
      </c>
      <c r="N1955" s="34">
        <f t="shared" si="160"/>
        <v>312.5</v>
      </c>
    </row>
    <row r="1956" spans="1:17" x14ac:dyDescent="0.2">
      <c r="A1956" s="31">
        <v>663</v>
      </c>
      <c r="C1956" s="36">
        <v>44796</v>
      </c>
      <c r="D1956" s="30" t="s">
        <v>4415</v>
      </c>
      <c r="E1956" s="31">
        <v>0.19</v>
      </c>
      <c r="F1956" s="32" t="s">
        <v>4416</v>
      </c>
      <c r="G1956" s="33" t="s">
        <v>4417</v>
      </c>
      <c r="H1956" s="32">
        <v>3010</v>
      </c>
      <c r="I1956" s="34">
        <v>0.5</v>
      </c>
      <c r="J1956" s="34">
        <v>31500</v>
      </c>
      <c r="K1956" s="34">
        <f t="shared" ref="K1956:K2016" si="161">ROUND(J1956/0.35,-1)</f>
        <v>90000</v>
      </c>
      <c r="L1956" s="35">
        <v>146000</v>
      </c>
      <c r="M1956" s="35">
        <v>584</v>
      </c>
      <c r="N1956" s="34">
        <f t="shared" ref="N1956:N2016" si="162">I1956+M1956</f>
        <v>584.5</v>
      </c>
    </row>
    <row r="1957" spans="1:17" x14ac:dyDescent="0.2">
      <c r="A1957" s="31" t="s">
        <v>4418</v>
      </c>
      <c r="C1957" s="36">
        <v>44796</v>
      </c>
      <c r="D1957" s="30" t="s">
        <v>4420</v>
      </c>
      <c r="E1957" s="31">
        <v>66</v>
      </c>
      <c r="F1957" s="32" t="s">
        <v>4421</v>
      </c>
      <c r="G1957" s="33" t="s">
        <v>4422</v>
      </c>
      <c r="H1957" s="32">
        <v>1210</v>
      </c>
      <c r="I1957" s="34">
        <v>1</v>
      </c>
      <c r="J1957" s="34">
        <v>153320</v>
      </c>
      <c r="K1957" s="34">
        <f t="shared" si="161"/>
        <v>438060</v>
      </c>
      <c r="N1957" s="34">
        <f t="shared" si="162"/>
        <v>1</v>
      </c>
    </row>
    <row r="1958" spans="1:17" x14ac:dyDescent="0.2">
      <c r="D1958" s="30" t="s">
        <v>4419</v>
      </c>
      <c r="E1958" s="31">
        <v>29.96</v>
      </c>
      <c r="F1958" s="32" t="s">
        <v>100</v>
      </c>
      <c r="G1958" s="32" t="s">
        <v>100</v>
      </c>
      <c r="K1958" s="34">
        <f t="shared" si="161"/>
        <v>0</v>
      </c>
      <c r="N1958" s="34">
        <f t="shared" si="162"/>
        <v>0</v>
      </c>
    </row>
    <row r="1959" spans="1:17" x14ac:dyDescent="0.2">
      <c r="A1959" s="31" t="s">
        <v>4423</v>
      </c>
      <c r="C1959" s="36">
        <v>44796</v>
      </c>
      <c r="D1959" s="30" t="s">
        <v>4424</v>
      </c>
      <c r="E1959" s="31">
        <v>25.463999999999999</v>
      </c>
      <c r="F1959" s="32" t="s">
        <v>4425</v>
      </c>
      <c r="G1959" s="32" t="s">
        <v>4426</v>
      </c>
      <c r="H1959" s="32">
        <v>1010</v>
      </c>
      <c r="I1959" s="34">
        <v>0.5</v>
      </c>
      <c r="J1959" s="34">
        <v>70120</v>
      </c>
      <c r="K1959" s="34">
        <f t="shared" si="161"/>
        <v>200340</v>
      </c>
      <c r="N1959" s="34">
        <f t="shared" si="162"/>
        <v>0.5</v>
      </c>
    </row>
    <row r="1960" spans="1:17" x14ac:dyDescent="0.2">
      <c r="A1960" s="31" t="s">
        <v>4427</v>
      </c>
      <c r="C1960" s="36">
        <v>44796</v>
      </c>
      <c r="D1960" s="30" t="s">
        <v>4428</v>
      </c>
      <c r="E1960" s="31" t="s">
        <v>4429</v>
      </c>
      <c r="F1960" s="32" t="s">
        <v>4430</v>
      </c>
      <c r="G1960" s="33" t="s">
        <v>4431</v>
      </c>
      <c r="H1960" s="32">
        <v>2050</v>
      </c>
      <c r="I1960" s="34">
        <v>0.5</v>
      </c>
      <c r="J1960" s="34">
        <v>21300</v>
      </c>
      <c r="K1960" s="34">
        <f t="shared" si="161"/>
        <v>60860</v>
      </c>
      <c r="N1960" s="34">
        <f t="shared" si="162"/>
        <v>0.5</v>
      </c>
    </row>
    <row r="1961" spans="1:17" s="80" customFormat="1" x14ac:dyDescent="0.2">
      <c r="A1961" s="87" t="s">
        <v>4433</v>
      </c>
      <c r="B1961" s="86"/>
      <c r="C1961" s="81">
        <v>44797</v>
      </c>
      <c r="D1961" s="88" t="s">
        <v>4434</v>
      </c>
      <c r="E1961" s="87" t="s">
        <v>78</v>
      </c>
      <c r="F1961" s="80" t="s">
        <v>4435</v>
      </c>
      <c r="G1961" s="89" t="s">
        <v>4436</v>
      </c>
      <c r="H1961" s="80">
        <v>2050</v>
      </c>
      <c r="I1961" s="82">
        <v>0.5</v>
      </c>
      <c r="J1961" s="82">
        <v>19260</v>
      </c>
      <c r="K1961" s="82">
        <f t="shared" si="161"/>
        <v>55030</v>
      </c>
      <c r="L1961" s="83"/>
      <c r="M1961" s="83"/>
      <c r="N1961" s="82">
        <f t="shared" si="162"/>
        <v>0.5</v>
      </c>
      <c r="O1961" s="84"/>
      <c r="P1961" s="85"/>
      <c r="Q1961" s="86"/>
    </row>
    <row r="1962" spans="1:17" x14ac:dyDescent="0.2">
      <c r="N1962" s="34">
        <f>SUM(N1941:N1961)</f>
        <v>6246.5</v>
      </c>
      <c r="O1962" s="42">
        <v>86346</v>
      </c>
      <c r="P1962" s="37">
        <v>44797</v>
      </c>
      <c r="Q1962" s="21" t="s">
        <v>224</v>
      </c>
    </row>
    <row r="1964" spans="1:17" x14ac:dyDescent="0.2">
      <c r="A1964" s="31" t="s">
        <v>4432</v>
      </c>
      <c r="C1964" s="36">
        <v>44795</v>
      </c>
      <c r="D1964" s="30" t="s">
        <v>4444</v>
      </c>
      <c r="E1964" s="31">
        <v>41.857999999999997</v>
      </c>
      <c r="F1964" s="32" t="s">
        <v>4447</v>
      </c>
      <c r="G1964" s="33" t="s">
        <v>4448</v>
      </c>
      <c r="H1964" s="32">
        <v>1220</v>
      </c>
      <c r="I1964" s="34">
        <v>1.5</v>
      </c>
      <c r="J1964" s="34">
        <v>96530</v>
      </c>
      <c r="K1964" s="34">
        <f t="shared" ref="K1964:K1967" si="163">ROUND(J1964/0.35,-1)</f>
        <v>275800</v>
      </c>
      <c r="N1964" s="34">
        <f t="shared" ref="N1964:N1967" si="164">I1964+M1964</f>
        <v>1.5</v>
      </c>
      <c r="O1964" s="176"/>
    </row>
    <row r="1965" spans="1:17" x14ac:dyDescent="0.2">
      <c r="D1965" s="30" t="s">
        <v>4445</v>
      </c>
      <c r="E1965" s="31">
        <v>0.25</v>
      </c>
      <c r="F1965" s="32" t="s">
        <v>100</v>
      </c>
      <c r="G1965" s="33" t="s">
        <v>100</v>
      </c>
      <c r="H1965" s="32">
        <v>1060</v>
      </c>
      <c r="K1965" s="34">
        <f t="shared" si="163"/>
        <v>0</v>
      </c>
      <c r="N1965" s="34">
        <f t="shared" si="164"/>
        <v>0</v>
      </c>
      <c r="O1965" s="176"/>
    </row>
    <row r="1966" spans="1:17" x14ac:dyDescent="0.2">
      <c r="D1966" s="30" t="s">
        <v>4446</v>
      </c>
      <c r="E1966" s="31">
        <v>0.21</v>
      </c>
      <c r="F1966" s="32" t="s">
        <v>100</v>
      </c>
      <c r="G1966" s="33" t="s">
        <v>100</v>
      </c>
      <c r="K1966" s="34">
        <f t="shared" si="163"/>
        <v>0</v>
      </c>
      <c r="N1966" s="34">
        <f t="shared" si="164"/>
        <v>0</v>
      </c>
      <c r="O1966" s="176"/>
    </row>
    <row r="1967" spans="1:17" x14ac:dyDescent="0.2">
      <c r="A1967" s="177" t="s">
        <v>4437</v>
      </c>
      <c r="C1967" s="36">
        <v>44797</v>
      </c>
      <c r="D1967" s="30" t="s">
        <v>4438</v>
      </c>
      <c r="E1967" s="31" t="s">
        <v>4440</v>
      </c>
      <c r="F1967" s="32" t="s">
        <v>4441</v>
      </c>
      <c r="G1967" s="33" t="s">
        <v>4442</v>
      </c>
      <c r="H1967" s="32">
        <v>3010</v>
      </c>
      <c r="I1967" s="34">
        <v>1</v>
      </c>
      <c r="J1967" s="34">
        <v>31910</v>
      </c>
      <c r="K1967" s="34">
        <f t="shared" si="163"/>
        <v>91170</v>
      </c>
      <c r="N1967" s="34">
        <f t="shared" si="164"/>
        <v>1</v>
      </c>
      <c r="O1967" s="47"/>
    </row>
    <row r="1968" spans="1:17" x14ac:dyDescent="0.2">
      <c r="A1968" s="178"/>
      <c r="D1968" s="30" t="s">
        <v>4439</v>
      </c>
      <c r="E1968" s="31" t="s">
        <v>4440</v>
      </c>
      <c r="F1968" s="32" t="s">
        <v>100</v>
      </c>
      <c r="G1968" s="33" t="s">
        <v>100</v>
      </c>
      <c r="K1968" s="34">
        <f>ROUND(J1968/0.35,-1)</f>
        <v>0</v>
      </c>
      <c r="N1968" s="34">
        <f>I1968+M1968</f>
        <v>0</v>
      </c>
      <c r="O1968" s="47"/>
    </row>
    <row r="1969" spans="1:17" x14ac:dyDescent="0.2">
      <c r="A1969" s="31">
        <v>664</v>
      </c>
      <c r="C1969" s="36">
        <v>44797</v>
      </c>
      <c r="D1969" s="30" t="s">
        <v>386</v>
      </c>
      <c r="E1969" s="31">
        <v>3.3149999999999999</v>
      </c>
      <c r="F1969" s="32" t="s">
        <v>4449</v>
      </c>
      <c r="G1969" s="33" t="s">
        <v>4450</v>
      </c>
      <c r="H1969" s="32">
        <v>1090</v>
      </c>
      <c r="I1969" s="34">
        <v>0.5</v>
      </c>
      <c r="J1969" s="34">
        <v>47140</v>
      </c>
      <c r="K1969" s="34">
        <f t="shared" si="161"/>
        <v>134690</v>
      </c>
      <c r="L1969" s="35">
        <v>75000</v>
      </c>
      <c r="M1969" s="35">
        <v>300</v>
      </c>
      <c r="N1969" s="34">
        <f t="shared" si="162"/>
        <v>300.5</v>
      </c>
    </row>
    <row r="1970" spans="1:17" x14ac:dyDescent="0.2">
      <c r="A1970" s="31">
        <v>665</v>
      </c>
      <c r="C1970" s="36">
        <v>44797</v>
      </c>
      <c r="D1970" s="30" t="s">
        <v>4451</v>
      </c>
      <c r="E1970" s="31">
        <v>10</v>
      </c>
      <c r="F1970" s="32" t="s">
        <v>4452</v>
      </c>
      <c r="G1970" s="33" t="s">
        <v>4453</v>
      </c>
      <c r="H1970" s="32">
        <v>1050</v>
      </c>
      <c r="I1970" s="34">
        <v>0.5</v>
      </c>
      <c r="J1970" s="34">
        <v>23630</v>
      </c>
      <c r="K1970" s="34">
        <f t="shared" si="161"/>
        <v>67510</v>
      </c>
      <c r="L1970" s="35">
        <v>110000</v>
      </c>
      <c r="M1970" s="35">
        <v>440</v>
      </c>
      <c r="N1970" s="34">
        <f t="shared" si="162"/>
        <v>440.5</v>
      </c>
    </row>
    <row r="1971" spans="1:17" x14ac:dyDescent="0.2">
      <c r="A1971" s="31">
        <v>666</v>
      </c>
      <c r="C1971" s="36">
        <v>44797</v>
      </c>
      <c r="D1971" s="30" t="s">
        <v>4454</v>
      </c>
      <c r="E1971" s="31">
        <v>46.014000000000003</v>
      </c>
      <c r="F1971" s="32" t="s">
        <v>4455</v>
      </c>
      <c r="G1971" s="32" t="s">
        <v>4456</v>
      </c>
      <c r="H1971" s="32">
        <v>1200</v>
      </c>
      <c r="I1971" s="34">
        <v>0.5</v>
      </c>
      <c r="J1971" s="34">
        <v>53330</v>
      </c>
      <c r="K1971" s="34">
        <f t="shared" si="161"/>
        <v>152370</v>
      </c>
      <c r="L1971" s="35">
        <v>280000</v>
      </c>
      <c r="M1971" s="35">
        <v>1120</v>
      </c>
      <c r="N1971" s="34">
        <f t="shared" si="162"/>
        <v>1120.5</v>
      </c>
    </row>
    <row r="1972" spans="1:17" x14ac:dyDescent="0.2">
      <c r="A1972" s="31">
        <v>667</v>
      </c>
      <c r="C1972" s="36">
        <v>44797</v>
      </c>
      <c r="D1972" s="30" t="s">
        <v>4457</v>
      </c>
      <c r="E1972" s="31">
        <v>0.15920000000000001</v>
      </c>
      <c r="F1972" s="32" t="s">
        <v>4458</v>
      </c>
      <c r="G1972" s="32" t="s">
        <v>4459</v>
      </c>
      <c r="H1972" s="32">
        <v>3010</v>
      </c>
      <c r="I1972" s="34">
        <v>0.5</v>
      </c>
      <c r="J1972" s="34">
        <v>5960</v>
      </c>
      <c r="K1972" s="34">
        <f t="shared" si="161"/>
        <v>17030</v>
      </c>
      <c r="L1972" s="35">
        <v>2500</v>
      </c>
      <c r="M1972" s="35">
        <v>10</v>
      </c>
      <c r="N1972" s="34">
        <f t="shared" si="162"/>
        <v>10.5</v>
      </c>
    </row>
    <row r="1973" spans="1:17" x14ac:dyDescent="0.2">
      <c r="A1973" s="31">
        <v>668</v>
      </c>
      <c r="C1973" s="36">
        <v>44798</v>
      </c>
      <c r="D1973" s="30" t="s">
        <v>4461</v>
      </c>
      <c r="E1973" s="31">
        <v>5</v>
      </c>
      <c r="F1973" s="32" t="s">
        <v>4463</v>
      </c>
      <c r="G1973" s="32" t="s">
        <v>4464</v>
      </c>
      <c r="H1973" s="32">
        <v>1100</v>
      </c>
      <c r="I1973" s="34">
        <v>1</v>
      </c>
      <c r="J1973" s="34">
        <v>84100</v>
      </c>
      <c r="K1973" s="34">
        <f t="shared" si="161"/>
        <v>240290</v>
      </c>
      <c r="L1973" s="35">
        <v>321000</v>
      </c>
      <c r="M1973" s="35">
        <v>1284</v>
      </c>
      <c r="N1973" s="34">
        <f t="shared" si="162"/>
        <v>1285</v>
      </c>
    </row>
    <row r="1974" spans="1:17" x14ac:dyDescent="0.2">
      <c r="D1974" s="30" t="s">
        <v>4462</v>
      </c>
      <c r="E1974" s="31">
        <v>1.5640000000000001</v>
      </c>
      <c r="F1974" s="32" t="s">
        <v>100</v>
      </c>
      <c r="G1974" s="33" t="s">
        <v>100</v>
      </c>
      <c r="K1974" s="34">
        <f t="shared" si="161"/>
        <v>0</v>
      </c>
      <c r="N1974" s="34">
        <f t="shared" si="162"/>
        <v>0</v>
      </c>
    </row>
    <row r="1975" spans="1:17" x14ac:dyDescent="0.2">
      <c r="A1975" s="31" t="s">
        <v>4465</v>
      </c>
      <c r="C1975" s="36">
        <v>44798</v>
      </c>
      <c r="D1975" s="30" t="s">
        <v>4466</v>
      </c>
      <c r="E1975" s="31">
        <v>0.29270000000000002</v>
      </c>
      <c r="F1975" s="32" t="s">
        <v>4469</v>
      </c>
      <c r="G1975" s="32" t="s">
        <v>4470</v>
      </c>
      <c r="H1975" s="32">
        <v>3010</v>
      </c>
      <c r="I1975" s="34">
        <v>1.5</v>
      </c>
      <c r="J1975" s="34">
        <v>61230</v>
      </c>
      <c r="K1975" s="34">
        <f t="shared" si="161"/>
        <v>174940</v>
      </c>
      <c r="N1975" s="34">
        <f t="shared" si="162"/>
        <v>1.5</v>
      </c>
    </row>
    <row r="1976" spans="1:17" x14ac:dyDescent="0.2">
      <c r="D1976" s="30" t="s">
        <v>4467</v>
      </c>
      <c r="E1976" s="31">
        <v>0.03</v>
      </c>
      <c r="F1976" s="32" t="s">
        <v>100</v>
      </c>
      <c r="G1976" s="33" t="s">
        <v>100</v>
      </c>
      <c r="K1976" s="34">
        <f t="shared" si="161"/>
        <v>0</v>
      </c>
      <c r="N1976" s="34">
        <f t="shared" si="162"/>
        <v>0</v>
      </c>
    </row>
    <row r="1977" spans="1:17" x14ac:dyDescent="0.2">
      <c r="D1977" s="30" t="s">
        <v>4468</v>
      </c>
      <c r="E1977" s="31">
        <v>0.3604</v>
      </c>
      <c r="F1977" s="32" t="s">
        <v>100</v>
      </c>
      <c r="G1977" s="33" t="s">
        <v>100</v>
      </c>
      <c r="K1977" s="34">
        <f t="shared" si="161"/>
        <v>0</v>
      </c>
      <c r="N1977" s="34">
        <f t="shared" si="162"/>
        <v>0</v>
      </c>
    </row>
    <row r="1978" spans="1:17" x14ac:dyDescent="0.2">
      <c r="A1978" s="31" t="s">
        <v>4471</v>
      </c>
      <c r="C1978" s="36">
        <v>44798</v>
      </c>
      <c r="D1978" s="30" t="s">
        <v>4472</v>
      </c>
      <c r="E1978" s="31">
        <v>0.223</v>
      </c>
      <c r="F1978" s="32" t="s">
        <v>4473</v>
      </c>
      <c r="G1978" s="33" t="s">
        <v>4474</v>
      </c>
      <c r="H1978" s="32">
        <v>1090</v>
      </c>
      <c r="I1978" s="34">
        <v>0.5</v>
      </c>
      <c r="J1978" s="34">
        <v>30450</v>
      </c>
      <c r="K1978" s="34">
        <f t="shared" si="161"/>
        <v>87000</v>
      </c>
      <c r="N1978" s="34">
        <f t="shared" si="162"/>
        <v>0.5</v>
      </c>
    </row>
    <row r="1979" spans="1:17" x14ac:dyDescent="0.2">
      <c r="A1979" s="31" t="s">
        <v>4475</v>
      </c>
      <c r="C1979" s="36">
        <v>44798</v>
      </c>
      <c r="D1979" s="30" t="s">
        <v>4476</v>
      </c>
      <c r="E1979" s="31">
        <v>1.506</v>
      </c>
      <c r="F1979" s="32" t="s">
        <v>4477</v>
      </c>
      <c r="G1979" s="33" t="s">
        <v>4478</v>
      </c>
      <c r="H1979" s="32">
        <v>1160</v>
      </c>
      <c r="I1979" s="34">
        <v>0.5</v>
      </c>
      <c r="J1979" s="34">
        <v>1910</v>
      </c>
      <c r="K1979" s="34">
        <f t="shared" si="161"/>
        <v>5460</v>
      </c>
      <c r="N1979" s="34">
        <f t="shared" si="162"/>
        <v>0.5</v>
      </c>
    </row>
    <row r="1980" spans="1:17" s="80" customFormat="1" x14ac:dyDescent="0.2">
      <c r="A1980" s="87" t="s">
        <v>4481</v>
      </c>
      <c r="B1980" s="86"/>
      <c r="C1980" s="81">
        <v>44798</v>
      </c>
      <c r="D1980" s="88" t="s">
        <v>4479</v>
      </c>
      <c r="E1980" s="87">
        <v>3.504</v>
      </c>
      <c r="F1980" s="88" t="s">
        <v>4477</v>
      </c>
      <c r="G1980" s="89" t="s">
        <v>4480</v>
      </c>
      <c r="H1980" s="80">
        <v>1160</v>
      </c>
      <c r="I1980" s="82">
        <v>0.5</v>
      </c>
      <c r="J1980" s="82">
        <v>5680</v>
      </c>
      <c r="K1980" s="82">
        <f t="shared" si="161"/>
        <v>16230</v>
      </c>
      <c r="L1980" s="83"/>
      <c r="M1980" s="83"/>
      <c r="N1980" s="82">
        <f t="shared" si="162"/>
        <v>0.5</v>
      </c>
      <c r="O1980" s="84"/>
      <c r="P1980" s="85"/>
      <c r="Q1980" s="86"/>
    </row>
    <row r="1981" spans="1:17" x14ac:dyDescent="0.2">
      <c r="N1981" s="34">
        <f>SUM(N1964:N1980)</f>
        <v>3162.5</v>
      </c>
      <c r="O1981" s="42">
        <v>86367</v>
      </c>
      <c r="P1981" s="37">
        <v>44798</v>
      </c>
      <c r="Q1981" s="21" t="s">
        <v>224</v>
      </c>
    </row>
    <row r="1983" spans="1:17" x14ac:dyDescent="0.2">
      <c r="A1983" s="31" t="s">
        <v>4484</v>
      </c>
      <c r="C1983" s="36">
        <v>44802</v>
      </c>
      <c r="D1983" s="30" t="s">
        <v>4485</v>
      </c>
      <c r="E1983" s="31">
        <v>0.34399999999999997</v>
      </c>
      <c r="F1983" s="32" t="s">
        <v>4487</v>
      </c>
      <c r="G1983" s="33" t="s">
        <v>4488</v>
      </c>
      <c r="H1983" s="32">
        <v>1070</v>
      </c>
      <c r="I1983" s="34">
        <v>1</v>
      </c>
      <c r="K1983" s="34">
        <f t="shared" si="161"/>
        <v>0</v>
      </c>
      <c r="N1983" s="34">
        <f t="shared" si="162"/>
        <v>1</v>
      </c>
    </row>
    <row r="1984" spans="1:17" x14ac:dyDescent="0.2">
      <c r="D1984" s="30" t="s">
        <v>4486</v>
      </c>
      <c r="E1984" s="31">
        <v>0.17199999999999999</v>
      </c>
      <c r="F1984" s="32" t="s">
        <v>100</v>
      </c>
      <c r="G1984" s="33" t="s">
        <v>100</v>
      </c>
      <c r="K1984" s="34">
        <f t="shared" si="161"/>
        <v>0</v>
      </c>
      <c r="N1984" s="34">
        <f t="shared" si="162"/>
        <v>0</v>
      </c>
    </row>
    <row r="1985" spans="1:14" x14ac:dyDescent="0.2">
      <c r="A1985" s="31">
        <v>671</v>
      </c>
      <c r="C1985" s="36">
        <v>44802</v>
      </c>
      <c r="D1985" s="30" t="s">
        <v>4489</v>
      </c>
      <c r="E1985" s="31" t="s">
        <v>4491</v>
      </c>
      <c r="F1985" s="32" t="s">
        <v>4492</v>
      </c>
      <c r="G1985" s="33" t="s">
        <v>4493</v>
      </c>
      <c r="H1985" s="32">
        <v>2040</v>
      </c>
      <c r="I1985" s="34">
        <v>1</v>
      </c>
      <c r="J1985" s="34">
        <v>19670</v>
      </c>
      <c r="K1985" s="34">
        <f t="shared" si="161"/>
        <v>56200</v>
      </c>
      <c r="L1985" s="35">
        <v>60500</v>
      </c>
      <c r="M1985" s="35">
        <v>242</v>
      </c>
      <c r="N1985" s="34">
        <f t="shared" si="162"/>
        <v>243</v>
      </c>
    </row>
    <row r="1986" spans="1:14" x14ac:dyDescent="0.2">
      <c r="D1986" s="30" t="s">
        <v>4490</v>
      </c>
      <c r="E1986" s="31">
        <v>1.1629</v>
      </c>
      <c r="F1986" s="32" t="s">
        <v>100</v>
      </c>
      <c r="G1986" s="33" t="s">
        <v>100</v>
      </c>
      <c r="K1986" s="34">
        <f t="shared" si="161"/>
        <v>0</v>
      </c>
      <c r="N1986" s="34">
        <f t="shared" si="162"/>
        <v>0</v>
      </c>
    </row>
    <row r="1987" spans="1:14" x14ac:dyDescent="0.2">
      <c r="A1987" s="31" t="s">
        <v>4494</v>
      </c>
      <c r="C1987" s="36">
        <v>44802</v>
      </c>
      <c r="D1987" s="30" t="s">
        <v>4495</v>
      </c>
      <c r="E1987" s="31">
        <v>11.648</v>
      </c>
      <c r="F1987" s="32" t="s">
        <v>4497</v>
      </c>
      <c r="G1987" s="32" t="s">
        <v>4498</v>
      </c>
      <c r="H1987" s="32">
        <v>1170</v>
      </c>
      <c r="I1987" s="34">
        <v>1</v>
      </c>
      <c r="J1987" s="34">
        <v>52430</v>
      </c>
      <c r="K1987" s="34">
        <f t="shared" si="161"/>
        <v>149800</v>
      </c>
      <c r="N1987" s="34">
        <f t="shared" si="162"/>
        <v>1</v>
      </c>
    </row>
    <row r="1988" spans="1:14" x14ac:dyDescent="0.2">
      <c r="D1988" s="30" t="s">
        <v>4496</v>
      </c>
      <c r="E1988" s="31">
        <v>2.1520000000000001</v>
      </c>
      <c r="F1988" s="32" t="s">
        <v>100</v>
      </c>
      <c r="G1988" s="33" t="s">
        <v>100</v>
      </c>
      <c r="K1988" s="34">
        <f t="shared" si="161"/>
        <v>0</v>
      </c>
      <c r="N1988" s="34">
        <f t="shared" si="162"/>
        <v>0</v>
      </c>
    </row>
    <row r="1989" spans="1:14" x14ac:dyDescent="0.2">
      <c r="A1989" s="31">
        <v>673</v>
      </c>
      <c r="C1989" s="36">
        <v>44802</v>
      </c>
      <c r="D1989" s="30" t="s">
        <v>4499</v>
      </c>
      <c r="E1989" s="31">
        <v>3.1300000000000001E-2</v>
      </c>
      <c r="F1989" s="32" t="s">
        <v>4501</v>
      </c>
      <c r="G1989" s="33" t="s">
        <v>4502</v>
      </c>
      <c r="H1989" s="32">
        <v>2050</v>
      </c>
      <c r="I1989" s="34">
        <v>1</v>
      </c>
      <c r="J1989" s="34">
        <v>27210</v>
      </c>
      <c r="K1989" s="34">
        <f t="shared" si="161"/>
        <v>77740</v>
      </c>
      <c r="L1989" s="35">
        <v>50000</v>
      </c>
      <c r="M1989" s="35">
        <v>200</v>
      </c>
      <c r="N1989" s="34">
        <f t="shared" si="162"/>
        <v>201</v>
      </c>
    </row>
    <row r="1990" spans="1:14" x14ac:dyDescent="0.2">
      <c r="D1990" s="30" t="s">
        <v>4500</v>
      </c>
      <c r="E1990" s="31">
        <v>0.1477</v>
      </c>
      <c r="F1990" s="33" t="s">
        <v>100</v>
      </c>
      <c r="G1990" s="33" t="s">
        <v>100</v>
      </c>
      <c r="K1990" s="34">
        <f t="shared" si="161"/>
        <v>0</v>
      </c>
      <c r="N1990" s="34">
        <f t="shared" si="162"/>
        <v>0</v>
      </c>
    </row>
    <row r="1991" spans="1:14" x14ac:dyDescent="0.2">
      <c r="A1991" s="31">
        <v>675</v>
      </c>
      <c r="C1991" s="36">
        <v>44802</v>
      </c>
      <c r="D1991" s="30" t="s">
        <v>4503</v>
      </c>
      <c r="E1991" s="31" t="s">
        <v>78</v>
      </c>
      <c r="F1991" s="32" t="s">
        <v>2696</v>
      </c>
      <c r="G1991" s="33" t="s">
        <v>4504</v>
      </c>
      <c r="H1991" s="32">
        <v>3010</v>
      </c>
      <c r="I1991" s="34">
        <v>0.5</v>
      </c>
      <c r="J1991" s="34">
        <v>13060</v>
      </c>
      <c r="K1991" s="34">
        <f t="shared" si="161"/>
        <v>37310</v>
      </c>
      <c r="L1991" s="35">
        <v>112500</v>
      </c>
      <c r="M1991" s="35">
        <v>450</v>
      </c>
      <c r="N1991" s="34">
        <f t="shared" si="162"/>
        <v>450.5</v>
      </c>
    </row>
    <row r="1992" spans="1:14" x14ac:dyDescent="0.2">
      <c r="A1992" s="31">
        <v>678</v>
      </c>
      <c r="C1992" s="36">
        <v>44802</v>
      </c>
      <c r="D1992" s="30" t="s">
        <v>4505</v>
      </c>
      <c r="E1992" s="31">
        <v>12.358000000000001</v>
      </c>
      <c r="F1992" s="32" t="s">
        <v>4506</v>
      </c>
      <c r="G1992" s="33" t="s">
        <v>4507</v>
      </c>
      <c r="H1992" s="32">
        <v>1220</v>
      </c>
      <c r="I1992" s="34">
        <v>0.5</v>
      </c>
      <c r="J1992" s="34">
        <v>96220</v>
      </c>
      <c r="K1992" s="34">
        <f t="shared" si="161"/>
        <v>274910</v>
      </c>
      <c r="L1992" s="35">
        <v>250000</v>
      </c>
      <c r="M1992" s="35">
        <v>1000</v>
      </c>
      <c r="N1992" s="34">
        <f t="shared" si="162"/>
        <v>1000.5</v>
      </c>
    </row>
    <row r="1993" spans="1:14" x14ac:dyDescent="0.2">
      <c r="A1993" s="31" t="s">
        <v>4508</v>
      </c>
      <c r="C1993" s="36">
        <v>44802</v>
      </c>
      <c r="D1993" s="30" t="s">
        <v>4509</v>
      </c>
      <c r="E1993" s="31" t="s">
        <v>4512</v>
      </c>
      <c r="F1993" s="32" t="s">
        <v>4514</v>
      </c>
      <c r="G1993" s="33" t="s">
        <v>4515</v>
      </c>
      <c r="H1993" s="32">
        <v>1150</v>
      </c>
      <c r="I1993" s="34">
        <v>1.5</v>
      </c>
      <c r="J1993" s="34">
        <v>40300</v>
      </c>
      <c r="K1993" s="34">
        <f t="shared" si="161"/>
        <v>115140</v>
      </c>
      <c r="N1993" s="34">
        <f t="shared" si="162"/>
        <v>1.5</v>
      </c>
    </row>
    <row r="1994" spans="1:14" x14ac:dyDescent="0.2">
      <c r="D1994" s="30" t="s">
        <v>4510</v>
      </c>
      <c r="E1994" s="31" t="s">
        <v>4512</v>
      </c>
      <c r="F1994" s="32" t="s">
        <v>100</v>
      </c>
      <c r="G1994" s="33" t="s">
        <v>100</v>
      </c>
      <c r="K1994" s="34">
        <f t="shared" si="161"/>
        <v>0</v>
      </c>
      <c r="N1994" s="34">
        <f t="shared" si="162"/>
        <v>0</v>
      </c>
    </row>
    <row r="1995" spans="1:14" x14ac:dyDescent="0.2">
      <c r="D1995" s="30" t="s">
        <v>4511</v>
      </c>
      <c r="E1995" s="31" t="s">
        <v>4513</v>
      </c>
      <c r="F1995" s="32" t="s">
        <v>100</v>
      </c>
      <c r="G1995" s="33" t="s">
        <v>100</v>
      </c>
      <c r="K1995" s="34">
        <f t="shared" si="161"/>
        <v>0</v>
      </c>
      <c r="N1995" s="34">
        <f t="shared" si="162"/>
        <v>0</v>
      </c>
    </row>
    <row r="1996" spans="1:14" x14ac:dyDescent="0.2">
      <c r="A1996" s="31">
        <v>677</v>
      </c>
      <c r="C1996" s="36">
        <v>44802</v>
      </c>
      <c r="D1996" s="30" t="s">
        <v>4516</v>
      </c>
      <c r="E1996" s="31">
        <v>1.56</v>
      </c>
      <c r="F1996" s="32" t="s">
        <v>4517</v>
      </c>
      <c r="G1996" s="33" t="s">
        <v>4518</v>
      </c>
      <c r="H1996" s="32">
        <v>1210</v>
      </c>
      <c r="I1996" s="34">
        <v>0.5</v>
      </c>
      <c r="J1996" s="34">
        <v>1630</v>
      </c>
      <c r="K1996" s="34">
        <f t="shared" si="161"/>
        <v>4660</v>
      </c>
      <c r="L1996" s="35">
        <v>45000</v>
      </c>
      <c r="M1996" s="35">
        <v>180</v>
      </c>
      <c r="N1996" s="34">
        <f t="shared" si="162"/>
        <v>180.5</v>
      </c>
    </row>
    <row r="1997" spans="1:14" x14ac:dyDescent="0.2">
      <c r="A1997" s="31">
        <v>672</v>
      </c>
      <c r="C1997" s="36">
        <v>44802</v>
      </c>
      <c r="D1997" s="30" t="s">
        <v>4519</v>
      </c>
      <c r="E1997" s="31">
        <v>13.977</v>
      </c>
      <c r="F1997" s="32" t="s">
        <v>4520</v>
      </c>
      <c r="G1997" s="33" t="s">
        <v>4521</v>
      </c>
      <c r="H1997" s="32">
        <v>1170</v>
      </c>
      <c r="I1997" s="34">
        <v>1</v>
      </c>
      <c r="J1997" s="34">
        <v>89020</v>
      </c>
      <c r="K1997" s="34">
        <f t="shared" si="161"/>
        <v>254340</v>
      </c>
      <c r="L1997" s="35">
        <v>480000</v>
      </c>
      <c r="M1997" s="35">
        <v>1920</v>
      </c>
      <c r="N1997" s="34">
        <f t="shared" si="162"/>
        <v>1921</v>
      </c>
    </row>
    <row r="1998" spans="1:14" x14ac:dyDescent="0.2">
      <c r="A1998" s="31">
        <v>674</v>
      </c>
      <c r="B1998" s="21" t="s">
        <v>77</v>
      </c>
      <c r="C1998" s="36">
        <v>44802</v>
      </c>
      <c r="D1998" s="30" t="s">
        <v>4522</v>
      </c>
      <c r="E1998" s="31">
        <v>0.1444</v>
      </c>
      <c r="F1998" s="32" t="s">
        <v>4523</v>
      </c>
      <c r="G1998" s="33" t="s">
        <v>4524</v>
      </c>
      <c r="H1998" s="32">
        <v>3010</v>
      </c>
      <c r="I1998" s="34">
        <v>0.5</v>
      </c>
      <c r="J1998" s="34">
        <v>16320</v>
      </c>
      <c r="K1998" s="34">
        <f t="shared" si="161"/>
        <v>46630</v>
      </c>
      <c r="L1998" s="35">
        <v>41100</v>
      </c>
      <c r="M1998" s="35">
        <v>164.4</v>
      </c>
      <c r="N1998" s="34">
        <f t="shared" si="162"/>
        <v>164.9</v>
      </c>
    </row>
    <row r="1999" spans="1:14" x14ac:dyDescent="0.2">
      <c r="A1999" s="31">
        <v>676</v>
      </c>
      <c r="C1999" s="36">
        <v>44802</v>
      </c>
      <c r="D1999" s="30" t="s">
        <v>4525</v>
      </c>
      <c r="E1999" s="31">
        <v>4.4200000000000003E-2</v>
      </c>
      <c r="F1999" s="32" t="s">
        <v>4526</v>
      </c>
      <c r="G1999" s="33" t="s">
        <v>4527</v>
      </c>
      <c r="H1999" s="32">
        <v>3010</v>
      </c>
      <c r="I1999" s="34">
        <v>0.5</v>
      </c>
      <c r="J1999" s="34">
        <v>10660</v>
      </c>
      <c r="K1999" s="34">
        <f t="shared" si="161"/>
        <v>30460</v>
      </c>
      <c r="L1999" s="35">
        <v>35000</v>
      </c>
      <c r="M1999" s="35">
        <v>140</v>
      </c>
      <c r="N1999" s="34">
        <f t="shared" si="162"/>
        <v>140.5</v>
      </c>
    </row>
    <row r="2000" spans="1:14" x14ac:dyDescent="0.2">
      <c r="A2000" s="31" t="s">
        <v>4528</v>
      </c>
      <c r="C2000" s="36">
        <v>44802</v>
      </c>
      <c r="D2000" s="30" t="s">
        <v>4529</v>
      </c>
      <c r="E2000" s="31">
        <v>0.54649999999999999</v>
      </c>
      <c r="F2000" s="32" t="s">
        <v>4530</v>
      </c>
      <c r="G2000" s="33" t="s">
        <v>4531</v>
      </c>
      <c r="H2000" s="32">
        <v>1060</v>
      </c>
      <c r="I2000" s="34">
        <v>0.5</v>
      </c>
      <c r="J2000" s="34">
        <v>42660</v>
      </c>
      <c r="K2000" s="34">
        <f t="shared" si="161"/>
        <v>121890</v>
      </c>
      <c r="N2000" s="34">
        <f t="shared" si="162"/>
        <v>0.5</v>
      </c>
    </row>
    <row r="2001" spans="1:17" x14ac:dyDescent="0.2">
      <c r="A2001" s="31">
        <v>679</v>
      </c>
      <c r="C2001" s="36">
        <v>44803</v>
      </c>
      <c r="D2001" s="30" t="s">
        <v>4532</v>
      </c>
      <c r="E2001" s="31">
        <v>0.1087</v>
      </c>
      <c r="F2001" s="32" t="s">
        <v>4533</v>
      </c>
      <c r="G2001" s="33" t="s">
        <v>4534</v>
      </c>
      <c r="H2001" s="32">
        <v>3010</v>
      </c>
      <c r="I2001" s="34">
        <v>0.5</v>
      </c>
      <c r="J2001" s="34">
        <v>11210</v>
      </c>
      <c r="K2001" s="34">
        <f t="shared" si="161"/>
        <v>32030</v>
      </c>
      <c r="L2001" s="35">
        <v>15020</v>
      </c>
      <c r="M2001" s="35">
        <v>64.08</v>
      </c>
      <c r="N2001" s="34">
        <f t="shared" si="162"/>
        <v>64.58</v>
      </c>
      <c r="O2001" s="42" t="s">
        <v>4535</v>
      </c>
    </row>
    <row r="2002" spans="1:17" x14ac:dyDescent="0.2">
      <c r="A2002" s="31" t="s">
        <v>4536</v>
      </c>
      <c r="C2002" s="36">
        <v>44803</v>
      </c>
      <c r="D2002" s="30" t="s">
        <v>4537</v>
      </c>
      <c r="E2002" s="31">
        <v>0.2</v>
      </c>
      <c r="F2002" s="32" t="s">
        <v>4538</v>
      </c>
      <c r="G2002" s="32" t="s">
        <v>4539</v>
      </c>
      <c r="H2002" s="32">
        <v>2040</v>
      </c>
      <c r="I2002" s="34">
        <v>0.5</v>
      </c>
      <c r="J2002" s="34">
        <v>46570</v>
      </c>
      <c r="K2002" s="34">
        <f t="shared" si="161"/>
        <v>133060</v>
      </c>
      <c r="N2002" s="34">
        <f t="shared" si="162"/>
        <v>0.5</v>
      </c>
    </row>
    <row r="2003" spans="1:17" s="80" customFormat="1" x14ac:dyDescent="0.2">
      <c r="A2003" s="87">
        <v>680</v>
      </c>
      <c r="B2003" s="86"/>
      <c r="C2003" s="81">
        <v>44803</v>
      </c>
      <c r="D2003" s="88" t="s">
        <v>4540</v>
      </c>
      <c r="E2003" s="87">
        <v>0.3049</v>
      </c>
      <c r="F2003" s="80" t="s">
        <v>4541</v>
      </c>
      <c r="G2003" s="89" t="s">
        <v>4542</v>
      </c>
      <c r="H2003" s="80">
        <v>2020</v>
      </c>
      <c r="I2003" s="82">
        <v>0.5</v>
      </c>
      <c r="J2003" s="82">
        <v>25150</v>
      </c>
      <c r="K2003" s="82">
        <f t="shared" si="161"/>
        <v>71860</v>
      </c>
      <c r="L2003" s="83">
        <v>180000</v>
      </c>
      <c r="M2003" s="83">
        <v>720</v>
      </c>
      <c r="N2003" s="82">
        <f t="shared" si="162"/>
        <v>720.5</v>
      </c>
      <c r="O2003" s="84"/>
      <c r="P2003" s="85"/>
      <c r="Q2003" s="86"/>
    </row>
    <row r="2004" spans="1:17" x14ac:dyDescent="0.2">
      <c r="N2004" s="34">
        <f>SUM(N1983:N2003)</f>
        <v>5091.4799999999996</v>
      </c>
      <c r="O2004" s="42">
        <v>86418</v>
      </c>
      <c r="P2004" s="37">
        <v>44803</v>
      </c>
      <c r="Q2004" s="21" t="s">
        <v>224</v>
      </c>
    </row>
    <row r="2006" spans="1:17" x14ac:dyDescent="0.2">
      <c r="A2006" s="31" t="s">
        <v>4482</v>
      </c>
      <c r="C2006" s="36">
        <v>44799</v>
      </c>
      <c r="D2006" s="30" t="s">
        <v>4545</v>
      </c>
      <c r="E2006" s="31">
        <v>0.44400000000000001</v>
      </c>
      <c r="F2006" s="32" t="s">
        <v>2421</v>
      </c>
      <c r="G2006" s="33" t="s">
        <v>4546</v>
      </c>
      <c r="H2006" s="32">
        <v>1080</v>
      </c>
      <c r="I2006" s="34">
        <v>0.5</v>
      </c>
      <c r="J2006" s="34">
        <v>9570</v>
      </c>
      <c r="K2006" s="34">
        <f t="shared" ref="K2006" si="165">ROUND(J2006/0.35,-1)</f>
        <v>27340</v>
      </c>
      <c r="N2006" s="34">
        <f t="shared" ref="N2006" si="166">I2006+M2006</f>
        <v>0.5</v>
      </c>
      <c r="O2006" s="179"/>
    </row>
    <row r="2007" spans="1:17" x14ac:dyDescent="0.2">
      <c r="A2007" s="31">
        <v>669</v>
      </c>
      <c r="C2007" s="36">
        <v>44799</v>
      </c>
      <c r="D2007" s="30" t="s">
        <v>4547</v>
      </c>
      <c r="E2007" s="31">
        <v>0.82899999999999996</v>
      </c>
      <c r="F2007" s="32" t="s">
        <v>4548</v>
      </c>
      <c r="G2007" s="33" t="s">
        <v>4550</v>
      </c>
      <c r="H2007" s="32">
        <v>3010</v>
      </c>
      <c r="I2007" s="34">
        <v>0.5</v>
      </c>
      <c r="J2007" s="34">
        <v>33640</v>
      </c>
      <c r="K2007" s="34">
        <f t="shared" si="161"/>
        <v>96110</v>
      </c>
      <c r="L2007" s="35">
        <v>179500</v>
      </c>
      <c r="M2007" s="35">
        <v>718</v>
      </c>
      <c r="N2007" s="34">
        <f t="shared" si="162"/>
        <v>718.5</v>
      </c>
      <c r="O2007" s="179"/>
    </row>
    <row r="2008" spans="1:17" x14ac:dyDescent="0.2">
      <c r="A2008" s="31">
        <v>670</v>
      </c>
      <c r="C2008" s="36">
        <v>44799</v>
      </c>
      <c r="D2008" s="30" t="s">
        <v>4549</v>
      </c>
      <c r="E2008" s="31" t="s">
        <v>4556</v>
      </c>
      <c r="F2008" s="32" t="s">
        <v>4557</v>
      </c>
      <c r="G2008" s="33" t="s">
        <v>4558</v>
      </c>
      <c r="H2008" s="32">
        <v>3010</v>
      </c>
      <c r="I2008" s="34">
        <v>3</v>
      </c>
      <c r="J2008" s="34">
        <v>89520</v>
      </c>
      <c r="K2008" s="34">
        <f t="shared" si="161"/>
        <v>255770</v>
      </c>
      <c r="L2008" s="35">
        <v>325000</v>
      </c>
      <c r="M2008" s="35">
        <v>1300</v>
      </c>
      <c r="N2008" s="34">
        <f t="shared" si="162"/>
        <v>1303</v>
      </c>
    </row>
    <row r="2009" spans="1:17" x14ac:dyDescent="0.2">
      <c r="D2009" s="30" t="s">
        <v>4551</v>
      </c>
      <c r="F2009" s="32" t="s">
        <v>100</v>
      </c>
      <c r="G2009" s="33" t="s">
        <v>100</v>
      </c>
      <c r="K2009" s="34">
        <f t="shared" si="161"/>
        <v>0</v>
      </c>
      <c r="N2009" s="34">
        <f t="shared" si="162"/>
        <v>0</v>
      </c>
    </row>
    <row r="2010" spans="1:17" x14ac:dyDescent="0.2">
      <c r="D2010" s="30" t="s">
        <v>4552</v>
      </c>
      <c r="F2010" s="33" t="s">
        <v>100</v>
      </c>
      <c r="G2010" s="33" t="s">
        <v>100</v>
      </c>
      <c r="K2010" s="34">
        <f t="shared" si="161"/>
        <v>0</v>
      </c>
      <c r="N2010" s="34">
        <f t="shared" si="162"/>
        <v>0</v>
      </c>
    </row>
    <row r="2011" spans="1:17" x14ac:dyDescent="0.2">
      <c r="D2011" s="30" t="s">
        <v>4553</v>
      </c>
      <c r="F2011" s="32" t="s">
        <v>100</v>
      </c>
      <c r="G2011" s="33" t="s">
        <v>100</v>
      </c>
      <c r="K2011" s="34">
        <f t="shared" si="161"/>
        <v>0</v>
      </c>
      <c r="N2011" s="34">
        <f t="shared" si="162"/>
        <v>0</v>
      </c>
    </row>
    <row r="2012" spans="1:17" x14ac:dyDescent="0.2">
      <c r="D2012" s="30" t="s">
        <v>4554</v>
      </c>
      <c r="F2012" s="32" t="s">
        <v>100</v>
      </c>
      <c r="G2012" s="33" t="s">
        <v>100</v>
      </c>
      <c r="K2012" s="34">
        <f t="shared" si="161"/>
        <v>0</v>
      </c>
      <c r="N2012" s="34">
        <f t="shared" si="162"/>
        <v>0</v>
      </c>
    </row>
    <row r="2013" spans="1:17" x14ac:dyDescent="0.2">
      <c r="D2013" s="30" t="s">
        <v>4555</v>
      </c>
      <c r="F2013" s="32" t="s">
        <v>100</v>
      </c>
      <c r="G2013" s="33" t="s">
        <v>100</v>
      </c>
      <c r="K2013" s="34">
        <f t="shared" si="161"/>
        <v>0</v>
      </c>
      <c r="N2013" s="34">
        <f t="shared" si="162"/>
        <v>0</v>
      </c>
    </row>
    <row r="2014" spans="1:17" x14ac:dyDescent="0.2">
      <c r="A2014" s="31">
        <v>682</v>
      </c>
      <c r="C2014" s="36">
        <v>44804</v>
      </c>
      <c r="D2014" s="30" t="s">
        <v>4559</v>
      </c>
      <c r="E2014" s="31">
        <v>1.101</v>
      </c>
      <c r="F2014" s="32" t="s">
        <v>4560</v>
      </c>
      <c r="G2014" s="33" t="s">
        <v>4561</v>
      </c>
      <c r="H2014" s="32">
        <v>3010</v>
      </c>
      <c r="I2014" s="34">
        <v>0.5</v>
      </c>
      <c r="J2014" s="34">
        <v>72890</v>
      </c>
      <c r="K2014" s="34">
        <f t="shared" si="161"/>
        <v>208260</v>
      </c>
      <c r="L2014" s="35">
        <v>285000</v>
      </c>
      <c r="M2014" s="35">
        <v>1140</v>
      </c>
      <c r="N2014" s="34">
        <f t="shared" si="162"/>
        <v>1140.5</v>
      </c>
    </row>
    <row r="2015" spans="1:17" x14ac:dyDescent="0.2">
      <c r="A2015" s="31">
        <v>683</v>
      </c>
      <c r="C2015" s="36">
        <v>44804</v>
      </c>
      <c r="D2015" s="30" t="s">
        <v>4562</v>
      </c>
      <c r="E2015" s="31">
        <v>13.414300000000001</v>
      </c>
      <c r="F2015" s="32" t="s">
        <v>4565</v>
      </c>
      <c r="G2015" s="33" t="s">
        <v>4566</v>
      </c>
      <c r="H2015" s="32">
        <v>1070</v>
      </c>
      <c r="I2015" s="34">
        <v>1.5</v>
      </c>
      <c r="J2015" s="34">
        <v>31220</v>
      </c>
      <c r="K2015" s="34">
        <f t="shared" si="161"/>
        <v>89200</v>
      </c>
      <c r="L2015" s="35">
        <v>53000</v>
      </c>
      <c r="M2015" s="35">
        <v>212</v>
      </c>
      <c r="N2015" s="34">
        <f t="shared" si="162"/>
        <v>213.5</v>
      </c>
    </row>
    <row r="2016" spans="1:17" x14ac:dyDescent="0.2">
      <c r="D2016" s="30" t="s">
        <v>4563</v>
      </c>
      <c r="E2016" s="31">
        <v>5.3640999999999996</v>
      </c>
      <c r="F2016" s="32" t="s">
        <v>100</v>
      </c>
      <c r="G2016" s="33" t="s">
        <v>100</v>
      </c>
      <c r="K2016" s="34">
        <f t="shared" si="161"/>
        <v>0</v>
      </c>
      <c r="N2016" s="34">
        <f t="shared" si="162"/>
        <v>0</v>
      </c>
    </row>
    <row r="2017" spans="1:17" x14ac:dyDescent="0.2">
      <c r="D2017" s="30" t="s">
        <v>4564</v>
      </c>
      <c r="E2017" s="31">
        <v>5.1369999999999996</v>
      </c>
      <c r="F2017" s="33" t="s">
        <v>100</v>
      </c>
      <c r="G2017" s="33" t="s">
        <v>100</v>
      </c>
      <c r="K2017" s="34">
        <f t="shared" ref="K2017:K2076" si="167">ROUND(J2017/0.35,-1)</f>
        <v>0</v>
      </c>
      <c r="N2017" s="34">
        <f t="shared" ref="N2017:N2076" si="168">I2017+M2017</f>
        <v>0</v>
      </c>
    </row>
    <row r="2018" spans="1:17" x14ac:dyDescent="0.2">
      <c r="A2018" s="31" t="s">
        <v>4567</v>
      </c>
      <c r="C2018" s="36">
        <v>44804</v>
      </c>
      <c r="D2018" s="30" t="s">
        <v>4569</v>
      </c>
      <c r="E2018" s="31">
        <v>1.325</v>
      </c>
      <c r="F2018" s="32" t="s">
        <v>4570</v>
      </c>
      <c r="G2018" s="33" t="s">
        <v>4571</v>
      </c>
      <c r="H2018" s="32">
        <v>1210</v>
      </c>
      <c r="I2018" s="34">
        <v>0.5</v>
      </c>
      <c r="J2018" s="34">
        <v>38240</v>
      </c>
      <c r="K2018" s="34">
        <f t="shared" si="167"/>
        <v>109260</v>
      </c>
      <c r="N2018" s="34">
        <f t="shared" si="168"/>
        <v>0.5</v>
      </c>
      <c r="O2018" s="42" t="s">
        <v>4574</v>
      </c>
    </row>
    <row r="2019" spans="1:17" x14ac:dyDescent="0.2">
      <c r="A2019" s="31" t="s">
        <v>4568</v>
      </c>
      <c r="C2019" s="36">
        <v>44804</v>
      </c>
      <c r="D2019" s="30" t="s">
        <v>4572</v>
      </c>
      <c r="E2019" s="31">
        <v>94.155000000000001</v>
      </c>
      <c r="F2019" s="32" t="s">
        <v>4573</v>
      </c>
      <c r="G2019" s="33" t="s">
        <v>4571</v>
      </c>
      <c r="H2019" s="32">
        <v>1210</v>
      </c>
      <c r="I2019" s="34">
        <v>0.5</v>
      </c>
      <c r="J2019" s="34">
        <v>109620</v>
      </c>
      <c r="K2019" s="34">
        <f t="shared" si="167"/>
        <v>313200</v>
      </c>
      <c r="N2019" s="34">
        <f t="shared" si="168"/>
        <v>0.5</v>
      </c>
      <c r="O2019" s="42" t="s">
        <v>4575</v>
      </c>
    </row>
    <row r="2020" spans="1:17" x14ac:dyDescent="0.2">
      <c r="A2020" s="31">
        <v>684</v>
      </c>
      <c r="C2020" s="36">
        <v>44804</v>
      </c>
      <c r="D2020" s="30" t="s">
        <v>4576</v>
      </c>
      <c r="E2020" s="31">
        <v>50.933</v>
      </c>
      <c r="F2020" s="32" t="s">
        <v>4577</v>
      </c>
      <c r="G2020" s="33" t="s">
        <v>1801</v>
      </c>
      <c r="H2020" s="32">
        <v>1180</v>
      </c>
      <c r="I2020" s="34">
        <v>0.5</v>
      </c>
      <c r="J2020" s="34">
        <v>69690</v>
      </c>
      <c r="K2020" s="34">
        <f t="shared" si="167"/>
        <v>199110</v>
      </c>
      <c r="L2020" s="35">
        <v>375000</v>
      </c>
      <c r="M2020" s="35">
        <v>1500</v>
      </c>
      <c r="N2020" s="34">
        <f t="shared" si="168"/>
        <v>1500.5</v>
      </c>
    </row>
    <row r="2021" spans="1:17" x14ac:dyDescent="0.2">
      <c r="A2021" s="31" t="s">
        <v>4578</v>
      </c>
      <c r="B2021" s="55"/>
      <c r="C2021" s="36">
        <v>44804</v>
      </c>
      <c r="D2021" s="30" t="s">
        <v>3715</v>
      </c>
      <c r="E2021" s="31">
        <v>0.48209999999999997</v>
      </c>
      <c r="F2021" s="32" t="s">
        <v>4580</v>
      </c>
      <c r="G2021" s="33" t="s">
        <v>4582</v>
      </c>
      <c r="H2021" s="32">
        <v>1150</v>
      </c>
      <c r="I2021" s="34">
        <v>0.5</v>
      </c>
      <c r="J2021" s="34">
        <v>223300</v>
      </c>
      <c r="K2021" s="34">
        <f t="shared" si="167"/>
        <v>638000</v>
      </c>
      <c r="N2021" s="34">
        <f t="shared" si="168"/>
        <v>0.5</v>
      </c>
      <c r="O2021" s="180" t="s">
        <v>4583</v>
      </c>
    </row>
    <row r="2022" spans="1:17" s="80" customFormat="1" x14ac:dyDescent="0.2">
      <c r="A2022" s="87" t="s">
        <v>4579</v>
      </c>
      <c r="B2022" s="181"/>
      <c r="C2022" s="81">
        <v>44804</v>
      </c>
      <c r="D2022" s="88" t="s">
        <v>3715</v>
      </c>
      <c r="E2022" s="87">
        <v>0.48209999999999997</v>
      </c>
      <c r="F2022" s="80" t="s">
        <v>4581</v>
      </c>
      <c r="G2022" s="89" t="s">
        <v>4582</v>
      </c>
      <c r="H2022" s="80">
        <v>1150</v>
      </c>
      <c r="I2022" s="82">
        <v>0.5</v>
      </c>
      <c r="J2022" s="82">
        <v>223300</v>
      </c>
      <c r="K2022" s="82">
        <f t="shared" si="167"/>
        <v>638000</v>
      </c>
      <c r="L2022" s="83"/>
      <c r="M2022" s="83"/>
      <c r="N2022" s="82">
        <f t="shared" si="168"/>
        <v>0.5</v>
      </c>
      <c r="O2022" s="84" t="s">
        <v>4584</v>
      </c>
      <c r="P2022" s="85"/>
      <c r="Q2022" s="86"/>
    </row>
    <row r="2023" spans="1:17" x14ac:dyDescent="0.2">
      <c r="N2023" s="34">
        <f>SUM(N2006:N2022)</f>
        <v>4878.5</v>
      </c>
      <c r="P2023" s="37">
        <v>44804</v>
      </c>
      <c r="Q2023" s="21" t="s">
        <v>129</v>
      </c>
    </row>
    <row r="2025" spans="1:17" x14ac:dyDescent="0.2">
      <c r="A2025" s="31">
        <v>681</v>
      </c>
      <c r="C2025" s="36">
        <v>44803</v>
      </c>
      <c r="D2025" s="30" t="s">
        <v>2621</v>
      </c>
      <c r="E2025" s="31">
        <v>0.53200000000000003</v>
      </c>
      <c r="F2025" s="32" t="s">
        <v>2625</v>
      </c>
      <c r="G2025" s="33" t="s">
        <v>4543</v>
      </c>
      <c r="H2025" s="32">
        <v>2050</v>
      </c>
      <c r="I2025" s="34">
        <v>0.5</v>
      </c>
      <c r="J2025" s="34">
        <v>45450</v>
      </c>
      <c r="K2025" s="34">
        <f>ROUND(J2025/0.35,-1)</f>
        <v>129860</v>
      </c>
      <c r="L2025" s="35">
        <v>75000</v>
      </c>
      <c r="M2025" s="35">
        <v>300</v>
      </c>
      <c r="N2025" s="34">
        <f>I2025+M2025</f>
        <v>300.5</v>
      </c>
      <c r="O2025" s="182"/>
    </row>
    <row r="2026" spans="1:17" x14ac:dyDescent="0.2">
      <c r="A2026" s="31">
        <v>686</v>
      </c>
      <c r="C2026" s="36">
        <v>44804</v>
      </c>
      <c r="D2026" s="30" t="s">
        <v>845</v>
      </c>
      <c r="E2026" s="31">
        <v>0.22</v>
      </c>
      <c r="F2026" s="32" t="s">
        <v>949</v>
      </c>
      <c r="G2026" s="33" t="s">
        <v>4588</v>
      </c>
      <c r="H2026" s="32">
        <v>3010</v>
      </c>
      <c r="I2026" s="34">
        <v>0.5</v>
      </c>
      <c r="J2026" s="34">
        <v>19610</v>
      </c>
      <c r="K2026" s="34">
        <f t="shared" si="167"/>
        <v>56030</v>
      </c>
      <c r="L2026" s="35">
        <v>44500</v>
      </c>
      <c r="M2026" s="35">
        <v>178</v>
      </c>
      <c r="N2026" s="34">
        <f t="shared" si="168"/>
        <v>178.5</v>
      </c>
      <c r="O2026" s="182"/>
    </row>
    <row r="2027" spans="1:17" x14ac:dyDescent="0.2">
      <c r="A2027" s="31">
        <v>687</v>
      </c>
      <c r="C2027" s="36">
        <v>44804</v>
      </c>
      <c r="D2027" s="30" t="s">
        <v>4589</v>
      </c>
      <c r="E2027" s="31">
        <v>0.45739999999999997</v>
      </c>
      <c r="F2027" s="32" t="s">
        <v>315</v>
      </c>
      <c r="G2027" s="33" t="s">
        <v>4590</v>
      </c>
      <c r="H2027" s="32">
        <v>3010</v>
      </c>
      <c r="I2027" s="34">
        <v>0.5</v>
      </c>
      <c r="J2027" s="34">
        <v>34500</v>
      </c>
      <c r="K2027" s="34">
        <f t="shared" si="167"/>
        <v>98570</v>
      </c>
      <c r="L2027" s="35">
        <v>85000</v>
      </c>
      <c r="M2027" s="35">
        <v>340</v>
      </c>
      <c r="N2027" s="34">
        <f t="shared" si="168"/>
        <v>340.5</v>
      </c>
      <c r="O2027" s="182"/>
    </row>
    <row r="2028" spans="1:17" x14ac:dyDescent="0.2">
      <c r="A2028" s="31">
        <v>688</v>
      </c>
      <c r="C2028" s="36">
        <v>44804</v>
      </c>
      <c r="D2028" s="30" t="s">
        <v>4594</v>
      </c>
      <c r="E2028" s="31">
        <v>0.21440000000000001</v>
      </c>
      <c r="F2028" s="32" t="s">
        <v>4595</v>
      </c>
      <c r="G2028" s="33" t="s">
        <v>4596</v>
      </c>
      <c r="H2028" s="32">
        <v>2040</v>
      </c>
      <c r="I2028" s="34">
        <v>0.5</v>
      </c>
      <c r="J2028" s="34">
        <v>48060</v>
      </c>
      <c r="K2028" s="34">
        <f t="shared" si="167"/>
        <v>137310</v>
      </c>
      <c r="L2028" s="35">
        <v>189900</v>
      </c>
      <c r="M2028" s="35">
        <v>759.6</v>
      </c>
      <c r="N2028" s="34">
        <f t="shared" si="168"/>
        <v>760.1</v>
      </c>
      <c r="O2028" s="182"/>
    </row>
    <row r="2029" spans="1:17" x14ac:dyDescent="0.2">
      <c r="A2029" s="31">
        <v>689</v>
      </c>
      <c r="C2029" s="36">
        <v>44804</v>
      </c>
      <c r="D2029" s="30" t="s">
        <v>4597</v>
      </c>
      <c r="E2029" s="31" t="s">
        <v>4598</v>
      </c>
      <c r="F2029" s="32" t="s">
        <v>4599</v>
      </c>
      <c r="G2029" s="33" t="s">
        <v>4600</v>
      </c>
      <c r="H2029" s="32">
        <v>3010</v>
      </c>
      <c r="I2029" s="34">
        <v>0.5</v>
      </c>
      <c r="J2029" s="34">
        <v>15230</v>
      </c>
      <c r="K2029" s="34">
        <f t="shared" si="167"/>
        <v>43510</v>
      </c>
      <c r="L2029" s="35">
        <v>103000</v>
      </c>
      <c r="M2029" s="35">
        <v>412</v>
      </c>
      <c r="N2029" s="34">
        <f t="shared" si="168"/>
        <v>412.5</v>
      </c>
      <c r="O2029" s="182"/>
    </row>
    <row r="2030" spans="1:17" s="80" customFormat="1" x14ac:dyDescent="0.2">
      <c r="A2030" s="87">
        <v>690</v>
      </c>
      <c r="B2030" s="86"/>
      <c r="C2030" s="81">
        <v>44804</v>
      </c>
      <c r="D2030" s="88" t="s">
        <v>4601</v>
      </c>
      <c r="E2030" s="87">
        <v>0.75600000000000001</v>
      </c>
      <c r="F2030" s="80" t="s">
        <v>4602</v>
      </c>
      <c r="G2030" s="89" t="s">
        <v>4603</v>
      </c>
      <c r="H2030" s="80">
        <v>1210</v>
      </c>
      <c r="I2030" s="82">
        <v>0.5</v>
      </c>
      <c r="J2030" s="82">
        <v>9020</v>
      </c>
      <c r="K2030" s="82">
        <f t="shared" si="167"/>
        <v>25770</v>
      </c>
      <c r="L2030" s="83">
        <v>20000</v>
      </c>
      <c r="M2030" s="83">
        <v>80</v>
      </c>
      <c r="N2030" s="82">
        <f t="shared" si="168"/>
        <v>80.5</v>
      </c>
      <c r="O2030" s="84"/>
      <c r="P2030" s="85"/>
      <c r="Q2030" s="86"/>
    </row>
    <row r="2031" spans="1:17" x14ac:dyDescent="0.2">
      <c r="N2031" s="34">
        <f>SUM(N2025:N2030)</f>
        <v>2072.6</v>
      </c>
      <c r="O2031" s="42">
        <v>86445</v>
      </c>
      <c r="P2031" s="37">
        <v>44805</v>
      </c>
      <c r="Q2031" s="21" t="s">
        <v>129</v>
      </c>
    </row>
    <row r="2033" spans="1:17" x14ac:dyDescent="0.2">
      <c r="A2033" s="31" t="s">
        <v>4579</v>
      </c>
      <c r="C2033" s="36">
        <v>44804</v>
      </c>
      <c r="D2033" s="30" t="s">
        <v>4612</v>
      </c>
      <c r="E2033" s="31">
        <v>43.405999999999999</v>
      </c>
      <c r="F2033" s="32" t="s">
        <v>4581</v>
      </c>
      <c r="G2033" s="33" t="s">
        <v>4582</v>
      </c>
      <c r="H2033" s="32">
        <v>1150</v>
      </c>
      <c r="I2033" s="34">
        <v>0.5</v>
      </c>
      <c r="J2033" s="34">
        <v>233300</v>
      </c>
      <c r="K2033" s="34">
        <f t="shared" si="167"/>
        <v>666570</v>
      </c>
      <c r="N2033" s="34">
        <f t="shared" si="168"/>
        <v>0.5</v>
      </c>
      <c r="O2033" s="183"/>
    </row>
    <row r="2034" spans="1:17" x14ac:dyDescent="0.2">
      <c r="A2034" s="31">
        <v>685</v>
      </c>
      <c r="C2034" s="36">
        <v>44804</v>
      </c>
      <c r="D2034" s="30" t="s">
        <v>4585</v>
      </c>
      <c r="E2034" s="31">
        <v>0.19</v>
      </c>
      <c r="F2034" s="32" t="s">
        <v>4586</v>
      </c>
      <c r="G2034" s="33" t="s">
        <v>4587</v>
      </c>
      <c r="H2034" s="32">
        <v>3010</v>
      </c>
      <c r="I2034" s="34">
        <v>0.5</v>
      </c>
      <c r="J2034" s="34">
        <v>33820</v>
      </c>
      <c r="K2034" s="34">
        <f>ROUND(J2034/0.35,-1)</f>
        <v>96630</v>
      </c>
      <c r="L2034" s="35">
        <v>204000</v>
      </c>
      <c r="M2034" s="35">
        <v>816</v>
      </c>
      <c r="N2034" s="34">
        <f>I2034+M2034</f>
        <v>816.5</v>
      </c>
      <c r="O2034" s="183"/>
    </row>
    <row r="2035" spans="1:17" x14ac:dyDescent="0.2">
      <c r="A2035" s="31" t="s">
        <v>4604</v>
      </c>
      <c r="C2035" s="36">
        <v>44805</v>
      </c>
      <c r="D2035" s="30" t="s">
        <v>4613</v>
      </c>
      <c r="E2035" s="31">
        <v>80</v>
      </c>
      <c r="F2035" s="32" t="s">
        <v>4616</v>
      </c>
      <c r="G2035" s="32" t="s">
        <v>4617</v>
      </c>
      <c r="H2035" s="32">
        <v>1010</v>
      </c>
      <c r="I2035" s="34">
        <v>1.5</v>
      </c>
      <c r="K2035" s="34">
        <f t="shared" si="167"/>
        <v>0</v>
      </c>
      <c r="N2035" s="34">
        <f t="shared" si="168"/>
        <v>1.5</v>
      </c>
    </row>
    <row r="2036" spans="1:17" x14ac:dyDescent="0.2">
      <c r="D2036" s="30" t="s">
        <v>4614</v>
      </c>
      <c r="E2036" s="31">
        <v>36</v>
      </c>
      <c r="F2036" s="32" t="s">
        <v>100</v>
      </c>
      <c r="G2036" s="32" t="s">
        <v>100</v>
      </c>
      <c r="K2036" s="34">
        <f t="shared" si="167"/>
        <v>0</v>
      </c>
      <c r="N2036" s="34">
        <f t="shared" si="168"/>
        <v>0</v>
      </c>
    </row>
    <row r="2037" spans="1:17" x14ac:dyDescent="0.2">
      <c r="D2037" s="30" t="s">
        <v>4615</v>
      </c>
      <c r="E2037" s="31">
        <v>23.87</v>
      </c>
      <c r="F2037" s="32" t="s">
        <v>100</v>
      </c>
      <c r="G2037" s="32" t="s">
        <v>100</v>
      </c>
      <c r="K2037" s="34">
        <f t="shared" si="167"/>
        <v>0</v>
      </c>
      <c r="N2037" s="34">
        <f t="shared" si="168"/>
        <v>0</v>
      </c>
    </row>
    <row r="2038" spans="1:17" x14ac:dyDescent="0.2">
      <c r="A2038" s="31" t="s">
        <v>4605</v>
      </c>
      <c r="C2038" s="36">
        <v>44805</v>
      </c>
      <c r="D2038" s="30" t="s">
        <v>4618</v>
      </c>
      <c r="E2038" s="31">
        <v>20</v>
      </c>
      <c r="F2038" s="32" t="s">
        <v>4620</v>
      </c>
      <c r="G2038" s="32" t="s">
        <v>4621</v>
      </c>
      <c r="H2038" s="32">
        <v>1010</v>
      </c>
      <c r="I2038" s="34">
        <v>1</v>
      </c>
      <c r="J2038" s="34">
        <v>94110</v>
      </c>
      <c r="K2038" s="34">
        <f t="shared" si="167"/>
        <v>268890</v>
      </c>
      <c r="N2038" s="34">
        <f t="shared" si="168"/>
        <v>1</v>
      </c>
    </row>
    <row r="2039" spans="1:17" x14ac:dyDescent="0.2">
      <c r="D2039" s="30" t="s">
        <v>4619</v>
      </c>
      <c r="E2039" s="31">
        <v>18.216000000000001</v>
      </c>
      <c r="F2039" s="32" t="s">
        <v>100</v>
      </c>
      <c r="G2039" s="33" t="s">
        <v>100</v>
      </c>
      <c r="K2039" s="34">
        <f t="shared" si="167"/>
        <v>0</v>
      </c>
      <c r="N2039" s="34">
        <f t="shared" si="168"/>
        <v>0</v>
      </c>
    </row>
    <row r="2040" spans="1:17" x14ac:dyDescent="0.2">
      <c r="A2040" s="31" t="s">
        <v>4606</v>
      </c>
      <c r="C2040" s="36">
        <v>44805</v>
      </c>
      <c r="D2040" s="30" t="s">
        <v>4622</v>
      </c>
      <c r="E2040" s="31" t="s">
        <v>4623</v>
      </c>
      <c r="F2040" s="32" t="s">
        <v>4624</v>
      </c>
      <c r="G2040" s="33" t="s">
        <v>4625</v>
      </c>
      <c r="H2040" s="32">
        <v>3010</v>
      </c>
      <c r="I2040" s="34">
        <v>0.5</v>
      </c>
      <c r="J2040" s="34">
        <v>16010</v>
      </c>
      <c r="K2040" s="34">
        <f t="shared" si="167"/>
        <v>45740</v>
      </c>
      <c r="N2040" s="34">
        <f t="shared" si="168"/>
        <v>0.5</v>
      </c>
    </row>
    <row r="2041" spans="1:17" x14ac:dyDescent="0.2">
      <c r="A2041" s="31" t="s">
        <v>4607</v>
      </c>
      <c r="C2041" s="36">
        <v>44805</v>
      </c>
      <c r="D2041" s="30" t="s">
        <v>4626</v>
      </c>
      <c r="E2041" s="31" t="s">
        <v>4627</v>
      </c>
      <c r="F2041" s="32" t="s">
        <v>4628</v>
      </c>
      <c r="G2041" s="33" t="s">
        <v>4629</v>
      </c>
      <c r="H2041" s="32">
        <v>3010</v>
      </c>
      <c r="I2041" s="34">
        <v>0.5</v>
      </c>
      <c r="J2041" s="34">
        <v>16720</v>
      </c>
      <c r="K2041" s="34">
        <f t="shared" si="167"/>
        <v>47770</v>
      </c>
      <c r="N2041" s="34">
        <f t="shared" si="168"/>
        <v>0.5</v>
      </c>
    </row>
    <row r="2042" spans="1:17" x14ac:dyDescent="0.2">
      <c r="A2042" s="31" t="s">
        <v>4608</v>
      </c>
      <c r="C2042" s="36">
        <v>44805</v>
      </c>
      <c r="D2042" s="30" t="s">
        <v>4630</v>
      </c>
      <c r="E2042" s="31" t="s">
        <v>78</v>
      </c>
      <c r="F2042" s="32" t="s">
        <v>4631</v>
      </c>
      <c r="G2042" s="32" t="s">
        <v>4632</v>
      </c>
      <c r="H2042" s="32">
        <v>2050</v>
      </c>
      <c r="I2042" s="34">
        <v>0.5</v>
      </c>
      <c r="J2042" s="34">
        <v>22100</v>
      </c>
      <c r="K2042" s="34">
        <f t="shared" si="167"/>
        <v>63140</v>
      </c>
      <c r="N2042" s="34">
        <f t="shared" si="168"/>
        <v>0.5</v>
      </c>
    </row>
    <row r="2043" spans="1:17" s="80" customFormat="1" x14ac:dyDescent="0.2">
      <c r="A2043" s="87">
        <v>691</v>
      </c>
      <c r="B2043" s="86"/>
      <c r="C2043" s="81">
        <v>44805</v>
      </c>
      <c r="D2043" s="88" t="s">
        <v>296</v>
      </c>
      <c r="E2043" s="87">
        <v>12.06</v>
      </c>
      <c r="F2043" s="80" t="s">
        <v>4633</v>
      </c>
      <c r="G2043" s="89" t="s">
        <v>4634</v>
      </c>
      <c r="H2043" s="80">
        <v>1080</v>
      </c>
      <c r="I2043" s="82">
        <v>0.5</v>
      </c>
      <c r="J2043" s="82">
        <v>79700</v>
      </c>
      <c r="K2043" s="82">
        <f t="shared" si="167"/>
        <v>227710</v>
      </c>
      <c r="L2043" s="83">
        <v>324000</v>
      </c>
      <c r="M2043" s="83">
        <v>1296</v>
      </c>
      <c r="N2043" s="82">
        <f t="shared" si="168"/>
        <v>1296.5</v>
      </c>
      <c r="O2043" s="84"/>
      <c r="P2043" s="85"/>
      <c r="Q2043" s="86"/>
    </row>
    <row r="2044" spans="1:17" x14ac:dyDescent="0.2">
      <c r="N2044" s="34">
        <f>SUM(N2033:N2043)</f>
        <v>2117.5</v>
      </c>
      <c r="O2044" s="42">
        <v>86457</v>
      </c>
      <c r="P2044" s="37">
        <v>44806</v>
      </c>
      <c r="Q2044" s="21" t="s">
        <v>129</v>
      </c>
    </row>
    <row r="2046" spans="1:17" x14ac:dyDescent="0.2">
      <c r="A2046" s="31" t="s">
        <v>4609</v>
      </c>
      <c r="C2046" s="36">
        <v>44806</v>
      </c>
      <c r="D2046" s="30" t="s">
        <v>4635</v>
      </c>
      <c r="E2046" s="31" t="s">
        <v>2746</v>
      </c>
      <c r="F2046" s="32" t="s">
        <v>4636</v>
      </c>
      <c r="G2046" s="33" t="s">
        <v>2748</v>
      </c>
      <c r="H2046" s="32">
        <v>3010</v>
      </c>
      <c r="I2046" s="34">
        <v>0.5</v>
      </c>
      <c r="J2046" s="34">
        <v>5590</v>
      </c>
      <c r="K2046" s="34">
        <f t="shared" si="167"/>
        <v>15970</v>
      </c>
      <c r="N2046" s="34">
        <f t="shared" si="168"/>
        <v>0.5</v>
      </c>
    </row>
    <row r="2047" spans="1:17" x14ac:dyDescent="0.2">
      <c r="A2047" s="31">
        <v>692</v>
      </c>
      <c r="C2047" s="36">
        <v>44806</v>
      </c>
      <c r="D2047" s="30" t="s">
        <v>4637</v>
      </c>
      <c r="E2047" s="31">
        <v>101.822</v>
      </c>
      <c r="F2047" s="32" t="s">
        <v>4640</v>
      </c>
      <c r="G2047" s="33" t="s">
        <v>4641</v>
      </c>
      <c r="H2047" s="32">
        <v>1070</v>
      </c>
      <c r="I2047" s="34">
        <v>1.5</v>
      </c>
      <c r="J2047" s="34">
        <v>179310</v>
      </c>
      <c r="K2047" s="34">
        <f t="shared" si="167"/>
        <v>512310</v>
      </c>
      <c r="L2047" s="35">
        <v>900000</v>
      </c>
      <c r="M2047" s="35">
        <v>3600</v>
      </c>
      <c r="N2047" s="34">
        <f t="shared" si="168"/>
        <v>3601.5</v>
      </c>
    </row>
    <row r="2048" spans="1:17" x14ac:dyDescent="0.2">
      <c r="D2048" s="30" t="s">
        <v>4638</v>
      </c>
      <c r="E2048" s="31">
        <v>6.7050000000000001</v>
      </c>
      <c r="F2048" s="32" t="s">
        <v>100</v>
      </c>
      <c r="G2048" s="32" t="s">
        <v>100</v>
      </c>
      <c r="K2048" s="34">
        <f t="shared" si="167"/>
        <v>0</v>
      </c>
      <c r="N2048" s="34">
        <f t="shared" si="168"/>
        <v>0</v>
      </c>
    </row>
    <row r="2049" spans="1:17" x14ac:dyDescent="0.2">
      <c r="D2049" s="30" t="s">
        <v>4639</v>
      </c>
      <c r="E2049" s="31">
        <v>1.36</v>
      </c>
      <c r="F2049" s="32" t="s">
        <v>100</v>
      </c>
      <c r="G2049" s="32" t="s">
        <v>100</v>
      </c>
      <c r="K2049" s="34">
        <f t="shared" si="167"/>
        <v>0</v>
      </c>
      <c r="N2049" s="34">
        <f t="shared" si="168"/>
        <v>0</v>
      </c>
    </row>
    <row r="2050" spans="1:17" x14ac:dyDescent="0.2">
      <c r="A2050" s="31">
        <v>693</v>
      </c>
      <c r="C2050" s="36">
        <v>44806</v>
      </c>
      <c r="D2050" s="30" t="s">
        <v>4642</v>
      </c>
      <c r="E2050" s="31">
        <v>1.0389999999999999</v>
      </c>
      <c r="F2050" s="32" t="s">
        <v>4243</v>
      </c>
      <c r="G2050" s="32" t="s">
        <v>4643</v>
      </c>
      <c r="H2050" s="32">
        <v>1070</v>
      </c>
      <c r="I2050" s="34">
        <v>0.5</v>
      </c>
      <c r="J2050" s="34">
        <v>5890</v>
      </c>
      <c r="K2050" s="34">
        <f t="shared" si="167"/>
        <v>16830</v>
      </c>
      <c r="L2050" s="35">
        <v>20000</v>
      </c>
      <c r="M2050" s="35">
        <v>80</v>
      </c>
      <c r="N2050" s="34">
        <f t="shared" si="168"/>
        <v>80.5</v>
      </c>
    </row>
    <row r="2051" spans="1:17" x14ac:dyDescent="0.2">
      <c r="A2051" s="31">
        <v>694</v>
      </c>
      <c r="C2051" s="36">
        <v>44806</v>
      </c>
      <c r="D2051" s="30" t="s">
        <v>4644</v>
      </c>
      <c r="E2051" s="31" t="s">
        <v>1629</v>
      </c>
      <c r="F2051" s="32" t="s">
        <v>4645</v>
      </c>
      <c r="G2051" s="32" t="s">
        <v>4646</v>
      </c>
      <c r="H2051" s="32">
        <v>2050</v>
      </c>
      <c r="I2051" s="34">
        <v>0.5</v>
      </c>
      <c r="J2051" s="34">
        <v>23010</v>
      </c>
      <c r="K2051" s="34">
        <f t="shared" si="167"/>
        <v>65740</v>
      </c>
      <c r="L2051" s="35">
        <v>125000</v>
      </c>
      <c r="M2051" s="35">
        <v>500</v>
      </c>
      <c r="N2051" s="34">
        <f t="shared" si="168"/>
        <v>500.5</v>
      </c>
    </row>
    <row r="2052" spans="1:17" x14ac:dyDescent="0.2">
      <c r="A2052" s="31">
        <v>695</v>
      </c>
      <c r="C2052" s="36">
        <v>44806</v>
      </c>
      <c r="D2052" s="30" t="s">
        <v>4647</v>
      </c>
      <c r="E2052" s="31" t="s">
        <v>4648</v>
      </c>
      <c r="F2052" s="32" t="s">
        <v>760</v>
      </c>
      <c r="G2052" s="32" t="s">
        <v>2767</v>
      </c>
      <c r="H2052" s="32">
        <v>3010</v>
      </c>
      <c r="I2052" s="34">
        <v>0.5</v>
      </c>
      <c r="J2052" s="34">
        <v>13970</v>
      </c>
      <c r="K2052" s="34">
        <f t="shared" si="167"/>
        <v>39910</v>
      </c>
      <c r="L2052" s="35">
        <v>40000</v>
      </c>
      <c r="M2052" s="35">
        <v>160</v>
      </c>
      <c r="N2052" s="34">
        <f t="shared" si="168"/>
        <v>160.5</v>
      </c>
    </row>
    <row r="2053" spans="1:17" x14ac:dyDescent="0.2">
      <c r="A2053" s="31">
        <v>696</v>
      </c>
      <c r="C2053" s="36">
        <v>44806</v>
      </c>
      <c r="D2053" s="30" t="s">
        <v>4649</v>
      </c>
      <c r="E2053" s="31">
        <v>0.34320000000000001</v>
      </c>
      <c r="F2053" s="32" t="s">
        <v>4650</v>
      </c>
      <c r="G2053" s="32" t="s">
        <v>4651</v>
      </c>
      <c r="H2053" s="32">
        <v>2050</v>
      </c>
      <c r="I2053" s="34">
        <v>0.5</v>
      </c>
      <c r="J2053" s="34">
        <v>9030</v>
      </c>
      <c r="K2053" s="34">
        <f t="shared" si="167"/>
        <v>25800</v>
      </c>
      <c r="L2053" s="35">
        <v>28000</v>
      </c>
      <c r="M2053" s="35">
        <v>112</v>
      </c>
      <c r="N2053" s="34">
        <f t="shared" si="168"/>
        <v>112.5</v>
      </c>
    </row>
    <row r="2054" spans="1:17" x14ac:dyDescent="0.2">
      <c r="A2054" s="31" t="s">
        <v>4611</v>
      </c>
      <c r="C2054" s="36">
        <v>44806</v>
      </c>
      <c r="D2054" s="30" t="s">
        <v>4652</v>
      </c>
      <c r="E2054" s="31">
        <v>0.18179999999999999</v>
      </c>
      <c r="F2054" s="32" t="s">
        <v>4653</v>
      </c>
      <c r="G2054" s="32" t="s">
        <v>4654</v>
      </c>
      <c r="H2054" s="32">
        <v>2010</v>
      </c>
      <c r="I2054" s="34">
        <v>0.5</v>
      </c>
      <c r="J2054" s="34">
        <v>23010</v>
      </c>
      <c r="K2054" s="34">
        <f t="shared" si="167"/>
        <v>65740</v>
      </c>
      <c r="N2054" s="34">
        <f t="shared" si="168"/>
        <v>0.5</v>
      </c>
    </row>
    <row r="2055" spans="1:17" x14ac:dyDescent="0.2">
      <c r="A2055" s="31">
        <v>697</v>
      </c>
      <c r="C2055" s="36">
        <v>44810</v>
      </c>
      <c r="D2055" s="30" t="s">
        <v>4655</v>
      </c>
      <c r="E2055" s="31">
        <v>0.316</v>
      </c>
      <c r="F2055" s="32" t="s">
        <v>4656</v>
      </c>
      <c r="G2055" s="32" t="s">
        <v>4657</v>
      </c>
      <c r="H2055" s="32">
        <v>3010</v>
      </c>
      <c r="I2055" s="34">
        <v>0.5</v>
      </c>
      <c r="J2055" s="34">
        <v>35610</v>
      </c>
      <c r="K2055" s="34">
        <f t="shared" si="167"/>
        <v>101740</v>
      </c>
      <c r="L2055" s="35">
        <v>128500</v>
      </c>
      <c r="M2055" s="35">
        <v>514</v>
      </c>
      <c r="N2055" s="34">
        <f t="shared" si="168"/>
        <v>514.5</v>
      </c>
    </row>
    <row r="2056" spans="1:17" x14ac:dyDescent="0.2">
      <c r="A2056" s="31">
        <v>698</v>
      </c>
      <c r="C2056" s="36">
        <v>44810</v>
      </c>
      <c r="D2056" s="30" t="s">
        <v>4658</v>
      </c>
      <c r="E2056" s="31">
        <v>0.93500000000000005</v>
      </c>
      <c r="F2056" s="32" t="s">
        <v>4660</v>
      </c>
      <c r="G2056" s="32" t="s">
        <v>4661</v>
      </c>
      <c r="H2056" s="32">
        <v>1220</v>
      </c>
      <c r="I2056" s="34">
        <v>1</v>
      </c>
      <c r="J2056" s="34">
        <v>35940</v>
      </c>
      <c r="K2056" s="34">
        <f t="shared" si="167"/>
        <v>102690</v>
      </c>
      <c r="L2056" s="35">
        <v>125000</v>
      </c>
      <c r="M2056" s="35">
        <v>500</v>
      </c>
      <c r="N2056" s="34">
        <f t="shared" si="168"/>
        <v>501</v>
      </c>
    </row>
    <row r="2057" spans="1:17" s="80" customFormat="1" x14ac:dyDescent="0.2">
      <c r="A2057" s="87"/>
      <c r="B2057" s="86"/>
      <c r="C2057" s="81"/>
      <c r="D2057" s="88" t="s">
        <v>4659</v>
      </c>
      <c r="E2057" s="87">
        <v>0.39500000000000002</v>
      </c>
      <c r="F2057" s="80" t="s">
        <v>100</v>
      </c>
      <c r="G2057" s="80" t="s">
        <v>100</v>
      </c>
      <c r="I2057" s="82"/>
      <c r="J2057" s="82"/>
      <c r="K2057" s="82">
        <f t="shared" si="167"/>
        <v>0</v>
      </c>
      <c r="L2057" s="83"/>
      <c r="M2057" s="83"/>
      <c r="N2057" s="82">
        <f t="shared" si="168"/>
        <v>0</v>
      </c>
      <c r="O2057" s="84"/>
      <c r="P2057" s="85"/>
      <c r="Q2057" s="86"/>
    </row>
    <row r="2058" spans="1:17" x14ac:dyDescent="0.2">
      <c r="G2058" s="32"/>
      <c r="N2058" s="34">
        <f>SUM(N2046:N2057)</f>
        <v>5472</v>
      </c>
      <c r="O2058" s="42">
        <v>86472</v>
      </c>
      <c r="P2058" s="37">
        <v>44810</v>
      </c>
      <c r="Q2058" s="21" t="s">
        <v>224</v>
      </c>
    </row>
    <row r="2059" spans="1:17" x14ac:dyDescent="0.2">
      <c r="G2059" s="32"/>
    </row>
    <row r="2060" spans="1:17" x14ac:dyDescent="0.2">
      <c r="A2060" s="31" t="s">
        <v>4662</v>
      </c>
      <c r="C2060" s="36">
        <v>44810</v>
      </c>
      <c r="D2060" s="30" t="s">
        <v>4663</v>
      </c>
      <c r="E2060" s="31" t="s">
        <v>4664</v>
      </c>
      <c r="F2060" s="32" t="s">
        <v>4665</v>
      </c>
      <c r="G2060" s="32" t="s">
        <v>4666</v>
      </c>
      <c r="H2060" s="32">
        <v>3010</v>
      </c>
      <c r="I2060" s="34">
        <v>0.5</v>
      </c>
      <c r="J2060" s="34">
        <v>22320</v>
      </c>
      <c r="K2060" s="34">
        <f t="shared" si="167"/>
        <v>63770</v>
      </c>
      <c r="N2060" s="34">
        <f t="shared" si="168"/>
        <v>0.5</v>
      </c>
    </row>
    <row r="2061" spans="1:17" x14ac:dyDescent="0.2">
      <c r="A2061" s="31" t="s">
        <v>4667</v>
      </c>
      <c r="C2061" s="36">
        <v>44810</v>
      </c>
      <c r="D2061" s="30" t="s">
        <v>4668</v>
      </c>
      <c r="E2061" s="31">
        <v>10</v>
      </c>
      <c r="F2061" s="32" t="s">
        <v>4669</v>
      </c>
      <c r="G2061" s="33" t="s">
        <v>4670</v>
      </c>
      <c r="H2061" s="32">
        <v>1100</v>
      </c>
      <c r="I2061" s="34">
        <v>0.5</v>
      </c>
      <c r="J2061" s="34">
        <v>13570</v>
      </c>
      <c r="K2061" s="34">
        <f t="shared" si="167"/>
        <v>38770</v>
      </c>
      <c r="N2061" s="34">
        <f t="shared" si="168"/>
        <v>0.5</v>
      </c>
    </row>
    <row r="2062" spans="1:17" x14ac:dyDescent="0.2">
      <c r="A2062" s="31">
        <v>699</v>
      </c>
      <c r="C2062" s="36">
        <v>44810</v>
      </c>
      <c r="D2062" s="30" t="s">
        <v>4671</v>
      </c>
      <c r="E2062" s="31" t="s">
        <v>4672</v>
      </c>
      <c r="F2062" s="32" t="s">
        <v>4673</v>
      </c>
      <c r="G2062" s="33" t="s">
        <v>4674</v>
      </c>
      <c r="H2062" s="32">
        <v>3010</v>
      </c>
      <c r="I2062" s="34">
        <v>0.5</v>
      </c>
      <c r="J2062" s="34">
        <v>27360</v>
      </c>
      <c r="K2062" s="34">
        <f t="shared" si="167"/>
        <v>78170</v>
      </c>
      <c r="L2062" s="35">
        <v>80000</v>
      </c>
      <c r="M2062" s="35">
        <v>320</v>
      </c>
      <c r="N2062" s="34">
        <f t="shared" si="168"/>
        <v>320.5</v>
      </c>
    </row>
    <row r="2063" spans="1:17" s="80" customFormat="1" x14ac:dyDescent="0.2">
      <c r="A2063" s="87">
        <v>700</v>
      </c>
      <c r="B2063" s="86"/>
      <c r="C2063" s="81">
        <v>44810</v>
      </c>
      <c r="D2063" s="88" t="s">
        <v>4675</v>
      </c>
      <c r="E2063" s="87">
        <v>1.8640000000000001</v>
      </c>
      <c r="F2063" s="80" t="s">
        <v>4676</v>
      </c>
      <c r="G2063" s="89" t="s">
        <v>4677</v>
      </c>
      <c r="H2063" s="80">
        <v>1200</v>
      </c>
      <c r="I2063" s="82">
        <v>0.5</v>
      </c>
      <c r="J2063" s="82">
        <v>27500</v>
      </c>
      <c r="K2063" s="82">
        <f t="shared" si="167"/>
        <v>78570</v>
      </c>
      <c r="L2063" s="83">
        <v>125000</v>
      </c>
      <c r="M2063" s="83">
        <v>500</v>
      </c>
      <c r="N2063" s="82">
        <f t="shared" si="168"/>
        <v>500.5</v>
      </c>
      <c r="O2063" s="84"/>
      <c r="P2063" s="85"/>
      <c r="Q2063" s="86"/>
    </row>
    <row r="2064" spans="1:17" x14ac:dyDescent="0.2">
      <c r="N2064" s="34">
        <f>SUM(N2060:N2063)</f>
        <v>822</v>
      </c>
      <c r="O2064" s="42">
        <v>86499</v>
      </c>
      <c r="P2064" s="37">
        <v>44780</v>
      </c>
      <c r="Q2064" s="21" t="s">
        <v>224</v>
      </c>
    </row>
    <row r="2066" spans="1:17" x14ac:dyDescent="0.2">
      <c r="A2066" s="31">
        <v>701</v>
      </c>
      <c r="C2066" s="36">
        <v>44811</v>
      </c>
      <c r="D2066" s="30" t="s">
        <v>4679</v>
      </c>
      <c r="E2066" s="31">
        <v>0.13769999999999999</v>
      </c>
      <c r="F2066" s="32" t="s">
        <v>4680</v>
      </c>
      <c r="G2066" s="33" t="s">
        <v>3817</v>
      </c>
      <c r="H2066" s="32">
        <v>3010</v>
      </c>
      <c r="I2066" s="34">
        <v>0.5</v>
      </c>
      <c r="J2066" s="34">
        <v>12130</v>
      </c>
      <c r="K2066" s="34">
        <f t="shared" si="167"/>
        <v>34660</v>
      </c>
      <c r="L2066" s="35">
        <v>9000</v>
      </c>
      <c r="M2066" s="35">
        <v>36</v>
      </c>
      <c r="N2066" s="34">
        <f t="shared" si="168"/>
        <v>36.5</v>
      </c>
    </row>
    <row r="2067" spans="1:17" x14ac:dyDescent="0.2">
      <c r="A2067" s="31" t="s">
        <v>4683</v>
      </c>
      <c r="C2067" s="36">
        <v>44811</v>
      </c>
      <c r="D2067" s="30" t="s">
        <v>4681</v>
      </c>
      <c r="E2067" s="31">
        <v>31.971</v>
      </c>
      <c r="F2067" s="32" t="s">
        <v>4152</v>
      </c>
      <c r="G2067" s="33" t="s">
        <v>4682</v>
      </c>
      <c r="H2067" s="32">
        <v>1170</v>
      </c>
      <c r="I2067" s="34">
        <v>0.5</v>
      </c>
      <c r="J2067" s="34">
        <v>38750</v>
      </c>
      <c r="K2067" s="34">
        <f t="shared" si="167"/>
        <v>110710</v>
      </c>
      <c r="N2067" s="34">
        <f t="shared" si="168"/>
        <v>0.5</v>
      </c>
    </row>
    <row r="2068" spans="1:17" x14ac:dyDescent="0.2">
      <c r="A2068" s="31" t="s">
        <v>4684</v>
      </c>
      <c r="C2068" s="36">
        <v>44811</v>
      </c>
      <c r="D2068" s="30" t="s">
        <v>4687</v>
      </c>
      <c r="E2068" s="31">
        <v>10.218</v>
      </c>
      <c r="F2068" s="32" t="s">
        <v>4685</v>
      </c>
      <c r="G2068" s="33" t="s">
        <v>4686</v>
      </c>
      <c r="H2068" s="32">
        <v>1160</v>
      </c>
      <c r="I2068" s="34">
        <v>0.5</v>
      </c>
      <c r="J2068" s="34">
        <v>68640</v>
      </c>
      <c r="K2068" s="34">
        <f t="shared" si="167"/>
        <v>196110</v>
      </c>
      <c r="N2068" s="34">
        <f t="shared" si="168"/>
        <v>0.5</v>
      </c>
    </row>
    <row r="2069" spans="1:17" s="80" customFormat="1" x14ac:dyDescent="0.2">
      <c r="A2069" s="87">
        <v>702</v>
      </c>
      <c r="B2069" s="86"/>
      <c r="C2069" s="81">
        <v>44811</v>
      </c>
      <c r="D2069" s="88" t="s">
        <v>1328</v>
      </c>
      <c r="E2069" s="87">
        <v>0.16869999999999999</v>
      </c>
      <c r="F2069" s="80" t="s">
        <v>4688</v>
      </c>
      <c r="G2069" s="80" t="s">
        <v>744</v>
      </c>
      <c r="H2069" s="80">
        <v>3010</v>
      </c>
      <c r="I2069" s="82">
        <v>0.5</v>
      </c>
      <c r="J2069" s="82">
        <v>15920</v>
      </c>
      <c r="K2069" s="82">
        <f t="shared" si="167"/>
        <v>45490</v>
      </c>
      <c r="L2069" s="83">
        <v>62000</v>
      </c>
      <c r="M2069" s="83">
        <v>248</v>
      </c>
      <c r="N2069" s="82">
        <f t="shared" si="168"/>
        <v>248.5</v>
      </c>
      <c r="O2069" s="84"/>
      <c r="P2069" s="85"/>
      <c r="Q2069" s="86"/>
    </row>
    <row r="2070" spans="1:17" x14ac:dyDescent="0.2">
      <c r="N2070" s="34">
        <f>SUM(N2066:N2069)</f>
        <v>286</v>
      </c>
      <c r="O2070" s="42">
        <v>86522</v>
      </c>
      <c r="P2070" s="37">
        <v>44812</v>
      </c>
      <c r="Q2070" s="21" t="s">
        <v>224</v>
      </c>
    </row>
    <row r="2072" spans="1:17" x14ac:dyDescent="0.2">
      <c r="A2072" s="31" t="s">
        <v>4689</v>
      </c>
      <c r="C2072" s="36">
        <v>44812</v>
      </c>
      <c r="D2072" s="30" t="s">
        <v>4690</v>
      </c>
      <c r="E2072" s="31">
        <v>0.1177</v>
      </c>
      <c r="F2072" s="32" t="s">
        <v>4691</v>
      </c>
      <c r="G2072" s="33" t="s">
        <v>4692</v>
      </c>
      <c r="H2072" s="32">
        <v>3010</v>
      </c>
      <c r="I2072" s="34">
        <v>1</v>
      </c>
      <c r="J2072" s="34">
        <v>28080</v>
      </c>
      <c r="K2072" s="34">
        <f t="shared" si="167"/>
        <v>80230</v>
      </c>
      <c r="N2072" s="34">
        <f t="shared" si="168"/>
        <v>1</v>
      </c>
    </row>
    <row r="2073" spans="1:17" x14ac:dyDescent="0.2">
      <c r="F2073" s="32" t="s">
        <v>100</v>
      </c>
      <c r="G2073" s="33" t="s">
        <v>100</v>
      </c>
      <c r="K2073" s="34">
        <f t="shared" si="167"/>
        <v>0</v>
      </c>
      <c r="N2073" s="34">
        <f t="shared" si="168"/>
        <v>0</v>
      </c>
    </row>
    <row r="2074" spans="1:17" x14ac:dyDescent="0.2">
      <c r="A2074" s="31">
        <v>703</v>
      </c>
      <c r="C2074" s="36">
        <v>44812</v>
      </c>
      <c r="D2074" s="30" t="s">
        <v>4693</v>
      </c>
      <c r="E2074" s="31">
        <v>0.21640000000000001</v>
      </c>
      <c r="F2074" s="32" t="s">
        <v>4694</v>
      </c>
      <c r="G2074" s="33" t="s">
        <v>4695</v>
      </c>
      <c r="H2074" s="32">
        <v>2050</v>
      </c>
      <c r="I2074" s="34">
        <v>0.5</v>
      </c>
      <c r="J2074" s="34">
        <v>27160</v>
      </c>
      <c r="K2074" s="34">
        <f t="shared" si="167"/>
        <v>77600</v>
      </c>
      <c r="L2074" s="35">
        <v>127500</v>
      </c>
      <c r="M2074" s="35">
        <v>510</v>
      </c>
      <c r="N2074" s="34">
        <f t="shared" si="168"/>
        <v>510.5</v>
      </c>
    </row>
    <row r="2075" spans="1:17" x14ac:dyDescent="0.2">
      <c r="A2075" s="31">
        <v>704</v>
      </c>
      <c r="B2075" s="57"/>
      <c r="C2075" s="36">
        <v>44812</v>
      </c>
      <c r="D2075" s="30" t="s">
        <v>1074</v>
      </c>
      <c r="E2075" s="31">
        <v>0.48080000000000001</v>
      </c>
      <c r="F2075" s="32" t="s">
        <v>4697</v>
      </c>
      <c r="G2075" s="33" t="s">
        <v>4698</v>
      </c>
      <c r="H2075" s="32">
        <v>1150</v>
      </c>
      <c r="I2075" s="34">
        <v>1</v>
      </c>
      <c r="J2075" s="34">
        <v>32180</v>
      </c>
      <c r="K2075" s="34">
        <f t="shared" si="167"/>
        <v>91940</v>
      </c>
      <c r="L2075" s="35">
        <v>85000</v>
      </c>
      <c r="M2075" s="35">
        <v>340</v>
      </c>
      <c r="N2075" s="34">
        <f t="shared" si="168"/>
        <v>341</v>
      </c>
    </row>
    <row r="2076" spans="1:17" x14ac:dyDescent="0.2">
      <c r="D2076" s="30" t="s">
        <v>4696</v>
      </c>
      <c r="E2076" s="31">
        <v>0.41909999999999997</v>
      </c>
      <c r="F2076" s="32" t="s">
        <v>100</v>
      </c>
      <c r="G2076" s="33" t="s">
        <v>100</v>
      </c>
      <c r="K2076" s="34">
        <f t="shared" si="167"/>
        <v>0</v>
      </c>
      <c r="N2076" s="34">
        <f t="shared" si="168"/>
        <v>0</v>
      </c>
    </row>
    <row r="2077" spans="1:17" x14ac:dyDescent="0.2">
      <c r="A2077" s="31">
        <v>705</v>
      </c>
      <c r="C2077" s="36">
        <v>44812</v>
      </c>
      <c r="D2077" s="30" t="s">
        <v>4699</v>
      </c>
      <c r="E2077" s="31">
        <v>0.2457</v>
      </c>
      <c r="F2077" s="32" t="s">
        <v>4700</v>
      </c>
      <c r="G2077" s="32" t="s">
        <v>4701</v>
      </c>
      <c r="H2077" s="32">
        <v>3010</v>
      </c>
      <c r="I2077" s="34">
        <v>0.5</v>
      </c>
      <c r="J2077" s="34">
        <v>29930</v>
      </c>
      <c r="K2077" s="34">
        <f t="shared" ref="K2077:K2134" si="169">ROUND(J2077/0.35,-1)</f>
        <v>85510</v>
      </c>
      <c r="L2077" s="35">
        <v>95000</v>
      </c>
      <c r="M2077" s="35">
        <v>380</v>
      </c>
      <c r="N2077" s="34">
        <f t="shared" ref="N2077:N2134" si="170">I2077+M2077</f>
        <v>380.5</v>
      </c>
    </row>
    <row r="2078" spans="1:17" x14ac:dyDescent="0.2">
      <c r="A2078" s="31">
        <v>706</v>
      </c>
      <c r="C2078" s="36">
        <v>44812</v>
      </c>
      <c r="D2078" s="30" t="s">
        <v>4702</v>
      </c>
      <c r="E2078" s="31">
        <v>17.187999999999999</v>
      </c>
      <c r="F2078" s="32" t="s">
        <v>4703</v>
      </c>
      <c r="G2078" s="32" t="s">
        <v>4704</v>
      </c>
      <c r="H2078" s="32">
        <v>1010</v>
      </c>
      <c r="I2078" s="34">
        <v>0.5</v>
      </c>
      <c r="J2078" s="34">
        <v>59220</v>
      </c>
      <c r="K2078" s="34">
        <f t="shared" si="169"/>
        <v>169200</v>
      </c>
      <c r="L2078" s="35">
        <v>275000</v>
      </c>
      <c r="M2078" s="35">
        <v>1100</v>
      </c>
      <c r="N2078" s="34">
        <f t="shared" si="170"/>
        <v>1100.5</v>
      </c>
    </row>
    <row r="2079" spans="1:17" x14ac:dyDescent="0.2">
      <c r="A2079" s="31" t="s">
        <v>4705</v>
      </c>
      <c r="C2079" s="36">
        <v>44812</v>
      </c>
      <c r="D2079" s="30" t="s">
        <v>4706</v>
      </c>
      <c r="E2079" s="31">
        <v>0.14460000000000001</v>
      </c>
      <c r="F2079" s="32" t="s">
        <v>4707</v>
      </c>
      <c r="G2079" s="33" t="s">
        <v>4708</v>
      </c>
      <c r="H2079" s="32">
        <v>1190</v>
      </c>
      <c r="I2079" s="34">
        <v>0.5</v>
      </c>
      <c r="J2079" s="34">
        <v>10980</v>
      </c>
      <c r="K2079" s="34">
        <f t="shared" si="169"/>
        <v>31370</v>
      </c>
      <c r="N2079" s="34">
        <f t="shared" si="170"/>
        <v>0.5</v>
      </c>
    </row>
    <row r="2080" spans="1:17" x14ac:dyDescent="0.2">
      <c r="A2080" s="31" t="s">
        <v>4709</v>
      </c>
      <c r="C2080" s="36">
        <v>44812</v>
      </c>
      <c r="D2080" s="30" t="s">
        <v>4710</v>
      </c>
      <c r="E2080" s="31">
        <v>144.44200000000001</v>
      </c>
      <c r="F2080" s="32" t="s">
        <v>4711</v>
      </c>
      <c r="G2080" s="33" t="s">
        <v>4712</v>
      </c>
      <c r="H2080" s="32">
        <v>1030</v>
      </c>
      <c r="I2080" s="34">
        <v>1.5</v>
      </c>
      <c r="J2080" s="34">
        <v>245540</v>
      </c>
      <c r="K2080" s="34">
        <v>18770</v>
      </c>
      <c r="L2080" s="35">
        <v>264310</v>
      </c>
      <c r="N2080" s="34">
        <f t="shared" si="170"/>
        <v>1.5</v>
      </c>
    </row>
    <row r="2081" spans="1:17" x14ac:dyDescent="0.2">
      <c r="A2081" s="31">
        <v>707</v>
      </c>
      <c r="C2081" s="36">
        <v>44813</v>
      </c>
      <c r="D2081" s="30" t="s">
        <v>4713</v>
      </c>
      <c r="E2081" s="31">
        <v>0.46560000000000001</v>
      </c>
      <c r="F2081" s="32" t="s">
        <v>4716</v>
      </c>
      <c r="G2081" s="32" t="s">
        <v>4714</v>
      </c>
      <c r="H2081" s="32">
        <v>1150</v>
      </c>
      <c r="I2081" s="34">
        <v>1</v>
      </c>
      <c r="J2081" s="34">
        <v>108760</v>
      </c>
      <c r="K2081" s="34">
        <f t="shared" si="169"/>
        <v>310740</v>
      </c>
      <c r="L2081" s="35">
        <v>358000</v>
      </c>
      <c r="M2081" s="35">
        <v>1432</v>
      </c>
      <c r="N2081" s="34">
        <f t="shared" si="170"/>
        <v>1433</v>
      </c>
    </row>
    <row r="2082" spans="1:17" x14ac:dyDescent="0.2">
      <c r="A2082" s="31">
        <v>708</v>
      </c>
      <c r="C2082" s="36">
        <v>44813</v>
      </c>
      <c r="D2082" s="30" t="s">
        <v>4717</v>
      </c>
      <c r="E2082" s="31">
        <v>14.888</v>
      </c>
      <c r="F2082" s="32" t="s">
        <v>4719</v>
      </c>
      <c r="G2082" s="32" t="s">
        <v>4720</v>
      </c>
      <c r="H2082" s="32">
        <v>1130</v>
      </c>
      <c r="I2082" s="34">
        <v>1</v>
      </c>
      <c r="J2082" s="34">
        <v>64960</v>
      </c>
      <c r="K2082" s="34">
        <f t="shared" si="169"/>
        <v>185600</v>
      </c>
      <c r="L2082" s="35">
        <v>240000</v>
      </c>
      <c r="M2082" s="35">
        <v>960</v>
      </c>
      <c r="N2082" s="34">
        <f t="shared" si="170"/>
        <v>961</v>
      </c>
    </row>
    <row r="2083" spans="1:17" s="80" customFormat="1" x14ac:dyDescent="0.2">
      <c r="A2083" s="87"/>
      <c r="B2083" s="86"/>
      <c r="C2083" s="81"/>
      <c r="D2083" s="88" t="s">
        <v>4718</v>
      </c>
      <c r="E2083" s="87">
        <v>14.888</v>
      </c>
      <c r="F2083" s="80" t="s">
        <v>100</v>
      </c>
      <c r="G2083" s="80" t="s">
        <v>100</v>
      </c>
      <c r="I2083" s="82"/>
      <c r="J2083" s="82"/>
      <c r="K2083" s="82">
        <f t="shared" si="169"/>
        <v>0</v>
      </c>
      <c r="L2083" s="83"/>
      <c r="M2083" s="83"/>
      <c r="N2083" s="82">
        <f t="shared" si="170"/>
        <v>0</v>
      </c>
      <c r="O2083" s="84"/>
      <c r="P2083" s="85"/>
      <c r="Q2083" s="86"/>
    </row>
    <row r="2084" spans="1:17" x14ac:dyDescent="0.2">
      <c r="G2084" s="32"/>
      <c r="N2084" s="34">
        <f>SUM(N2072:N2083)</f>
        <v>4729.5</v>
      </c>
      <c r="O2084" s="42">
        <v>86540</v>
      </c>
      <c r="P2084" s="37">
        <v>44813</v>
      </c>
      <c r="Q2084" s="21" t="s">
        <v>224</v>
      </c>
    </row>
    <row r="2086" spans="1:17" x14ac:dyDescent="0.2">
      <c r="A2086" s="31">
        <v>709</v>
      </c>
      <c r="C2086" s="36">
        <v>44813</v>
      </c>
      <c r="D2086" s="30" t="s">
        <v>1116</v>
      </c>
      <c r="E2086" s="31">
        <v>3.8679999999999999</v>
      </c>
      <c r="F2086" s="32" t="s">
        <v>1118</v>
      </c>
      <c r="G2086" s="33" t="s">
        <v>4721</v>
      </c>
      <c r="H2086" s="32">
        <v>2040</v>
      </c>
      <c r="I2086" s="34">
        <v>0.5</v>
      </c>
      <c r="J2086" s="34">
        <v>17030</v>
      </c>
      <c r="K2086" s="34">
        <f t="shared" si="169"/>
        <v>48660</v>
      </c>
      <c r="L2086" s="35">
        <v>60000</v>
      </c>
      <c r="M2086" s="35">
        <v>240</v>
      </c>
      <c r="N2086" s="34">
        <f t="shared" si="170"/>
        <v>240.5</v>
      </c>
    </row>
    <row r="2087" spans="1:17" x14ac:dyDescent="0.2">
      <c r="A2087" s="31" t="s">
        <v>4722</v>
      </c>
      <c r="C2087" s="36">
        <v>44813</v>
      </c>
      <c r="D2087" s="30" t="s">
        <v>4723</v>
      </c>
      <c r="E2087" s="31">
        <v>49.29</v>
      </c>
      <c r="F2087" s="32" t="s">
        <v>4725</v>
      </c>
      <c r="G2087" s="33" t="s">
        <v>4726</v>
      </c>
      <c r="H2087" s="32">
        <v>1100</v>
      </c>
      <c r="I2087" s="34">
        <v>1</v>
      </c>
      <c r="J2087" s="34">
        <v>128080</v>
      </c>
      <c r="K2087" s="34">
        <f t="shared" si="169"/>
        <v>365940</v>
      </c>
      <c r="N2087" s="34">
        <f t="shared" si="170"/>
        <v>1</v>
      </c>
    </row>
    <row r="2088" spans="1:17" x14ac:dyDescent="0.2">
      <c r="D2088" s="30" t="s">
        <v>4724</v>
      </c>
      <c r="E2088" s="31">
        <v>2.04</v>
      </c>
      <c r="F2088" s="32" t="s">
        <v>100</v>
      </c>
      <c r="G2088" s="33" t="s">
        <v>100</v>
      </c>
      <c r="K2088" s="34">
        <f t="shared" si="169"/>
        <v>0</v>
      </c>
      <c r="N2088" s="34">
        <f t="shared" si="170"/>
        <v>0</v>
      </c>
    </row>
    <row r="2089" spans="1:17" x14ac:dyDescent="0.2">
      <c r="A2089" s="31" t="s">
        <v>4727</v>
      </c>
      <c r="C2089" s="36">
        <v>44813</v>
      </c>
      <c r="D2089" s="30" t="s">
        <v>4728</v>
      </c>
      <c r="E2089" s="31">
        <v>1.6231</v>
      </c>
      <c r="F2089" s="32" t="s">
        <v>4729</v>
      </c>
      <c r="G2089" s="33" t="s">
        <v>4730</v>
      </c>
      <c r="H2089" s="32">
        <v>1190</v>
      </c>
      <c r="I2089" s="34">
        <v>0</v>
      </c>
      <c r="J2089" s="34">
        <v>29570</v>
      </c>
      <c r="K2089" s="34">
        <f t="shared" si="169"/>
        <v>84490</v>
      </c>
      <c r="N2089" s="34">
        <f t="shared" si="170"/>
        <v>0</v>
      </c>
    </row>
    <row r="2090" spans="1:17" x14ac:dyDescent="0.2">
      <c r="A2090" s="31">
        <v>710</v>
      </c>
      <c r="C2090" s="36">
        <v>44813</v>
      </c>
      <c r="D2090" s="30" t="s">
        <v>4731</v>
      </c>
      <c r="E2090" s="31">
        <v>79.828000000000003</v>
      </c>
      <c r="F2090" s="32" t="s">
        <v>4732</v>
      </c>
      <c r="G2090" s="33" t="s">
        <v>4733</v>
      </c>
      <c r="H2090" s="32">
        <v>1140</v>
      </c>
      <c r="I2090" s="34">
        <v>0.5</v>
      </c>
      <c r="J2090" s="34">
        <v>146210</v>
      </c>
      <c r="K2090" s="34">
        <f t="shared" si="169"/>
        <v>417740</v>
      </c>
      <c r="L2090" s="35">
        <v>760000</v>
      </c>
      <c r="M2090" s="35">
        <v>3040</v>
      </c>
      <c r="N2090" s="34">
        <f t="shared" si="170"/>
        <v>3040.5</v>
      </c>
    </row>
    <row r="2091" spans="1:17" s="80" customFormat="1" x14ac:dyDescent="0.2">
      <c r="A2091" s="87">
        <v>711</v>
      </c>
      <c r="B2091" s="86"/>
      <c r="C2091" s="81">
        <v>44813</v>
      </c>
      <c r="D2091" s="88" t="s">
        <v>4734</v>
      </c>
      <c r="E2091" s="87">
        <v>19.009</v>
      </c>
      <c r="F2091" s="80" t="s">
        <v>4735</v>
      </c>
      <c r="G2091" s="89" t="s">
        <v>4736</v>
      </c>
      <c r="H2091" s="80">
        <v>1050</v>
      </c>
      <c r="I2091" s="82">
        <v>0.5</v>
      </c>
      <c r="J2091" s="82">
        <v>42970</v>
      </c>
      <c r="K2091" s="82">
        <f t="shared" si="169"/>
        <v>122770</v>
      </c>
      <c r="L2091" s="83">
        <v>205000</v>
      </c>
      <c r="M2091" s="83">
        <v>820</v>
      </c>
      <c r="N2091" s="82">
        <f t="shared" si="170"/>
        <v>820.5</v>
      </c>
      <c r="O2091" s="84"/>
      <c r="P2091" s="85"/>
      <c r="Q2091" s="86"/>
    </row>
    <row r="2092" spans="1:17" ht="12" customHeight="1" x14ac:dyDescent="0.2">
      <c r="N2092" s="34">
        <f>SUM(N2086:N2091)</f>
        <v>4102.5</v>
      </c>
      <c r="O2092" s="42">
        <v>86549</v>
      </c>
      <c r="P2092" s="37">
        <v>44816</v>
      </c>
      <c r="Q2092" s="21" t="s">
        <v>129</v>
      </c>
    </row>
    <row r="2094" spans="1:17" x14ac:dyDescent="0.2">
      <c r="A2094" s="31">
        <v>712</v>
      </c>
      <c r="C2094" s="36">
        <v>44816</v>
      </c>
      <c r="D2094" s="30" t="s">
        <v>4737</v>
      </c>
      <c r="E2094" s="31">
        <v>46.171999999999997</v>
      </c>
      <c r="F2094" s="32" t="s">
        <v>4738</v>
      </c>
      <c r="G2094" s="33" t="s">
        <v>4739</v>
      </c>
      <c r="H2094" s="32">
        <v>1040</v>
      </c>
      <c r="I2094" s="34">
        <v>0.5</v>
      </c>
      <c r="J2094" s="34">
        <v>76220</v>
      </c>
      <c r="K2094" s="34">
        <f t="shared" si="169"/>
        <v>217770</v>
      </c>
      <c r="L2094" s="35">
        <v>344172.55</v>
      </c>
      <c r="M2094" s="35">
        <v>1376.8</v>
      </c>
      <c r="N2094" s="34">
        <f t="shared" si="170"/>
        <v>1377.3</v>
      </c>
    </row>
    <row r="2095" spans="1:17" x14ac:dyDescent="0.2">
      <c r="A2095" s="31">
        <v>713</v>
      </c>
      <c r="C2095" s="36">
        <v>44816</v>
      </c>
      <c r="D2095" s="30" t="s">
        <v>4740</v>
      </c>
      <c r="E2095" s="31">
        <v>0.68940000000000001</v>
      </c>
      <c r="F2095" s="32" t="s">
        <v>4741</v>
      </c>
      <c r="G2095" s="33" t="s">
        <v>4742</v>
      </c>
      <c r="H2095" s="32">
        <v>3010</v>
      </c>
      <c r="I2095" s="34">
        <v>0.5</v>
      </c>
      <c r="J2095" s="34">
        <v>214700</v>
      </c>
      <c r="K2095" s="34">
        <f t="shared" si="169"/>
        <v>613430</v>
      </c>
      <c r="L2095" s="35">
        <v>849119.03</v>
      </c>
      <c r="M2095" s="35">
        <v>3396.8</v>
      </c>
      <c r="N2095" s="34">
        <f t="shared" si="170"/>
        <v>3397.3</v>
      </c>
    </row>
    <row r="2096" spans="1:17" x14ac:dyDescent="0.2">
      <c r="A2096" s="31" t="s">
        <v>4743</v>
      </c>
      <c r="C2096" s="36">
        <v>44816</v>
      </c>
      <c r="D2096" s="30" t="s">
        <v>4744</v>
      </c>
      <c r="E2096" s="31">
        <v>239.90199999999999</v>
      </c>
      <c r="F2096" s="32" t="s">
        <v>4747</v>
      </c>
      <c r="G2096" s="32" t="s">
        <v>4748</v>
      </c>
      <c r="H2096" s="32">
        <v>1010</v>
      </c>
      <c r="I2096" s="34">
        <v>0.5</v>
      </c>
      <c r="J2096" s="34">
        <v>488620</v>
      </c>
      <c r="K2096" s="34">
        <f t="shared" si="169"/>
        <v>1396060</v>
      </c>
      <c r="N2096" s="34">
        <f t="shared" si="170"/>
        <v>0.5</v>
      </c>
    </row>
    <row r="2097" spans="1:17" x14ac:dyDescent="0.2">
      <c r="A2097" s="31" t="s">
        <v>4745</v>
      </c>
      <c r="C2097" s="36">
        <v>44816</v>
      </c>
      <c r="D2097" s="30" t="s">
        <v>4744</v>
      </c>
      <c r="E2097" s="31">
        <v>239.90199999999999</v>
      </c>
      <c r="F2097" s="32" t="s">
        <v>4748</v>
      </c>
      <c r="G2097" s="33" t="s">
        <v>4749</v>
      </c>
      <c r="H2097" s="32">
        <v>1010</v>
      </c>
      <c r="I2097" s="34">
        <v>0.5</v>
      </c>
      <c r="J2097" s="34">
        <v>488620</v>
      </c>
      <c r="K2097" s="34">
        <f t="shared" si="169"/>
        <v>1396060</v>
      </c>
      <c r="N2097" s="34">
        <f t="shared" si="170"/>
        <v>0.5</v>
      </c>
    </row>
    <row r="2098" spans="1:17" x14ac:dyDescent="0.2">
      <c r="A2098" s="31" t="s">
        <v>4746</v>
      </c>
      <c r="C2098" s="36">
        <v>44816</v>
      </c>
      <c r="D2098" s="30" t="s">
        <v>4744</v>
      </c>
      <c r="E2098" s="31">
        <v>239.90199999999999</v>
      </c>
      <c r="F2098" s="33" t="s">
        <v>4749</v>
      </c>
      <c r="G2098" s="32" t="s">
        <v>4750</v>
      </c>
      <c r="H2098" s="32">
        <v>1010</v>
      </c>
      <c r="I2098" s="34">
        <v>0.5</v>
      </c>
      <c r="J2098" s="34">
        <v>488620</v>
      </c>
      <c r="K2098" s="34">
        <f t="shared" si="169"/>
        <v>1396060</v>
      </c>
      <c r="N2098" s="34">
        <f t="shared" si="170"/>
        <v>0.5</v>
      </c>
    </row>
    <row r="2099" spans="1:17" x14ac:dyDescent="0.2">
      <c r="A2099" s="31" t="s">
        <v>4754</v>
      </c>
      <c r="C2099" s="36">
        <v>44817</v>
      </c>
      <c r="D2099" s="30" t="s">
        <v>4751</v>
      </c>
      <c r="E2099" s="31">
        <v>0.90700000000000003</v>
      </c>
      <c r="F2099" s="32" t="s">
        <v>4752</v>
      </c>
      <c r="G2099" s="32" t="s">
        <v>4753</v>
      </c>
      <c r="H2099" s="32">
        <v>1090</v>
      </c>
      <c r="I2099" s="34">
        <v>0.5</v>
      </c>
      <c r="J2099" s="34">
        <v>22690</v>
      </c>
      <c r="K2099" s="34">
        <f t="shared" si="169"/>
        <v>64830</v>
      </c>
      <c r="N2099" s="34">
        <f t="shared" si="170"/>
        <v>0.5</v>
      </c>
    </row>
    <row r="2100" spans="1:17" s="80" customFormat="1" x14ac:dyDescent="0.2">
      <c r="A2100" s="87">
        <v>714</v>
      </c>
      <c r="B2100" s="86"/>
      <c r="C2100" s="81">
        <v>44817</v>
      </c>
      <c r="D2100" s="88" t="s">
        <v>4755</v>
      </c>
      <c r="E2100" s="87">
        <v>28.053000000000001</v>
      </c>
      <c r="F2100" s="80" t="s">
        <v>4756</v>
      </c>
      <c r="G2100" s="89" t="s">
        <v>4757</v>
      </c>
      <c r="H2100" s="80">
        <v>1040</v>
      </c>
      <c r="I2100" s="82">
        <v>0.5</v>
      </c>
      <c r="J2100" s="82"/>
      <c r="K2100" s="82">
        <f t="shared" si="169"/>
        <v>0</v>
      </c>
      <c r="L2100" s="83">
        <v>238450.5</v>
      </c>
      <c r="M2100" s="83">
        <v>954</v>
      </c>
      <c r="N2100" s="82">
        <f t="shared" si="170"/>
        <v>954.5</v>
      </c>
      <c r="O2100" s="84"/>
      <c r="P2100" s="85"/>
      <c r="Q2100" s="86"/>
    </row>
    <row r="2101" spans="1:17" x14ac:dyDescent="0.2">
      <c r="N2101" s="34">
        <f>SUM(N2094:N2100)</f>
        <v>5731.1</v>
      </c>
      <c r="O2101" s="42">
        <v>86584</v>
      </c>
      <c r="P2101" s="37">
        <v>44817</v>
      </c>
      <c r="Q2101" s="21" t="s">
        <v>129</v>
      </c>
    </row>
    <row r="2103" spans="1:17" x14ac:dyDescent="0.2">
      <c r="A2103" s="31">
        <v>715</v>
      </c>
      <c r="C2103" s="36">
        <v>44817</v>
      </c>
      <c r="D2103" s="30" t="s">
        <v>4759</v>
      </c>
      <c r="E2103" s="31">
        <v>0.1444</v>
      </c>
      <c r="F2103" s="32" t="s">
        <v>4760</v>
      </c>
      <c r="G2103" s="33" t="s">
        <v>4761</v>
      </c>
      <c r="H2103" s="32">
        <v>3010</v>
      </c>
      <c r="I2103" s="34">
        <v>0.5</v>
      </c>
      <c r="J2103" s="34">
        <v>19880</v>
      </c>
      <c r="K2103" s="34">
        <f t="shared" si="169"/>
        <v>56800</v>
      </c>
      <c r="L2103" s="35">
        <v>109900</v>
      </c>
      <c r="M2103" s="35">
        <v>439.6</v>
      </c>
      <c r="N2103" s="34">
        <f t="shared" si="170"/>
        <v>440.1</v>
      </c>
    </row>
    <row r="2104" spans="1:17" x14ac:dyDescent="0.2">
      <c r="A2104" s="31" t="s">
        <v>4762</v>
      </c>
      <c r="C2104" s="36">
        <v>44818</v>
      </c>
      <c r="D2104" s="30" t="s">
        <v>4763</v>
      </c>
      <c r="E2104" s="31">
        <v>0.85099999999999998</v>
      </c>
      <c r="F2104" s="32" t="s">
        <v>4764</v>
      </c>
      <c r="G2104" s="33" t="s">
        <v>4765</v>
      </c>
      <c r="H2104" s="32">
        <v>1210</v>
      </c>
      <c r="I2104" s="34">
        <v>0.5</v>
      </c>
      <c r="J2104" s="34">
        <v>27100</v>
      </c>
      <c r="K2104" s="34">
        <f t="shared" si="169"/>
        <v>77430</v>
      </c>
      <c r="N2104" s="34">
        <f t="shared" si="170"/>
        <v>0.5</v>
      </c>
    </row>
    <row r="2105" spans="1:17" x14ac:dyDescent="0.2">
      <c r="A2105" s="31" t="s">
        <v>4772</v>
      </c>
      <c r="C2105" s="36">
        <v>44818</v>
      </c>
      <c r="D2105" s="30" t="s">
        <v>420</v>
      </c>
      <c r="E2105" s="31" t="s">
        <v>1737</v>
      </c>
      <c r="F2105" s="32" t="s">
        <v>4775</v>
      </c>
      <c r="G2105" s="33" t="s">
        <v>4776</v>
      </c>
      <c r="H2105" s="32">
        <v>2040</v>
      </c>
      <c r="I2105" s="34">
        <v>1.5</v>
      </c>
      <c r="J2105" s="34">
        <v>11020</v>
      </c>
      <c r="K2105" s="34">
        <f t="shared" si="169"/>
        <v>31490</v>
      </c>
      <c r="N2105" s="34">
        <f t="shared" si="170"/>
        <v>1.5</v>
      </c>
    </row>
    <row r="2106" spans="1:17" x14ac:dyDescent="0.2">
      <c r="D2106" s="30" t="s">
        <v>421</v>
      </c>
      <c r="E2106" s="31" t="s">
        <v>4773</v>
      </c>
      <c r="F2106" s="32" t="s">
        <v>100</v>
      </c>
      <c r="G2106" s="33" t="s">
        <v>100</v>
      </c>
      <c r="K2106" s="34">
        <f t="shared" si="169"/>
        <v>0</v>
      </c>
      <c r="N2106" s="34">
        <f t="shared" si="170"/>
        <v>0</v>
      </c>
    </row>
    <row r="2107" spans="1:17" x14ac:dyDescent="0.2">
      <c r="D2107" s="30" t="s">
        <v>424</v>
      </c>
      <c r="E2107" s="31" t="s">
        <v>4774</v>
      </c>
      <c r="F2107" s="32" t="s">
        <v>100</v>
      </c>
      <c r="G2107" s="33" t="s">
        <v>100</v>
      </c>
      <c r="K2107" s="34">
        <f t="shared" si="169"/>
        <v>0</v>
      </c>
      <c r="N2107" s="34">
        <f t="shared" si="170"/>
        <v>0</v>
      </c>
    </row>
    <row r="2108" spans="1:17" x14ac:dyDescent="0.2">
      <c r="A2108" s="31" t="s">
        <v>4778</v>
      </c>
      <c r="C2108" s="36">
        <v>44818</v>
      </c>
      <c r="D2108" s="30" t="s">
        <v>418</v>
      </c>
      <c r="E2108" s="31">
        <v>0.2</v>
      </c>
      <c r="F2108" s="32" t="s">
        <v>4779</v>
      </c>
      <c r="G2108" s="33" t="s">
        <v>4780</v>
      </c>
      <c r="H2108" s="32">
        <v>2040</v>
      </c>
      <c r="I2108" s="34">
        <v>0.5</v>
      </c>
      <c r="J2108" s="34">
        <v>31670</v>
      </c>
      <c r="K2108" s="34">
        <f t="shared" si="169"/>
        <v>90490</v>
      </c>
      <c r="N2108" s="34">
        <f t="shared" si="170"/>
        <v>0.5</v>
      </c>
    </row>
    <row r="2109" spans="1:17" x14ac:dyDescent="0.2">
      <c r="A2109" s="31" t="s">
        <v>4781</v>
      </c>
      <c r="C2109" s="36">
        <v>44818</v>
      </c>
      <c r="D2109" s="30" t="s">
        <v>419</v>
      </c>
      <c r="E2109" s="31">
        <v>0.2</v>
      </c>
      <c r="F2109" s="32" t="s">
        <v>4779</v>
      </c>
      <c r="G2109" s="33" t="s">
        <v>4782</v>
      </c>
      <c r="H2109" s="32">
        <v>2040</v>
      </c>
      <c r="I2109" s="34">
        <v>1.5</v>
      </c>
      <c r="J2109" s="34">
        <v>38590</v>
      </c>
      <c r="K2109" s="34">
        <f t="shared" si="169"/>
        <v>110260</v>
      </c>
      <c r="N2109" s="34">
        <f t="shared" si="170"/>
        <v>1.5</v>
      </c>
    </row>
    <row r="2110" spans="1:17" x14ac:dyDescent="0.2">
      <c r="D2110" s="30" t="s">
        <v>422</v>
      </c>
      <c r="E2110" s="31">
        <v>0.2</v>
      </c>
      <c r="F2110" s="32" t="s">
        <v>100</v>
      </c>
      <c r="G2110" s="33" t="s">
        <v>100</v>
      </c>
      <c r="K2110" s="34">
        <f t="shared" si="169"/>
        <v>0</v>
      </c>
      <c r="N2110" s="34">
        <f t="shared" si="170"/>
        <v>0</v>
      </c>
    </row>
    <row r="2111" spans="1:17" x14ac:dyDescent="0.2">
      <c r="D2111" s="30" t="s">
        <v>423</v>
      </c>
      <c r="E2111" s="31">
        <v>0.2</v>
      </c>
      <c r="F2111" s="32" t="s">
        <v>100</v>
      </c>
      <c r="G2111" s="33" t="s">
        <v>100</v>
      </c>
      <c r="K2111" s="34">
        <f t="shared" si="169"/>
        <v>0</v>
      </c>
      <c r="N2111" s="34">
        <f t="shared" si="170"/>
        <v>0</v>
      </c>
    </row>
    <row r="2112" spans="1:17" s="80" customFormat="1" x14ac:dyDescent="0.2">
      <c r="A2112" s="87" t="s">
        <v>4783</v>
      </c>
      <c r="B2112" s="86"/>
      <c r="C2112" s="81">
        <v>44818</v>
      </c>
      <c r="D2112" s="88" t="s">
        <v>4784</v>
      </c>
      <c r="E2112" s="87">
        <v>1.26</v>
      </c>
      <c r="F2112" s="80" t="s">
        <v>4764</v>
      </c>
      <c r="G2112" s="89" t="s">
        <v>4765</v>
      </c>
      <c r="H2112" s="80">
        <v>1210</v>
      </c>
      <c r="I2112" s="82">
        <v>0.5</v>
      </c>
      <c r="J2112" s="82">
        <v>24710</v>
      </c>
      <c r="K2112" s="82">
        <f t="shared" si="169"/>
        <v>70600</v>
      </c>
      <c r="L2112" s="83"/>
      <c r="M2112" s="83"/>
      <c r="N2112" s="82">
        <f t="shared" si="170"/>
        <v>0.5</v>
      </c>
      <c r="O2112" s="84"/>
      <c r="P2112" s="85"/>
      <c r="Q2112" s="86"/>
    </row>
    <row r="2113" spans="1:17" x14ac:dyDescent="0.2">
      <c r="F2113" s="33"/>
      <c r="N2113" s="34">
        <f>SUM(N2103:N2112)</f>
        <v>444.6</v>
      </c>
      <c r="O2113" s="42">
        <v>86594</v>
      </c>
      <c r="P2113" s="37">
        <v>44818</v>
      </c>
      <c r="Q2113" s="21" t="s">
        <v>1990</v>
      </c>
    </row>
    <row r="2115" spans="1:17" x14ac:dyDescent="0.2">
      <c r="A2115" s="31" t="s">
        <v>4767</v>
      </c>
      <c r="C2115" s="36">
        <v>44818</v>
      </c>
      <c r="D2115" s="30" t="s">
        <v>4768</v>
      </c>
      <c r="E2115" s="31">
        <v>2.7629999999999999</v>
      </c>
      <c r="F2115" s="32" t="s">
        <v>4770</v>
      </c>
      <c r="G2115" s="33" t="s">
        <v>4771</v>
      </c>
      <c r="H2115" s="32">
        <v>1010</v>
      </c>
      <c r="I2115" s="34">
        <v>1</v>
      </c>
      <c r="J2115" s="34">
        <v>94440</v>
      </c>
      <c r="K2115" s="34">
        <f>ROUND(J2115/0.35,-1)</f>
        <v>269830</v>
      </c>
      <c r="N2115" s="34">
        <f>I2115+M2115</f>
        <v>1</v>
      </c>
    </row>
    <row r="2116" spans="1:17" x14ac:dyDescent="0.2">
      <c r="D2116" s="30" t="s">
        <v>4769</v>
      </c>
      <c r="E2116" s="31">
        <v>1.159</v>
      </c>
      <c r="F2116" s="32" t="s">
        <v>100</v>
      </c>
      <c r="G2116" s="33" t="s">
        <v>100</v>
      </c>
      <c r="K2116" s="34">
        <f>ROUND(J2116/0.35,-1)</f>
        <v>0</v>
      </c>
      <c r="N2116" s="34">
        <f>I2116+M2116</f>
        <v>0</v>
      </c>
    </row>
    <row r="2117" spans="1:17" x14ac:dyDescent="0.2">
      <c r="A2117" s="31" t="s">
        <v>4785</v>
      </c>
      <c r="B2117" s="21" t="s">
        <v>77</v>
      </c>
      <c r="C2117" s="36">
        <v>44818</v>
      </c>
      <c r="D2117" s="30" t="s">
        <v>4786</v>
      </c>
      <c r="E2117" s="31">
        <v>1.1411</v>
      </c>
      <c r="F2117" s="32" t="s">
        <v>4787</v>
      </c>
      <c r="G2117" s="33" t="s">
        <v>4788</v>
      </c>
      <c r="H2117" s="32">
        <v>1010</v>
      </c>
      <c r="I2117" s="34">
        <v>0.5</v>
      </c>
      <c r="J2117" s="34">
        <v>22770</v>
      </c>
      <c r="K2117" s="34">
        <f t="shared" si="169"/>
        <v>65060</v>
      </c>
      <c r="N2117" s="34">
        <f t="shared" si="170"/>
        <v>0.5</v>
      </c>
    </row>
    <row r="2118" spans="1:17" x14ac:dyDescent="0.2">
      <c r="A2118" s="31" t="s">
        <v>4789</v>
      </c>
      <c r="C2118" s="36">
        <v>44818</v>
      </c>
      <c r="D2118" s="30" t="s">
        <v>1915</v>
      </c>
      <c r="E2118" s="31">
        <v>0.14810000000000001</v>
      </c>
      <c r="F2118" s="32" t="s">
        <v>1920</v>
      </c>
      <c r="G2118" s="33" t="s">
        <v>4790</v>
      </c>
      <c r="H2118" s="32">
        <v>2050</v>
      </c>
      <c r="I2118" s="34">
        <v>1</v>
      </c>
      <c r="J2118" s="34">
        <v>46780</v>
      </c>
      <c r="K2118" s="34">
        <f t="shared" si="169"/>
        <v>133660</v>
      </c>
      <c r="N2118" s="34">
        <f t="shared" si="170"/>
        <v>1</v>
      </c>
    </row>
    <row r="2119" spans="1:17" x14ac:dyDescent="0.2">
      <c r="D2119" s="30" t="s">
        <v>1916</v>
      </c>
      <c r="E2119" s="31">
        <v>0.154</v>
      </c>
      <c r="F2119" s="32" t="s">
        <v>100</v>
      </c>
      <c r="G2119" s="33" t="s">
        <v>100</v>
      </c>
      <c r="K2119" s="34">
        <f t="shared" si="169"/>
        <v>0</v>
      </c>
      <c r="N2119" s="34">
        <f t="shared" si="170"/>
        <v>0</v>
      </c>
    </row>
    <row r="2120" spans="1:17" x14ac:dyDescent="0.2">
      <c r="A2120" s="31">
        <v>716</v>
      </c>
      <c r="C2120" s="36">
        <v>44818</v>
      </c>
      <c r="D2120" s="30" t="s">
        <v>4791</v>
      </c>
      <c r="E2120" s="31">
        <v>0.32319999999999999</v>
      </c>
      <c r="F2120" s="32" t="s">
        <v>4792</v>
      </c>
      <c r="G2120" s="33" t="s">
        <v>2362</v>
      </c>
      <c r="H2120" s="32">
        <v>3010</v>
      </c>
      <c r="I2120" s="34">
        <v>0.5</v>
      </c>
      <c r="J2120" s="34">
        <v>15850</v>
      </c>
      <c r="K2120" s="34">
        <f t="shared" si="169"/>
        <v>45290</v>
      </c>
      <c r="L2120" s="35">
        <v>25000</v>
      </c>
      <c r="M2120" s="35">
        <v>100</v>
      </c>
      <c r="N2120" s="34">
        <f t="shared" si="170"/>
        <v>100.5</v>
      </c>
    </row>
    <row r="2121" spans="1:17" x14ac:dyDescent="0.2">
      <c r="A2121" s="31" t="s">
        <v>4758</v>
      </c>
      <c r="C2121" s="36">
        <v>44817</v>
      </c>
      <c r="D2121" s="30" t="s">
        <v>4793</v>
      </c>
      <c r="E2121" s="31" t="s">
        <v>4795</v>
      </c>
      <c r="F2121" s="32" t="s">
        <v>4796</v>
      </c>
      <c r="G2121" s="33" t="s">
        <v>4797</v>
      </c>
      <c r="H2121" s="32">
        <v>1190</v>
      </c>
      <c r="I2121" s="34">
        <v>1</v>
      </c>
      <c r="J2121" s="34">
        <v>4810</v>
      </c>
      <c r="K2121" s="34">
        <f t="shared" si="169"/>
        <v>13740</v>
      </c>
      <c r="N2121" s="34">
        <f t="shared" si="170"/>
        <v>1</v>
      </c>
    </row>
    <row r="2122" spans="1:17" x14ac:dyDescent="0.2">
      <c r="D2122" s="30" t="s">
        <v>4794</v>
      </c>
      <c r="E2122" s="31" t="s">
        <v>4795</v>
      </c>
      <c r="F2122" s="32" t="s">
        <v>100</v>
      </c>
      <c r="G2122" s="33" t="s">
        <v>100</v>
      </c>
      <c r="K2122" s="34">
        <f t="shared" si="169"/>
        <v>0</v>
      </c>
      <c r="N2122" s="34">
        <f t="shared" si="170"/>
        <v>0</v>
      </c>
    </row>
    <row r="2123" spans="1:17" x14ac:dyDescent="0.2">
      <c r="A2123" s="31">
        <v>717</v>
      </c>
      <c r="C2123" s="36">
        <v>44819</v>
      </c>
      <c r="D2123" s="30" t="s">
        <v>2856</v>
      </c>
      <c r="E2123" s="31">
        <v>0.27550000000000002</v>
      </c>
      <c r="F2123" s="32" t="s">
        <v>4798</v>
      </c>
      <c r="G2123" s="33" t="s">
        <v>4799</v>
      </c>
      <c r="H2123" s="32">
        <v>3010</v>
      </c>
      <c r="I2123" s="34">
        <v>0.5</v>
      </c>
      <c r="J2123" s="34">
        <v>53870</v>
      </c>
      <c r="K2123" s="34">
        <f t="shared" si="169"/>
        <v>153910</v>
      </c>
      <c r="L2123" s="35">
        <v>76960</v>
      </c>
      <c r="M2123" s="35">
        <v>307.83999999999997</v>
      </c>
      <c r="N2123" s="34">
        <f t="shared" si="170"/>
        <v>308.33999999999997</v>
      </c>
    </row>
    <row r="2124" spans="1:17" x14ac:dyDescent="0.2">
      <c r="A2124" s="31">
        <v>718</v>
      </c>
      <c r="C2124" s="36">
        <v>44819</v>
      </c>
      <c r="D2124" s="30" t="s">
        <v>4800</v>
      </c>
      <c r="E2124" s="31">
        <v>0.15870000000000001</v>
      </c>
      <c r="F2124" s="32" t="s">
        <v>4801</v>
      </c>
      <c r="G2124" s="33" t="s">
        <v>4802</v>
      </c>
      <c r="H2124" s="32">
        <v>3010</v>
      </c>
      <c r="I2124" s="34">
        <v>0.5</v>
      </c>
      <c r="J2124" s="34">
        <v>24800</v>
      </c>
      <c r="K2124" s="34">
        <f t="shared" si="169"/>
        <v>70860</v>
      </c>
      <c r="L2124" s="35">
        <v>125000</v>
      </c>
      <c r="M2124" s="35">
        <v>500</v>
      </c>
      <c r="N2124" s="34">
        <f t="shared" si="170"/>
        <v>500.5</v>
      </c>
    </row>
    <row r="2125" spans="1:17" s="80" customFormat="1" x14ac:dyDescent="0.2">
      <c r="A2125" s="87">
        <v>719</v>
      </c>
      <c r="B2125" s="86"/>
      <c r="C2125" s="81">
        <v>44819</v>
      </c>
      <c r="D2125" s="88" t="s">
        <v>4794</v>
      </c>
      <c r="E2125" s="87">
        <v>0.13769999999999999</v>
      </c>
      <c r="F2125" s="80" t="s">
        <v>4796</v>
      </c>
      <c r="G2125" s="89" t="s">
        <v>4803</v>
      </c>
      <c r="H2125" s="80">
        <v>1190</v>
      </c>
      <c r="I2125" s="82">
        <v>0.5</v>
      </c>
      <c r="J2125" s="82">
        <v>1760</v>
      </c>
      <c r="K2125" s="82">
        <f t="shared" si="169"/>
        <v>5030</v>
      </c>
      <c r="L2125" s="83">
        <v>7500</v>
      </c>
      <c r="M2125" s="83">
        <v>30</v>
      </c>
      <c r="N2125" s="82">
        <f t="shared" si="170"/>
        <v>30.5</v>
      </c>
      <c r="O2125" s="84"/>
      <c r="P2125" s="85"/>
      <c r="Q2125" s="86"/>
    </row>
    <row r="2126" spans="1:17" x14ac:dyDescent="0.2">
      <c r="N2126" s="34">
        <f>SUM(N2115:N2125)</f>
        <v>943.33999999999992</v>
      </c>
      <c r="O2126" s="42">
        <v>86613</v>
      </c>
      <c r="P2126" s="37">
        <v>44819</v>
      </c>
      <c r="Q2126" s="21" t="s">
        <v>129</v>
      </c>
    </row>
    <row r="2128" spans="1:17" x14ac:dyDescent="0.2">
      <c r="A2128" s="31" t="s">
        <v>4804</v>
      </c>
      <c r="C2128" s="36">
        <v>44819</v>
      </c>
      <c r="D2128" s="30" t="s">
        <v>4805</v>
      </c>
      <c r="E2128" s="31">
        <v>0.64</v>
      </c>
      <c r="F2128" s="32" t="s">
        <v>4806</v>
      </c>
      <c r="G2128" s="32" t="s">
        <v>4807</v>
      </c>
      <c r="H2128" s="32">
        <v>1030</v>
      </c>
      <c r="I2128" s="34">
        <v>0.5</v>
      </c>
      <c r="J2128" s="34">
        <v>68560</v>
      </c>
      <c r="K2128" s="34">
        <f t="shared" si="169"/>
        <v>195890</v>
      </c>
      <c r="N2128" s="34">
        <f t="shared" si="170"/>
        <v>0.5</v>
      </c>
    </row>
    <row r="2129" spans="1:17" x14ac:dyDescent="0.2">
      <c r="A2129" s="31">
        <v>720</v>
      </c>
      <c r="C2129" s="36">
        <v>44819</v>
      </c>
      <c r="D2129" s="30" t="s">
        <v>4808</v>
      </c>
      <c r="E2129" s="31">
        <v>6.2030000000000003</v>
      </c>
      <c r="F2129" s="32" t="s">
        <v>4809</v>
      </c>
      <c r="G2129" s="33" t="s">
        <v>4810</v>
      </c>
      <c r="H2129" s="32">
        <v>1160</v>
      </c>
      <c r="I2129" s="34">
        <v>0.5</v>
      </c>
      <c r="J2129" s="34">
        <v>9860</v>
      </c>
      <c r="K2129" s="34">
        <f t="shared" si="169"/>
        <v>28170</v>
      </c>
      <c r="L2129" s="35">
        <v>50000</v>
      </c>
      <c r="M2129" s="35">
        <v>200</v>
      </c>
      <c r="N2129" s="34">
        <f t="shared" si="170"/>
        <v>200.5</v>
      </c>
    </row>
    <row r="2130" spans="1:17" x14ac:dyDescent="0.2">
      <c r="A2130" s="31">
        <v>723</v>
      </c>
      <c r="C2130" s="36">
        <v>44820</v>
      </c>
      <c r="D2130" s="30" t="s">
        <v>4816</v>
      </c>
      <c r="E2130" s="31">
        <v>33.738</v>
      </c>
      <c r="F2130" s="32" t="s">
        <v>4817</v>
      </c>
      <c r="G2130" s="33" t="s">
        <v>4822</v>
      </c>
      <c r="H2130" s="32">
        <v>1200</v>
      </c>
      <c r="I2130" s="34">
        <v>0.5</v>
      </c>
      <c r="J2130" s="34">
        <v>42530</v>
      </c>
      <c r="K2130" s="34">
        <f t="shared" si="169"/>
        <v>121510</v>
      </c>
      <c r="L2130" s="35">
        <v>203474.89</v>
      </c>
      <c r="M2130" s="35">
        <v>813.9</v>
      </c>
      <c r="N2130" s="34">
        <f t="shared" si="170"/>
        <v>814.4</v>
      </c>
    </row>
    <row r="2131" spans="1:17" x14ac:dyDescent="0.2">
      <c r="A2131" s="31" t="s">
        <v>4818</v>
      </c>
      <c r="C2131" s="36">
        <v>44820</v>
      </c>
      <c r="D2131" s="30" t="s">
        <v>4819</v>
      </c>
      <c r="E2131" s="31">
        <v>1.53</v>
      </c>
      <c r="F2131" s="32" t="s">
        <v>4821</v>
      </c>
      <c r="G2131" s="33" t="s">
        <v>4823</v>
      </c>
      <c r="H2131" s="32">
        <v>1100</v>
      </c>
      <c r="I2131" s="34">
        <v>1</v>
      </c>
      <c r="J2131" s="34">
        <v>106870</v>
      </c>
      <c r="K2131" s="34">
        <f t="shared" si="169"/>
        <v>305340</v>
      </c>
      <c r="N2131" s="34">
        <f t="shared" si="170"/>
        <v>1</v>
      </c>
    </row>
    <row r="2132" spans="1:17" x14ac:dyDescent="0.2">
      <c r="D2132" s="30" t="s">
        <v>4820</v>
      </c>
      <c r="E2132" s="31">
        <v>0.64100000000000001</v>
      </c>
      <c r="F2132" s="32" t="s">
        <v>100</v>
      </c>
      <c r="G2132" s="33" t="s">
        <v>100</v>
      </c>
      <c r="K2132" s="34">
        <f t="shared" si="169"/>
        <v>0</v>
      </c>
      <c r="N2132" s="34">
        <f t="shared" si="170"/>
        <v>0</v>
      </c>
    </row>
    <row r="2133" spans="1:17" x14ac:dyDescent="0.2">
      <c r="A2133" s="31" t="s">
        <v>4824</v>
      </c>
      <c r="C2133" s="36">
        <v>44820</v>
      </c>
      <c r="D2133" s="30" t="s">
        <v>4825</v>
      </c>
      <c r="E2133" s="31">
        <v>71.212000000000003</v>
      </c>
      <c r="F2133" s="32" t="s">
        <v>4827</v>
      </c>
      <c r="G2133" s="33" t="s">
        <v>4828</v>
      </c>
      <c r="H2133" s="32">
        <v>1170</v>
      </c>
      <c r="I2133" s="34">
        <v>1</v>
      </c>
      <c r="J2133" s="34">
        <v>185050</v>
      </c>
      <c r="K2133" s="34">
        <f t="shared" si="169"/>
        <v>528710</v>
      </c>
      <c r="N2133" s="34">
        <f t="shared" si="170"/>
        <v>1</v>
      </c>
    </row>
    <row r="2134" spans="1:17" x14ac:dyDescent="0.2">
      <c r="D2134" s="30" t="s">
        <v>4826</v>
      </c>
      <c r="E2134" s="31">
        <v>80</v>
      </c>
      <c r="F2134" s="32" t="s">
        <v>100</v>
      </c>
      <c r="G2134" s="33" t="s">
        <v>100</v>
      </c>
      <c r="K2134" s="34">
        <f t="shared" si="169"/>
        <v>0</v>
      </c>
      <c r="N2134" s="34">
        <f t="shared" si="170"/>
        <v>0</v>
      </c>
    </row>
    <row r="2135" spans="1:17" x14ac:dyDescent="0.2">
      <c r="A2135" s="31">
        <v>724</v>
      </c>
      <c r="C2135" s="36">
        <v>44820</v>
      </c>
      <c r="D2135" s="30" t="s">
        <v>4829</v>
      </c>
      <c r="E2135" s="31">
        <v>99.867999999999995</v>
      </c>
      <c r="F2135" s="32" t="s">
        <v>4831</v>
      </c>
      <c r="G2135" s="33" t="s">
        <v>4832</v>
      </c>
      <c r="H2135" s="32">
        <v>1140</v>
      </c>
      <c r="I2135" s="34">
        <v>1</v>
      </c>
      <c r="J2135" s="34">
        <v>290270</v>
      </c>
      <c r="K2135" s="34">
        <f t="shared" ref="K2135:K2197" si="171">ROUND(J2135/0.35,-1)</f>
        <v>829340</v>
      </c>
      <c r="L2135" s="35">
        <v>1200000</v>
      </c>
      <c r="M2135" s="35">
        <v>4800</v>
      </c>
      <c r="N2135" s="34">
        <f t="shared" ref="N2135:N2197" si="172">I2135+M2135</f>
        <v>4801</v>
      </c>
    </row>
    <row r="2136" spans="1:17" x14ac:dyDescent="0.2">
      <c r="D2136" s="30" t="s">
        <v>4830</v>
      </c>
      <c r="E2136" s="31">
        <v>102.739</v>
      </c>
      <c r="F2136" s="32" t="s">
        <v>100</v>
      </c>
      <c r="G2136" s="33" t="s">
        <v>100</v>
      </c>
      <c r="K2136" s="34">
        <f t="shared" si="171"/>
        <v>0</v>
      </c>
      <c r="N2136" s="34">
        <f t="shared" si="172"/>
        <v>0</v>
      </c>
    </row>
    <row r="2137" spans="1:17" x14ac:dyDescent="0.2">
      <c r="A2137" s="31">
        <v>725</v>
      </c>
      <c r="C2137" s="36">
        <v>44820</v>
      </c>
      <c r="D2137" s="30" t="s">
        <v>4833</v>
      </c>
      <c r="E2137" s="31" t="s">
        <v>4835</v>
      </c>
      <c r="F2137" s="32" t="s">
        <v>4836</v>
      </c>
      <c r="G2137" s="33" t="s">
        <v>4837</v>
      </c>
      <c r="H2137" s="32">
        <v>3010</v>
      </c>
      <c r="I2137" s="34">
        <v>1</v>
      </c>
      <c r="J2137" s="34">
        <v>16060</v>
      </c>
      <c r="K2137" s="34">
        <f t="shared" si="171"/>
        <v>45890</v>
      </c>
      <c r="L2137" s="35">
        <v>69900</v>
      </c>
      <c r="M2137" s="35">
        <v>279.60000000000002</v>
      </c>
      <c r="N2137" s="34">
        <f t="shared" si="172"/>
        <v>280.60000000000002</v>
      </c>
    </row>
    <row r="2138" spans="1:17" x14ac:dyDescent="0.2">
      <c r="D2138" s="30" t="s">
        <v>4834</v>
      </c>
      <c r="E2138" s="31" t="s">
        <v>4835</v>
      </c>
      <c r="F2138" s="32" t="s">
        <v>100</v>
      </c>
      <c r="G2138" s="33" t="s">
        <v>100</v>
      </c>
      <c r="K2138" s="34">
        <f t="shared" si="171"/>
        <v>0</v>
      </c>
      <c r="N2138" s="34">
        <f t="shared" si="172"/>
        <v>0</v>
      </c>
    </row>
    <row r="2139" spans="1:17" x14ac:dyDescent="0.2">
      <c r="A2139" s="31" t="s">
        <v>4838</v>
      </c>
      <c r="C2139" s="36">
        <v>44820</v>
      </c>
      <c r="D2139" s="30" t="s">
        <v>4839</v>
      </c>
      <c r="E2139" s="31">
        <v>0.1489</v>
      </c>
      <c r="F2139" s="32" t="s">
        <v>4840</v>
      </c>
      <c r="G2139" s="33" t="s">
        <v>4841</v>
      </c>
      <c r="H2139" s="32">
        <v>3010</v>
      </c>
      <c r="I2139" s="34">
        <v>0.5</v>
      </c>
      <c r="J2139" s="34">
        <v>23490</v>
      </c>
      <c r="K2139" s="34">
        <f t="shared" si="171"/>
        <v>67110</v>
      </c>
      <c r="N2139" s="34">
        <f t="shared" si="172"/>
        <v>0.5</v>
      </c>
    </row>
    <row r="2140" spans="1:17" x14ac:dyDescent="0.2">
      <c r="A2140" s="31">
        <v>726</v>
      </c>
      <c r="C2140" s="36">
        <v>44820</v>
      </c>
      <c r="D2140" s="30" t="s">
        <v>4842</v>
      </c>
      <c r="E2140" s="31">
        <v>5.117</v>
      </c>
      <c r="F2140" s="32" t="s">
        <v>4844</v>
      </c>
      <c r="G2140" s="32" t="s">
        <v>4845</v>
      </c>
      <c r="H2140" s="32">
        <v>1170</v>
      </c>
      <c r="I2140" s="34">
        <v>1</v>
      </c>
      <c r="J2140" s="34">
        <v>23680</v>
      </c>
      <c r="K2140" s="34">
        <f t="shared" si="171"/>
        <v>67660</v>
      </c>
      <c r="L2140" s="35">
        <v>67670</v>
      </c>
      <c r="M2140" s="35">
        <v>270.68</v>
      </c>
      <c r="N2140" s="34">
        <f t="shared" si="172"/>
        <v>271.68</v>
      </c>
      <c r="O2140" s="42" t="s">
        <v>4846</v>
      </c>
    </row>
    <row r="2141" spans="1:17" x14ac:dyDescent="0.2">
      <c r="D2141" s="30" t="s">
        <v>4843</v>
      </c>
      <c r="E2141" s="31">
        <v>7.0810000000000004</v>
      </c>
      <c r="F2141" s="32" t="s">
        <v>100</v>
      </c>
      <c r="G2141" s="33" t="s">
        <v>100</v>
      </c>
      <c r="K2141" s="34">
        <f t="shared" si="171"/>
        <v>0</v>
      </c>
      <c r="N2141" s="34">
        <f t="shared" si="172"/>
        <v>0</v>
      </c>
    </row>
    <row r="2142" spans="1:17" x14ac:dyDescent="0.2">
      <c r="A2142" s="31">
        <v>727</v>
      </c>
      <c r="C2142" s="36">
        <v>44820</v>
      </c>
      <c r="D2142" s="30" t="s">
        <v>4847</v>
      </c>
      <c r="E2142" s="31">
        <v>0.38019999999999998</v>
      </c>
      <c r="F2142" s="32" t="s">
        <v>4848</v>
      </c>
      <c r="G2142" s="33" t="s">
        <v>4849</v>
      </c>
      <c r="H2142" s="32">
        <v>3010</v>
      </c>
      <c r="I2142" s="34">
        <v>0.5</v>
      </c>
      <c r="J2142" s="34">
        <v>40110</v>
      </c>
      <c r="K2142" s="34">
        <f t="shared" si="171"/>
        <v>114600</v>
      </c>
      <c r="L2142" s="35">
        <v>240000</v>
      </c>
      <c r="M2142" s="35">
        <v>960</v>
      </c>
      <c r="N2142" s="34">
        <f t="shared" si="172"/>
        <v>960.5</v>
      </c>
    </row>
    <row r="2143" spans="1:17" x14ac:dyDescent="0.2">
      <c r="A2143" s="31">
        <v>728</v>
      </c>
      <c r="C2143" s="36">
        <v>44820</v>
      </c>
      <c r="D2143" s="30" t="s">
        <v>4850</v>
      </c>
      <c r="E2143" s="31">
        <v>0.19400000000000001</v>
      </c>
      <c r="F2143" s="32" t="s">
        <v>4851</v>
      </c>
      <c r="G2143" s="33" t="s">
        <v>4852</v>
      </c>
      <c r="H2143" s="32">
        <v>2050</v>
      </c>
      <c r="I2143" s="34">
        <v>0.5</v>
      </c>
      <c r="J2143" s="34">
        <v>3330</v>
      </c>
      <c r="K2143" s="34">
        <f t="shared" si="171"/>
        <v>9510</v>
      </c>
      <c r="L2143" s="35">
        <v>8000</v>
      </c>
      <c r="M2143" s="35">
        <v>32</v>
      </c>
      <c r="N2143" s="34">
        <f t="shared" si="172"/>
        <v>32.5</v>
      </c>
    </row>
    <row r="2144" spans="1:17" s="80" customFormat="1" x14ac:dyDescent="0.2">
      <c r="A2144" s="87">
        <v>729</v>
      </c>
      <c r="B2144" s="86"/>
      <c r="C2144" s="81">
        <v>44820</v>
      </c>
      <c r="D2144" s="88" t="s">
        <v>4853</v>
      </c>
      <c r="E2144" s="87" t="s">
        <v>78</v>
      </c>
      <c r="F2144" s="80" t="s">
        <v>4854</v>
      </c>
      <c r="G2144" s="89" t="s">
        <v>4855</v>
      </c>
      <c r="H2144" s="80">
        <v>3010</v>
      </c>
      <c r="I2144" s="82">
        <v>0.5</v>
      </c>
      <c r="J2144" s="82">
        <v>20830</v>
      </c>
      <c r="K2144" s="82">
        <f t="shared" si="171"/>
        <v>59510</v>
      </c>
      <c r="L2144" s="83">
        <v>85000</v>
      </c>
      <c r="M2144" s="83">
        <v>340</v>
      </c>
      <c r="N2144" s="82">
        <f t="shared" si="172"/>
        <v>340.5</v>
      </c>
      <c r="O2144" s="84"/>
      <c r="P2144" s="85"/>
      <c r="Q2144" s="86"/>
    </row>
    <row r="2145" spans="1:17" x14ac:dyDescent="0.2">
      <c r="N2145" s="34">
        <f>SUM(N2128:N2144)</f>
        <v>7704.68</v>
      </c>
      <c r="O2145" s="42">
        <v>86634</v>
      </c>
      <c r="P2145" s="37">
        <v>44820</v>
      </c>
      <c r="Q2145" s="21" t="s">
        <v>129</v>
      </c>
    </row>
    <row r="2147" spans="1:17" x14ac:dyDescent="0.2">
      <c r="A2147" s="31">
        <v>722</v>
      </c>
      <c r="C2147" s="36">
        <v>44820</v>
      </c>
      <c r="D2147" s="30" t="s">
        <v>4811</v>
      </c>
      <c r="E2147" s="31">
        <v>14</v>
      </c>
      <c r="F2147" s="32" t="s">
        <v>4814</v>
      </c>
      <c r="G2147" s="33" t="s">
        <v>4815</v>
      </c>
      <c r="H2147" s="32">
        <v>1200</v>
      </c>
      <c r="I2147" s="34">
        <v>1.5</v>
      </c>
      <c r="J2147" s="34">
        <v>172780</v>
      </c>
      <c r="K2147" s="34">
        <f>ROUND(J2147/0.35,-1)</f>
        <v>493660</v>
      </c>
      <c r="L2147" s="35">
        <v>725000</v>
      </c>
      <c r="M2147" s="35">
        <v>2900</v>
      </c>
      <c r="N2147" s="34">
        <f>I2147+M2147</f>
        <v>2901.5</v>
      </c>
      <c r="O2147" s="187"/>
    </row>
    <row r="2148" spans="1:17" x14ac:dyDescent="0.2">
      <c r="D2148" s="30" t="s">
        <v>4812</v>
      </c>
      <c r="E2148" s="31">
        <v>52.5</v>
      </c>
      <c r="F2148" s="32" t="s">
        <v>100</v>
      </c>
      <c r="G2148" s="33" t="s">
        <v>100</v>
      </c>
      <c r="K2148" s="34">
        <f>ROUND(J2148/0.35,-1)</f>
        <v>0</v>
      </c>
      <c r="N2148" s="34">
        <f>I2148+M2148</f>
        <v>0</v>
      </c>
      <c r="O2148" s="187"/>
    </row>
    <row r="2149" spans="1:17" x14ac:dyDescent="0.2">
      <c r="D2149" s="30" t="s">
        <v>4813</v>
      </c>
      <c r="E2149" s="31">
        <v>49.33</v>
      </c>
      <c r="F2149" s="32" t="s">
        <v>100</v>
      </c>
      <c r="G2149" s="33" t="s">
        <v>100</v>
      </c>
      <c r="K2149" s="34">
        <f>ROUND(J2149/0.35,-1)</f>
        <v>0</v>
      </c>
      <c r="N2149" s="34">
        <f>I2149+M2149</f>
        <v>0</v>
      </c>
      <c r="O2149" s="187"/>
    </row>
    <row r="2150" spans="1:17" x14ac:dyDescent="0.2">
      <c r="A2150" s="31" t="s">
        <v>4856</v>
      </c>
      <c r="C2150" s="36">
        <v>44820</v>
      </c>
      <c r="D2150" s="30" t="s">
        <v>4857</v>
      </c>
      <c r="E2150" s="31">
        <v>3.4569999999999999</v>
      </c>
      <c r="F2150" s="32" t="s">
        <v>4858</v>
      </c>
      <c r="G2150" s="33" t="s">
        <v>4859</v>
      </c>
      <c r="H2150" s="32">
        <v>1020</v>
      </c>
      <c r="I2150" s="34">
        <v>0.5</v>
      </c>
      <c r="J2150" s="34">
        <v>74810</v>
      </c>
      <c r="K2150" s="34">
        <f>ROUND(J2150/0.35,-1)</f>
        <v>213740</v>
      </c>
      <c r="N2150" s="34">
        <f>I2150+M2150</f>
        <v>0.5</v>
      </c>
      <c r="O2150" s="187"/>
    </row>
    <row r="2151" spans="1:17" x14ac:dyDescent="0.2">
      <c r="A2151" s="31">
        <v>730</v>
      </c>
      <c r="C2151" s="36">
        <v>44820</v>
      </c>
      <c r="D2151" s="30" t="s">
        <v>4860</v>
      </c>
      <c r="E2151" s="31">
        <v>2.4580000000000002</v>
      </c>
      <c r="F2151" s="32" t="s">
        <v>4861</v>
      </c>
      <c r="G2151" s="33" t="s">
        <v>4862</v>
      </c>
      <c r="H2151" s="32">
        <v>1120</v>
      </c>
      <c r="I2151" s="34">
        <v>0.5</v>
      </c>
      <c r="J2151" s="34">
        <v>55720</v>
      </c>
      <c r="K2151" s="34">
        <f t="shared" si="171"/>
        <v>159200</v>
      </c>
      <c r="L2151" s="35">
        <v>275000</v>
      </c>
      <c r="M2151" s="35">
        <v>1100</v>
      </c>
      <c r="N2151" s="34">
        <f t="shared" si="172"/>
        <v>1100.5</v>
      </c>
    </row>
    <row r="2152" spans="1:17" x14ac:dyDescent="0.2">
      <c r="A2152" s="31" t="s">
        <v>4865</v>
      </c>
      <c r="C2152" s="36">
        <v>44823</v>
      </c>
      <c r="D2152" s="30" t="s">
        <v>4864</v>
      </c>
      <c r="E2152" s="31">
        <v>5.8500000000000003E-2</v>
      </c>
      <c r="F2152" s="32" t="s">
        <v>4866</v>
      </c>
      <c r="G2152" s="33" t="s">
        <v>4867</v>
      </c>
      <c r="H2152" s="32">
        <v>3010</v>
      </c>
      <c r="I2152" s="34">
        <v>0.5</v>
      </c>
      <c r="J2152" s="34">
        <v>13930</v>
      </c>
      <c r="K2152" s="34">
        <f t="shared" si="171"/>
        <v>39800</v>
      </c>
      <c r="N2152" s="34">
        <f t="shared" si="172"/>
        <v>0.5</v>
      </c>
    </row>
    <row r="2153" spans="1:17" x14ac:dyDescent="0.2">
      <c r="A2153" s="31" t="s">
        <v>4869</v>
      </c>
      <c r="C2153" s="36">
        <v>44823</v>
      </c>
      <c r="D2153" s="30" t="s">
        <v>4871</v>
      </c>
      <c r="E2153" s="31" t="s">
        <v>4872</v>
      </c>
      <c r="F2153" s="32" t="s">
        <v>4873</v>
      </c>
      <c r="G2153" s="33" t="s">
        <v>4874</v>
      </c>
      <c r="H2153" s="32">
        <v>3010</v>
      </c>
      <c r="I2153" s="34">
        <v>0.5</v>
      </c>
      <c r="K2153" s="34">
        <f t="shared" si="171"/>
        <v>0</v>
      </c>
      <c r="N2153" s="34">
        <f t="shared" si="172"/>
        <v>0.5</v>
      </c>
    </row>
    <row r="2154" spans="1:17" s="80" customFormat="1" x14ac:dyDescent="0.2">
      <c r="A2154" s="87" t="s">
        <v>4870</v>
      </c>
      <c r="B2154" s="86"/>
      <c r="C2154" s="81">
        <v>44822</v>
      </c>
      <c r="D2154" s="88" t="s">
        <v>4871</v>
      </c>
      <c r="E2154" s="87" t="s">
        <v>4872</v>
      </c>
      <c r="F2154" s="89" t="s">
        <v>4874</v>
      </c>
      <c r="G2154" s="89" t="s">
        <v>4875</v>
      </c>
      <c r="H2154" s="80">
        <v>3010</v>
      </c>
      <c r="I2154" s="82">
        <v>0.5</v>
      </c>
      <c r="J2154" s="82"/>
      <c r="K2154" s="82">
        <f t="shared" si="171"/>
        <v>0</v>
      </c>
      <c r="L2154" s="83"/>
      <c r="M2154" s="83"/>
      <c r="N2154" s="82">
        <f t="shared" si="172"/>
        <v>0.5</v>
      </c>
      <c r="O2154" s="84"/>
      <c r="P2154" s="85"/>
      <c r="Q2154" s="86"/>
    </row>
    <row r="2155" spans="1:17" x14ac:dyDescent="0.2">
      <c r="N2155" s="34">
        <f>SUM(N2147:N2154)</f>
        <v>4004</v>
      </c>
      <c r="O2155" s="42">
        <v>86644</v>
      </c>
      <c r="P2155" s="37">
        <v>44823</v>
      </c>
      <c r="Q2155" s="21" t="s">
        <v>224</v>
      </c>
    </row>
    <row r="2157" spans="1:17" x14ac:dyDescent="0.2">
      <c r="A2157" s="31" t="s">
        <v>4868</v>
      </c>
      <c r="C2157" s="36">
        <v>44820</v>
      </c>
      <c r="D2157" s="30" t="s">
        <v>4885</v>
      </c>
      <c r="E2157" s="31">
        <v>12.535</v>
      </c>
      <c r="F2157" s="32" t="s">
        <v>4886</v>
      </c>
      <c r="G2157" s="32" t="s">
        <v>4887</v>
      </c>
      <c r="H2157" s="32">
        <v>1010</v>
      </c>
      <c r="I2157" s="34">
        <v>0.5</v>
      </c>
      <c r="J2157" s="34">
        <v>44560</v>
      </c>
      <c r="K2157" s="34">
        <f t="shared" si="171"/>
        <v>127310</v>
      </c>
      <c r="N2157" s="34">
        <f t="shared" si="172"/>
        <v>0.5</v>
      </c>
      <c r="O2157" s="188"/>
    </row>
    <row r="2158" spans="1:17" x14ac:dyDescent="0.2">
      <c r="A2158" s="31">
        <v>721</v>
      </c>
      <c r="C2158" s="36">
        <v>44819</v>
      </c>
      <c r="D2158" s="30" t="s">
        <v>4863</v>
      </c>
      <c r="E2158" s="31" t="s">
        <v>78</v>
      </c>
      <c r="F2158" s="32" t="s">
        <v>1816</v>
      </c>
      <c r="G2158" s="33" t="s">
        <v>158</v>
      </c>
      <c r="H2158" s="32">
        <v>3010</v>
      </c>
      <c r="I2158" s="34">
        <v>0.5</v>
      </c>
      <c r="J2158" s="34">
        <v>20320</v>
      </c>
      <c r="K2158" s="34">
        <f>ROUND(J2158/0.35,-1)</f>
        <v>58060</v>
      </c>
      <c r="L2158" s="35">
        <v>174900</v>
      </c>
      <c r="M2158" s="35">
        <v>699.6</v>
      </c>
      <c r="N2158" s="34">
        <f>I2158+M2158</f>
        <v>700.1</v>
      </c>
      <c r="O2158" s="188"/>
    </row>
    <row r="2159" spans="1:17" x14ac:dyDescent="0.2">
      <c r="A2159" s="31">
        <v>731</v>
      </c>
      <c r="C2159" s="36">
        <v>44823</v>
      </c>
      <c r="D2159" s="30" t="s">
        <v>4876</v>
      </c>
      <c r="E2159" s="31">
        <v>0.13769999999999999</v>
      </c>
      <c r="F2159" s="32" t="s">
        <v>4877</v>
      </c>
      <c r="G2159" s="33" t="s">
        <v>4878</v>
      </c>
      <c r="H2159" s="32">
        <v>3010</v>
      </c>
      <c r="I2159" s="34">
        <v>0.5</v>
      </c>
      <c r="J2159" s="34">
        <v>27020</v>
      </c>
      <c r="K2159" s="34">
        <f t="shared" si="171"/>
        <v>77200</v>
      </c>
      <c r="L2159" s="35">
        <v>160000</v>
      </c>
      <c r="M2159" s="35">
        <v>640</v>
      </c>
      <c r="N2159" s="34">
        <f t="shared" si="172"/>
        <v>640.5</v>
      </c>
    </row>
    <row r="2160" spans="1:17" x14ac:dyDescent="0.2">
      <c r="A2160" s="31" t="s">
        <v>4879</v>
      </c>
      <c r="C2160" s="36">
        <v>44823</v>
      </c>
      <c r="D2160" s="30" t="s">
        <v>2650</v>
      </c>
      <c r="E2160" s="31">
        <v>5.5</v>
      </c>
      <c r="F2160" s="32" t="s">
        <v>4880</v>
      </c>
      <c r="G2160" s="33" t="s">
        <v>4881</v>
      </c>
      <c r="H2160" s="32">
        <v>1050</v>
      </c>
      <c r="I2160" s="34">
        <v>0.5</v>
      </c>
      <c r="J2160" s="34">
        <v>13510</v>
      </c>
      <c r="K2160" s="34">
        <f t="shared" si="171"/>
        <v>38600</v>
      </c>
      <c r="N2160" s="34">
        <f t="shared" si="172"/>
        <v>0.5</v>
      </c>
      <c r="O2160" s="42" t="s">
        <v>4882</v>
      </c>
    </row>
    <row r="2161" spans="1:17" x14ac:dyDescent="0.2">
      <c r="A2161" s="31" t="s">
        <v>4883</v>
      </c>
      <c r="C2161" s="36">
        <v>44823</v>
      </c>
      <c r="D2161" s="30" t="s">
        <v>2650</v>
      </c>
      <c r="E2161" s="31">
        <v>4.5</v>
      </c>
      <c r="F2161" s="32" t="s">
        <v>4880</v>
      </c>
      <c r="G2161" s="33" t="s">
        <v>4884</v>
      </c>
      <c r="H2161" s="32">
        <v>1050</v>
      </c>
      <c r="I2161" s="34">
        <v>0.5</v>
      </c>
      <c r="J2161" s="34">
        <v>37210</v>
      </c>
      <c r="K2161" s="34">
        <f t="shared" si="171"/>
        <v>106310</v>
      </c>
      <c r="N2161" s="34">
        <f t="shared" si="172"/>
        <v>0.5</v>
      </c>
      <c r="O2161" s="42" t="s">
        <v>4882</v>
      </c>
    </row>
    <row r="2162" spans="1:17" x14ac:dyDescent="0.2">
      <c r="A2162" s="31" t="s">
        <v>4888</v>
      </c>
      <c r="C2162" s="36">
        <v>44825</v>
      </c>
      <c r="D2162" s="30" t="s">
        <v>4889</v>
      </c>
      <c r="E2162" s="31">
        <v>4.8780000000000001</v>
      </c>
      <c r="F2162" s="32" t="s">
        <v>4890</v>
      </c>
      <c r="G2162" s="33" t="s">
        <v>4891</v>
      </c>
      <c r="H2162" s="32">
        <v>1150</v>
      </c>
      <c r="I2162" s="34">
        <v>0.5</v>
      </c>
      <c r="J2162" s="34">
        <v>9940</v>
      </c>
      <c r="K2162" s="34">
        <f t="shared" si="171"/>
        <v>28400</v>
      </c>
      <c r="N2162" s="34">
        <f t="shared" si="172"/>
        <v>0.5</v>
      </c>
    </row>
    <row r="2163" spans="1:17" x14ac:dyDescent="0.2">
      <c r="A2163" s="31" t="s">
        <v>4892</v>
      </c>
      <c r="C2163" s="36">
        <v>44825</v>
      </c>
      <c r="D2163" s="30" t="s">
        <v>4889</v>
      </c>
      <c r="E2163" s="31">
        <v>63.271999999999998</v>
      </c>
      <c r="F2163" s="32" t="s">
        <v>4890</v>
      </c>
      <c r="G2163" s="32" t="s">
        <v>4890</v>
      </c>
      <c r="H2163" s="32">
        <v>1150</v>
      </c>
      <c r="I2163" s="34">
        <v>0.5</v>
      </c>
      <c r="J2163" s="34">
        <v>200750</v>
      </c>
      <c r="K2163" s="34">
        <f t="shared" si="171"/>
        <v>573570</v>
      </c>
      <c r="N2163" s="34">
        <f t="shared" si="172"/>
        <v>0.5</v>
      </c>
    </row>
    <row r="2164" spans="1:17" s="80" customFormat="1" x14ac:dyDescent="0.2">
      <c r="A2164" s="87" t="s">
        <v>4893</v>
      </c>
      <c r="B2164" s="86"/>
      <c r="C2164" s="81">
        <v>44825</v>
      </c>
      <c r="D2164" s="88" t="s">
        <v>4894</v>
      </c>
      <c r="E2164" s="87">
        <v>206.482</v>
      </c>
      <c r="F2164" s="80" t="s">
        <v>4895</v>
      </c>
      <c r="G2164" s="89" t="s">
        <v>4896</v>
      </c>
      <c r="H2164" s="80">
        <v>1130</v>
      </c>
      <c r="I2164" s="82">
        <v>0.5</v>
      </c>
      <c r="J2164" s="82">
        <v>323290</v>
      </c>
      <c r="K2164" s="82">
        <f t="shared" si="171"/>
        <v>923690</v>
      </c>
      <c r="L2164" s="83"/>
      <c r="M2164" s="83"/>
      <c r="N2164" s="82">
        <f t="shared" si="172"/>
        <v>0.5</v>
      </c>
      <c r="O2164" s="84"/>
      <c r="P2164" s="85"/>
      <c r="Q2164" s="86"/>
    </row>
    <row r="2165" spans="1:17" x14ac:dyDescent="0.2">
      <c r="N2165" s="34">
        <f>SUM(N2157:N2164)</f>
        <v>1343.6</v>
      </c>
      <c r="O2165" s="42">
        <v>86679</v>
      </c>
      <c r="P2165" s="37">
        <v>44825</v>
      </c>
      <c r="Q2165" s="21" t="s">
        <v>224</v>
      </c>
    </row>
    <row r="2167" spans="1:17" x14ac:dyDescent="0.2">
      <c r="A2167" s="31" t="s">
        <v>4897</v>
      </c>
      <c r="C2167" s="36">
        <v>44825</v>
      </c>
      <c r="D2167" s="30" t="s">
        <v>4898</v>
      </c>
      <c r="E2167" s="31">
        <v>94.721999999999994</v>
      </c>
      <c r="F2167" s="32" t="s">
        <v>4899</v>
      </c>
      <c r="G2167" s="33" t="s">
        <v>4900</v>
      </c>
      <c r="H2167" s="32">
        <v>1010</v>
      </c>
      <c r="I2167" s="34">
        <v>0.5</v>
      </c>
      <c r="J2167" s="34">
        <v>209970</v>
      </c>
      <c r="K2167" s="34">
        <f>ROUND(J2167/0.35,-1)</f>
        <v>599910</v>
      </c>
      <c r="N2167" s="34">
        <f>I2167+M2167</f>
        <v>0.5</v>
      </c>
      <c r="O2167" s="189"/>
    </row>
    <row r="2168" spans="1:17" x14ac:dyDescent="0.2">
      <c r="A2168" s="31" t="s">
        <v>4901</v>
      </c>
      <c r="C2168" s="36">
        <v>44825</v>
      </c>
      <c r="D2168" s="30" t="s">
        <v>4902</v>
      </c>
      <c r="E2168" s="31">
        <v>31.734999999999999</v>
      </c>
      <c r="F2168" s="33" t="s">
        <v>4900</v>
      </c>
      <c r="G2168" s="33" t="s">
        <v>4903</v>
      </c>
      <c r="H2168" s="32">
        <v>1010</v>
      </c>
      <c r="I2168" s="34">
        <v>0.5</v>
      </c>
      <c r="J2168" s="34">
        <v>63920</v>
      </c>
      <c r="K2168" s="34">
        <f t="shared" si="171"/>
        <v>182630</v>
      </c>
      <c r="N2168" s="34">
        <f t="shared" si="172"/>
        <v>0.5</v>
      </c>
    </row>
    <row r="2169" spans="1:17" x14ac:dyDescent="0.2">
      <c r="A2169" s="31" t="s">
        <v>4904</v>
      </c>
      <c r="C2169" s="36">
        <v>44825</v>
      </c>
      <c r="D2169" s="30" t="s">
        <v>4905</v>
      </c>
      <c r="E2169" s="31">
        <v>75.436000000000007</v>
      </c>
      <c r="F2169" s="33" t="s">
        <v>4900</v>
      </c>
      <c r="G2169" s="33" t="s">
        <v>4906</v>
      </c>
      <c r="H2169" s="32">
        <v>1010</v>
      </c>
      <c r="I2169" s="34">
        <v>0.5</v>
      </c>
      <c r="J2169" s="34">
        <v>145500</v>
      </c>
      <c r="K2169" s="34">
        <f t="shared" si="171"/>
        <v>415710</v>
      </c>
      <c r="N2169" s="34">
        <f t="shared" si="172"/>
        <v>0.5</v>
      </c>
    </row>
    <row r="2170" spans="1:17" x14ac:dyDescent="0.2">
      <c r="A2170" s="31" t="s">
        <v>4907</v>
      </c>
      <c r="C2170" s="36">
        <v>44825</v>
      </c>
      <c r="D2170" s="30" t="s">
        <v>4898</v>
      </c>
      <c r="E2170" s="31">
        <v>94.721999999999994</v>
      </c>
      <c r="F2170" s="33" t="s">
        <v>4900</v>
      </c>
      <c r="G2170" s="33" t="s">
        <v>4900</v>
      </c>
      <c r="H2170" s="32">
        <v>1010</v>
      </c>
      <c r="I2170" s="34">
        <v>0.5</v>
      </c>
      <c r="J2170" s="34">
        <v>209970</v>
      </c>
      <c r="K2170" s="34">
        <f t="shared" si="171"/>
        <v>599910</v>
      </c>
      <c r="N2170" s="34">
        <f t="shared" si="172"/>
        <v>0.5</v>
      </c>
    </row>
    <row r="2171" spans="1:17" x14ac:dyDescent="0.2">
      <c r="A2171" s="31">
        <v>732</v>
      </c>
      <c r="C2171" s="36">
        <v>44825</v>
      </c>
      <c r="D2171" s="30" t="s">
        <v>4910</v>
      </c>
      <c r="E2171" s="31" t="s">
        <v>4911</v>
      </c>
      <c r="F2171" s="32" t="s">
        <v>4912</v>
      </c>
      <c r="G2171" s="33" t="s">
        <v>616</v>
      </c>
      <c r="H2171" s="32">
        <v>1090</v>
      </c>
      <c r="I2171" s="34">
        <v>0.5</v>
      </c>
      <c r="J2171" s="34">
        <v>42320</v>
      </c>
      <c r="K2171" s="34">
        <f t="shared" si="171"/>
        <v>120910</v>
      </c>
      <c r="L2171" s="35">
        <v>150000</v>
      </c>
      <c r="M2171" s="35">
        <v>600</v>
      </c>
      <c r="N2171" s="34">
        <f t="shared" si="172"/>
        <v>600.5</v>
      </c>
    </row>
    <row r="2172" spans="1:17" x14ac:dyDescent="0.2">
      <c r="A2172" s="31">
        <v>733</v>
      </c>
      <c r="C2172" s="36">
        <v>44825</v>
      </c>
      <c r="D2172" s="30" t="s">
        <v>4913</v>
      </c>
      <c r="E2172" s="31">
        <v>6.3470000000000004</v>
      </c>
      <c r="F2172" s="32" t="s">
        <v>4914</v>
      </c>
      <c r="G2172" s="33" t="s">
        <v>4915</v>
      </c>
      <c r="H2172" s="32">
        <v>1020</v>
      </c>
      <c r="I2172" s="34">
        <v>0.5</v>
      </c>
      <c r="J2172" s="34">
        <v>25580</v>
      </c>
      <c r="K2172" s="34">
        <f t="shared" si="171"/>
        <v>73090</v>
      </c>
      <c r="L2172" s="35">
        <v>135000</v>
      </c>
      <c r="M2172" s="35">
        <v>540</v>
      </c>
      <c r="N2172" s="34">
        <f t="shared" si="172"/>
        <v>540.5</v>
      </c>
    </row>
    <row r="2173" spans="1:17" x14ac:dyDescent="0.2">
      <c r="A2173" s="31" t="s">
        <v>4916</v>
      </c>
      <c r="C2173" s="36">
        <v>44825</v>
      </c>
      <c r="D2173" s="30" t="s">
        <v>4917</v>
      </c>
      <c r="E2173" s="31">
        <v>59.7</v>
      </c>
      <c r="F2173" s="32" t="s">
        <v>4920</v>
      </c>
      <c r="G2173" s="33" t="s">
        <v>4921</v>
      </c>
      <c r="H2173" s="32">
        <v>1080</v>
      </c>
      <c r="I2173" s="34">
        <v>1.5</v>
      </c>
      <c r="J2173" s="34">
        <v>298710</v>
      </c>
      <c r="K2173" s="34">
        <f t="shared" si="171"/>
        <v>853460</v>
      </c>
      <c r="N2173" s="34">
        <f t="shared" si="172"/>
        <v>1.5</v>
      </c>
    </row>
    <row r="2174" spans="1:17" x14ac:dyDescent="0.2">
      <c r="D2174" s="30" t="s">
        <v>4918</v>
      </c>
      <c r="E2174" s="31">
        <v>0.86</v>
      </c>
      <c r="F2174" s="32" t="s">
        <v>100</v>
      </c>
      <c r="G2174" s="33" t="s">
        <v>100</v>
      </c>
      <c r="K2174" s="34">
        <f t="shared" si="171"/>
        <v>0</v>
      </c>
      <c r="N2174" s="34">
        <f t="shared" si="172"/>
        <v>0</v>
      </c>
    </row>
    <row r="2175" spans="1:17" x14ac:dyDescent="0.2">
      <c r="D2175" s="30" t="s">
        <v>4919</v>
      </c>
      <c r="E2175" s="31">
        <v>82.676400000000001</v>
      </c>
      <c r="F2175" s="32" t="s">
        <v>100</v>
      </c>
      <c r="G2175" s="33" t="s">
        <v>100</v>
      </c>
      <c r="H2175" s="32">
        <v>1030</v>
      </c>
      <c r="K2175" s="34">
        <f t="shared" si="171"/>
        <v>0</v>
      </c>
      <c r="N2175" s="34">
        <f t="shared" si="172"/>
        <v>0</v>
      </c>
    </row>
    <row r="2176" spans="1:17" s="80" customFormat="1" x14ac:dyDescent="0.2">
      <c r="A2176" s="87" t="s">
        <v>4922</v>
      </c>
      <c r="B2176" s="86"/>
      <c r="C2176" s="81">
        <v>44825</v>
      </c>
      <c r="D2176" s="88" t="s">
        <v>4923</v>
      </c>
      <c r="E2176" s="87">
        <v>2.5329999999999999</v>
      </c>
      <c r="F2176" s="80" t="s">
        <v>4924</v>
      </c>
      <c r="G2176" s="89" t="s">
        <v>4925</v>
      </c>
      <c r="H2176" s="80">
        <v>1090</v>
      </c>
      <c r="I2176" s="82">
        <v>0.5</v>
      </c>
      <c r="J2176" s="82">
        <v>13120</v>
      </c>
      <c r="K2176" s="82">
        <f t="shared" si="171"/>
        <v>37490</v>
      </c>
      <c r="L2176" s="83"/>
      <c r="M2176" s="83"/>
      <c r="N2176" s="82">
        <f t="shared" si="172"/>
        <v>0.5</v>
      </c>
      <c r="O2176" s="84"/>
      <c r="P2176" s="85"/>
      <c r="Q2176" s="86"/>
    </row>
    <row r="2177" spans="1:17" x14ac:dyDescent="0.2">
      <c r="N2177" s="34">
        <f>SUM(N2167:N2176)</f>
        <v>1145</v>
      </c>
      <c r="O2177" s="42">
        <v>86705</v>
      </c>
      <c r="P2177" s="37">
        <v>44826</v>
      </c>
      <c r="Q2177" s="21" t="s">
        <v>224</v>
      </c>
    </row>
    <row r="2179" spans="1:17" x14ac:dyDescent="0.2">
      <c r="A2179" s="31" t="s">
        <v>4926</v>
      </c>
      <c r="C2179" s="36">
        <v>44825</v>
      </c>
      <c r="D2179" s="30" t="s">
        <v>4927</v>
      </c>
      <c r="E2179" s="31">
        <v>28.4</v>
      </c>
      <c r="F2179" s="32" t="s">
        <v>4928</v>
      </c>
      <c r="G2179" s="33" t="s">
        <v>4929</v>
      </c>
      <c r="H2179" s="32">
        <v>1020</v>
      </c>
      <c r="I2179" s="34">
        <v>0.5</v>
      </c>
      <c r="J2179" s="34">
        <v>78900</v>
      </c>
      <c r="K2179" s="34">
        <f>ROUND(J2179/0.35,-1)</f>
        <v>225430</v>
      </c>
      <c r="N2179" s="34">
        <f>I2179+M2179</f>
        <v>0.5</v>
      </c>
      <c r="O2179" s="190"/>
    </row>
    <row r="2180" spans="1:17" x14ac:dyDescent="0.2">
      <c r="A2180" s="31">
        <v>734</v>
      </c>
      <c r="C2180" s="36">
        <v>44826</v>
      </c>
      <c r="D2180" s="30" t="s">
        <v>4931</v>
      </c>
      <c r="E2180" s="31" t="s">
        <v>4932</v>
      </c>
      <c r="F2180" s="32" t="s">
        <v>4933</v>
      </c>
      <c r="G2180" s="33" t="s">
        <v>4934</v>
      </c>
      <c r="H2180" s="32">
        <v>3010</v>
      </c>
      <c r="I2180" s="34">
        <v>0.5</v>
      </c>
      <c r="J2180" s="34">
        <v>16670</v>
      </c>
      <c r="K2180" s="34">
        <f t="shared" si="171"/>
        <v>47630</v>
      </c>
      <c r="L2180" s="35">
        <v>112500</v>
      </c>
      <c r="M2180" s="35">
        <v>450</v>
      </c>
      <c r="N2180" s="34">
        <f t="shared" si="172"/>
        <v>450.5</v>
      </c>
    </row>
    <row r="2181" spans="1:17" x14ac:dyDescent="0.2">
      <c r="A2181" s="31">
        <v>736</v>
      </c>
      <c r="C2181" s="36">
        <v>44826</v>
      </c>
      <c r="D2181" s="30" t="s">
        <v>4935</v>
      </c>
      <c r="E2181" s="31">
        <v>0.37330000000000002</v>
      </c>
      <c r="F2181" s="32" t="s">
        <v>4936</v>
      </c>
      <c r="G2181" s="33" t="s">
        <v>4937</v>
      </c>
      <c r="H2181" s="32">
        <v>3010</v>
      </c>
      <c r="I2181" s="34">
        <v>0.5</v>
      </c>
      <c r="J2181" s="34">
        <v>53310</v>
      </c>
      <c r="K2181" s="34">
        <f t="shared" si="171"/>
        <v>152310</v>
      </c>
      <c r="L2181" s="35">
        <v>340000</v>
      </c>
      <c r="M2181" s="35">
        <v>1360</v>
      </c>
      <c r="N2181" s="34">
        <f t="shared" si="172"/>
        <v>1360.5</v>
      </c>
    </row>
    <row r="2182" spans="1:17" x14ac:dyDescent="0.2">
      <c r="A2182" s="31">
        <v>737</v>
      </c>
      <c r="C2182" s="36">
        <v>44826</v>
      </c>
      <c r="D2182" s="30" t="s">
        <v>1833</v>
      </c>
      <c r="E2182" s="31" t="s">
        <v>4938</v>
      </c>
      <c r="F2182" s="32" t="s">
        <v>1835</v>
      </c>
      <c r="G2182" s="33" t="s">
        <v>4939</v>
      </c>
      <c r="H2182" s="32">
        <v>3010</v>
      </c>
      <c r="I2182" s="34">
        <v>0.5</v>
      </c>
      <c r="J2182" s="34">
        <v>16480</v>
      </c>
      <c r="K2182" s="34">
        <f t="shared" si="171"/>
        <v>47090</v>
      </c>
      <c r="L2182" s="35">
        <v>112000</v>
      </c>
      <c r="M2182" s="35">
        <v>448</v>
      </c>
      <c r="N2182" s="34">
        <f t="shared" si="172"/>
        <v>448.5</v>
      </c>
    </row>
    <row r="2183" spans="1:17" x14ac:dyDescent="0.2">
      <c r="A2183" s="31">
        <v>738</v>
      </c>
      <c r="C2183" s="36">
        <v>44826</v>
      </c>
      <c r="D2183" s="30" t="s">
        <v>4940</v>
      </c>
      <c r="E2183" s="31">
        <v>0.23699999999999999</v>
      </c>
      <c r="F2183" s="32" t="s">
        <v>4941</v>
      </c>
      <c r="G2183" s="32" t="s">
        <v>4942</v>
      </c>
      <c r="H2183" s="32">
        <v>1080</v>
      </c>
      <c r="I2183" s="34">
        <v>0.5</v>
      </c>
      <c r="J2183" s="34">
        <v>2140</v>
      </c>
      <c r="K2183" s="34">
        <f t="shared" si="171"/>
        <v>6110</v>
      </c>
      <c r="L2183" s="35">
        <v>6000</v>
      </c>
      <c r="M2183" s="35">
        <v>24</v>
      </c>
      <c r="N2183" s="34">
        <f t="shared" si="172"/>
        <v>24.5</v>
      </c>
    </row>
    <row r="2184" spans="1:17" x14ac:dyDescent="0.2">
      <c r="A2184" s="31">
        <v>735</v>
      </c>
      <c r="C2184" s="36">
        <v>44826</v>
      </c>
      <c r="D2184" s="30" t="s">
        <v>1060</v>
      </c>
      <c r="E2184" s="31">
        <v>8.72E-2</v>
      </c>
      <c r="F2184" s="32" t="s">
        <v>1068</v>
      </c>
      <c r="G2184" s="33" t="s">
        <v>4943</v>
      </c>
      <c r="H2184" s="32">
        <v>3010</v>
      </c>
      <c r="I2184" s="34">
        <v>1</v>
      </c>
      <c r="J2184" s="34">
        <v>25480</v>
      </c>
      <c r="K2184" s="34">
        <f t="shared" si="171"/>
        <v>72800</v>
      </c>
      <c r="L2184" s="35">
        <v>100000</v>
      </c>
      <c r="M2184" s="35">
        <v>400</v>
      </c>
      <c r="N2184" s="34">
        <f t="shared" si="172"/>
        <v>401</v>
      </c>
    </row>
    <row r="2185" spans="1:17" s="80" customFormat="1" x14ac:dyDescent="0.2">
      <c r="A2185" s="87"/>
      <c r="B2185" s="86"/>
      <c r="C2185" s="81"/>
      <c r="D2185" s="88" t="s">
        <v>1066</v>
      </c>
      <c r="E2185" s="87">
        <v>5.74E-2</v>
      </c>
      <c r="F2185" s="80" t="s">
        <v>100</v>
      </c>
      <c r="G2185" s="89" t="s">
        <v>100</v>
      </c>
      <c r="I2185" s="82"/>
      <c r="J2185" s="82"/>
      <c r="K2185" s="82">
        <f t="shared" si="171"/>
        <v>0</v>
      </c>
      <c r="L2185" s="83"/>
      <c r="M2185" s="83"/>
      <c r="N2185" s="82">
        <f t="shared" si="172"/>
        <v>0</v>
      </c>
      <c r="O2185" s="84"/>
      <c r="P2185" s="85"/>
      <c r="Q2185" s="86"/>
    </row>
    <row r="2186" spans="1:17" x14ac:dyDescent="0.2">
      <c r="N2186" s="34">
        <f>SUM(N2179:N2185)</f>
        <v>2685.5</v>
      </c>
      <c r="O2186" s="42">
        <v>86718</v>
      </c>
      <c r="P2186" s="37">
        <v>44827</v>
      </c>
      <c r="Q2186" s="21" t="s">
        <v>224</v>
      </c>
    </row>
    <row r="2188" spans="1:17" x14ac:dyDescent="0.2">
      <c r="A2188" s="31">
        <v>739</v>
      </c>
      <c r="C2188" s="36">
        <v>44827</v>
      </c>
      <c r="D2188" s="30" t="s">
        <v>4944</v>
      </c>
      <c r="E2188" s="31" t="s">
        <v>4945</v>
      </c>
      <c r="F2188" s="32" t="s">
        <v>4947</v>
      </c>
      <c r="G2188" s="33" t="s">
        <v>4948</v>
      </c>
      <c r="H2188" s="32">
        <v>1040</v>
      </c>
      <c r="I2188" s="34">
        <v>1</v>
      </c>
      <c r="J2188" s="34">
        <v>17380</v>
      </c>
      <c r="K2188" s="34">
        <f t="shared" si="171"/>
        <v>49660</v>
      </c>
      <c r="L2188" s="35">
        <v>27500</v>
      </c>
      <c r="M2188" s="35">
        <v>110</v>
      </c>
      <c r="N2188" s="34">
        <f t="shared" si="172"/>
        <v>111</v>
      </c>
    </row>
    <row r="2189" spans="1:17" x14ac:dyDescent="0.2">
      <c r="D2189" s="30" t="s">
        <v>4946</v>
      </c>
      <c r="E2189" s="31" t="s">
        <v>4945</v>
      </c>
      <c r="F2189" s="32" t="s">
        <v>100</v>
      </c>
      <c r="G2189" s="32" t="s">
        <v>100</v>
      </c>
      <c r="K2189" s="34">
        <f t="shared" si="171"/>
        <v>0</v>
      </c>
      <c r="N2189" s="34">
        <f t="shared" si="172"/>
        <v>0</v>
      </c>
    </row>
    <row r="2190" spans="1:17" x14ac:dyDescent="0.2">
      <c r="A2190" s="31">
        <v>741</v>
      </c>
      <c r="C2190" s="36">
        <v>44827</v>
      </c>
      <c r="D2190" s="30" t="s">
        <v>4949</v>
      </c>
      <c r="E2190" s="31" t="s">
        <v>4950</v>
      </c>
      <c r="F2190" s="32" t="s">
        <v>4951</v>
      </c>
      <c r="G2190" s="33" t="s">
        <v>839</v>
      </c>
      <c r="H2190" s="32">
        <v>3010</v>
      </c>
      <c r="I2190" s="34">
        <v>0.5</v>
      </c>
      <c r="J2190" s="34">
        <v>37920</v>
      </c>
      <c r="K2190" s="34">
        <f t="shared" si="171"/>
        <v>108340</v>
      </c>
      <c r="L2190" s="35">
        <v>175000</v>
      </c>
      <c r="M2190" s="35">
        <v>700</v>
      </c>
      <c r="N2190" s="34">
        <f t="shared" si="172"/>
        <v>700.5</v>
      </c>
    </row>
    <row r="2191" spans="1:17" x14ac:dyDescent="0.2">
      <c r="A2191" s="31">
        <v>740</v>
      </c>
      <c r="C2191" s="36">
        <v>44827</v>
      </c>
      <c r="D2191" s="30" t="s">
        <v>1580</v>
      </c>
      <c r="E2191" s="31">
        <v>20.07</v>
      </c>
      <c r="F2191" s="32" t="s">
        <v>4952</v>
      </c>
      <c r="G2191" s="33" t="s">
        <v>4953</v>
      </c>
      <c r="H2191" s="32">
        <v>1130</v>
      </c>
      <c r="I2191" s="34">
        <v>0.5</v>
      </c>
      <c r="J2191" s="34">
        <v>42050</v>
      </c>
      <c r="K2191" s="34">
        <f t="shared" si="171"/>
        <v>120140</v>
      </c>
      <c r="L2191" s="35">
        <v>410000</v>
      </c>
      <c r="M2191" s="35">
        <v>1640</v>
      </c>
      <c r="N2191" s="34">
        <f t="shared" si="172"/>
        <v>1640.5</v>
      </c>
    </row>
    <row r="2192" spans="1:17" s="80" customFormat="1" x14ac:dyDescent="0.2">
      <c r="A2192" s="87" t="s">
        <v>4954</v>
      </c>
      <c r="B2192" s="86"/>
      <c r="C2192" s="81">
        <v>44830</v>
      </c>
      <c r="D2192" s="88" t="s">
        <v>4955</v>
      </c>
      <c r="E2192" s="87">
        <v>8.5075000000000003</v>
      </c>
      <c r="F2192" s="80" t="s">
        <v>4956</v>
      </c>
      <c r="G2192" s="89" t="s">
        <v>4957</v>
      </c>
      <c r="H2192" s="80">
        <v>1220</v>
      </c>
      <c r="I2192" s="82">
        <v>0.5</v>
      </c>
      <c r="J2192" s="82">
        <v>19700</v>
      </c>
      <c r="K2192" s="82">
        <f t="shared" si="171"/>
        <v>56290</v>
      </c>
      <c r="L2192" s="83"/>
      <c r="M2192" s="83"/>
      <c r="N2192" s="82">
        <f t="shared" si="172"/>
        <v>0.5</v>
      </c>
      <c r="O2192" s="84"/>
      <c r="P2192" s="85"/>
      <c r="Q2192" s="86"/>
    </row>
    <row r="2193" spans="1:17" x14ac:dyDescent="0.2">
      <c r="N2193" s="34">
        <f>SUM(N2188:N2192)</f>
        <v>2452.5</v>
      </c>
      <c r="O2193" s="42">
        <v>86733</v>
      </c>
      <c r="P2193" s="37">
        <v>44830</v>
      </c>
      <c r="Q2193" s="21" t="s">
        <v>1990</v>
      </c>
    </row>
    <row r="2195" spans="1:17" x14ac:dyDescent="0.2">
      <c r="A2195" s="31" t="s">
        <v>4962</v>
      </c>
      <c r="C2195" s="36">
        <v>44831</v>
      </c>
      <c r="D2195" s="30" t="s">
        <v>4959</v>
      </c>
      <c r="E2195" s="31">
        <v>7.9749999999999996</v>
      </c>
      <c r="F2195" s="32" t="s">
        <v>4960</v>
      </c>
      <c r="G2195" s="32" t="s">
        <v>4961</v>
      </c>
      <c r="H2195" s="32">
        <v>1120</v>
      </c>
      <c r="I2195" s="34">
        <v>0.5</v>
      </c>
      <c r="J2195" s="34">
        <v>72090</v>
      </c>
      <c r="K2195" s="34">
        <f t="shared" si="171"/>
        <v>205970</v>
      </c>
      <c r="N2195" s="34">
        <f t="shared" si="172"/>
        <v>0.5</v>
      </c>
    </row>
    <row r="2196" spans="1:17" x14ac:dyDescent="0.2">
      <c r="A2196" s="31" t="s">
        <v>4958</v>
      </c>
      <c r="C2196" s="36">
        <v>44831</v>
      </c>
      <c r="D2196" s="30" t="s">
        <v>4963</v>
      </c>
      <c r="E2196" s="31" t="s">
        <v>4964</v>
      </c>
      <c r="F2196" s="32" t="s">
        <v>4966</v>
      </c>
      <c r="G2196" s="33" t="s">
        <v>4967</v>
      </c>
      <c r="H2196" s="32">
        <v>1040</v>
      </c>
      <c r="I2196" s="34">
        <v>1</v>
      </c>
      <c r="J2196" s="34">
        <v>9770</v>
      </c>
      <c r="K2196" s="34">
        <f t="shared" si="171"/>
        <v>27910</v>
      </c>
      <c r="N2196" s="34">
        <f t="shared" si="172"/>
        <v>1</v>
      </c>
    </row>
    <row r="2197" spans="1:17" x14ac:dyDescent="0.2">
      <c r="D2197" s="30" t="s">
        <v>4965</v>
      </c>
      <c r="E2197" s="31" t="s">
        <v>4945</v>
      </c>
      <c r="F2197" s="32" t="s">
        <v>100</v>
      </c>
      <c r="G2197" s="32" t="s">
        <v>100</v>
      </c>
      <c r="K2197" s="34">
        <f t="shared" si="171"/>
        <v>0</v>
      </c>
      <c r="N2197" s="34">
        <f t="shared" si="172"/>
        <v>0</v>
      </c>
    </row>
    <row r="2198" spans="1:17" x14ac:dyDescent="0.2">
      <c r="A2198" s="31">
        <v>743</v>
      </c>
      <c r="C2198" s="36">
        <v>44831</v>
      </c>
      <c r="D2198" s="30" t="s">
        <v>2996</v>
      </c>
      <c r="E2198" s="31" t="s">
        <v>2997</v>
      </c>
      <c r="F2198" s="33" t="s">
        <v>466</v>
      </c>
      <c r="G2198" s="33" t="s">
        <v>4968</v>
      </c>
      <c r="H2198" s="32">
        <v>3010</v>
      </c>
      <c r="I2198" s="34">
        <v>0.5</v>
      </c>
      <c r="J2198" s="34">
        <v>15120</v>
      </c>
      <c r="K2198" s="34">
        <f t="shared" ref="K2198:K2257" si="173">ROUND(J2198/0.35,-1)</f>
        <v>43200</v>
      </c>
      <c r="L2198" s="35">
        <v>109000</v>
      </c>
      <c r="M2198" s="35">
        <v>436</v>
      </c>
      <c r="N2198" s="34">
        <f t="shared" ref="N2198:N2257" si="174">I2198+M2198</f>
        <v>436.5</v>
      </c>
    </row>
    <row r="2199" spans="1:17" x14ac:dyDescent="0.2">
      <c r="A2199" s="31" t="s">
        <v>4969</v>
      </c>
      <c r="C2199" s="36">
        <v>44831</v>
      </c>
      <c r="D2199" s="30" t="s">
        <v>4970</v>
      </c>
      <c r="E2199" s="31" t="s">
        <v>4974</v>
      </c>
      <c r="F2199" s="32" t="s">
        <v>4975</v>
      </c>
      <c r="G2199" s="32" t="s">
        <v>4976</v>
      </c>
      <c r="H2199" s="32">
        <v>2050</v>
      </c>
      <c r="I2199" s="34">
        <v>2</v>
      </c>
      <c r="J2199" s="34">
        <v>58100</v>
      </c>
      <c r="K2199" s="34">
        <f t="shared" si="173"/>
        <v>166000</v>
      </c>
      <c r="N2199" s="34">
        <f t="shared" si="174"/>
        <v>2</v>
      </c>
    </row>
    <row r="2200" spans="1:17" x14ac:dyDescent="0.2">
      <c r="D2200" s="30" t="s">
        <v>4971</v>
      </c>
      <c r="E2200" s="31">
        <v>0.39400000000000002</v>
      </c>
      <c r="F2200" s="32" t="s">
        <v>100</v>
      </c>
      <c r="G2200" s="33" t="s">
        <v>100</v>
      </c>
      <c r="H2200" s="32">
        <v>1100</v>
      </c>
      <c r="K2200" s="34">
        <f t="shared" si="173"/>
        <v>0</v>
      </c>
      <c r="N2200" s="34">
        <f t="shared" si="174"/>
        <v>0</v>
      </c>
    </row>
    <row r="2201" spans="1:17" x14ac:dyDescent="0.2">
      <c r="D2201" s="30" t="s">
        <v>4972</v>
      </c>
      <c r="E2201" s="31" t="s">
        <v>1737</v>
      </c>
      <c r="F2201" s="32" t="s">
        <v>100</v>
      </c>
      <c r="G2201" s="33" t="s">
        <v>100</v>
      </c>
      <c r="K2201" s="34">
        <f t="shared" si="173"/>
        <v>0</v>
      </c>
      <c r="N2201" s="34">
        <f t="shared" si="174"/>
        <v>0</v>
      </c>
    </row>
    <row r="2202" spans="1:17" x14ac:dyDescent="0.2">
      <c r="D2202" s="30" t="s">
        <v>4973</v>
      </c>
      <c r="E2202" s="31">
        <v>1</v>
      </c>
      <c r="F2202" s="32" t="s">
        <v>100</v>
      </c>
      <c r="G2202" s="33" t="s">
        <v>100</v>
      </c>
      <c r="K2202" s="34">
        <f t="shared" si="173"/>
        <v>0</v>
      </c>
      <c r="N2202" s="34">
        <f t="shared" si="174"/>
        <v>0</v>
      </c>
    </row>
    <row r="2203" spans="1:17" x14ac:dyDescent="0.2">
      <c r="A2203" s="31">
        <v>746</v>
      </c>
      <c r="C2203" s="36">
        <v>44831</v>
      </c>
      <c r="D2203" s="30" t="s">
        <v>4977</v>
      </c>
      <c r="E2203" s="31">
        <v>0.58099999999999996</v>
      </c>
      <c r="F2203" s="32" t="s">
        <v>4980</v>
      </c>
      <c r="G2203" s="33" t="s">
        <v>4981</v>
      </c>
      <c r="H2203" s="32">
        <v>1090</v>
      </c>
      <c r="I2203" s="34">
        <v>1.5</v>
      </c>
      <c r="J2203" s="34">
        <v>55190</v>
      </c>
      <c r="K2203" s="34">
        <f t="shared" si="173"/>
        <v>157690</v>
      </c>
      <c r="L2203" s="35">
        <v>310000</v>
      </c>
      <c r="M2203" s="35">
        <v>1240</v>
      </c>
      <c r="N2203" s="34">
        <f t="shared" si="174"/>
        <v>1241.5</v>
      </c>
    </row>
    <row r="2204" spans="1:17" x14ac:dyDescent="0.2">
      <c r="D2204" s="30" t="s">
        <v>4978</v>
      </c>
      <c r="E2204" s="31">
        <v>0.68400000000000005</v>
      </c>
      <c r="F2204" s="32" t="s">
        <v>100</v>
      </c>
      <c r="G2204" s="33" t="s">
        <v>100</v>
      </c>
      <c r="K2204" s="34">
        <f t="shared" si="173"/>
        <v>0</v>
      </c>
      <c r="N2204" s="34">
        <f t="shared" si="174"/>
        <v>0</v>
      </c>
    </row>
    <row r="2205" spans="1:17" x14ac:dyDescent="0.2">
      <c r="D2205" s="30" t="s">
        <v>4979</v>
      </c>
      <c r="E2205" s="31">
        <v>0.76900000000000002</v>
      </c>
      <c r="F2205" s="32" t="s">
        <v>100</v>
      </c>
      <c r="G2205" s="33" t="s">
        <v>100</v>
      </c>
      <c r="K2205" s="34">
        <f t="shared" si="173"/>
        <v>0</v>
      </c>
      <c r="N2205" s="34">
        <f t="shared" si="174"/>
        <v>0</v>
      </c>
    </row>
    <row r="2206" spans="1:17" x14ac:dyDescent="0.2">
      <c r="A2206" s="31" t="s">
        <v>4982</v>
      </c>
      <c r="C2206" s="36">
        <v>44831</v>
      </c>
      <c r="D2206" s="30" t="s">
        <v>4983</v>
      </c>
      <c r="E2206" s="31" t="s">
        <v>78</v>
      </c>
      <c r="F2206" s="32" t="s">
        <v>4984</v>
      </c>
      <c r="G2206" s="33" t="s">
        <v>4985</v>
      </c>
      <c r="H2206" s="32">
        <v>3010</v>
      </c>
      <c r="I2206" s="34">
        <v>0.5</v>
      </c>
      <c r="K2206" s="34">
        <f t="shared" si="173"/>
        <v>0</v>
      </c>
      <c r="N2206" s="34">
        <f t="shared" si="174"/>
        <v>0.5</v>
      </c>
    </row>
    <row r="2207" spans="1:17" x14ac:dyDescent="0.2">
      <c r="A2207" s="31">
        <v>747</v>
      </c>
      <c r="C2207" s="36">
        <v>44831</v>
      </c>
      <c r="D2207" s="30" t="s">
        <v>4983</v>
      </c>
      <c r="E2207" s="31" t="s">
        <v>78</v>
      </c>
      <c r="F2207" s="33" t="s">
        <v>4985</v>
      </c>
      <c r="G2207" s="33" t="s">
        <v>4986</v>
      </c>
      <c r="H2207" s="32">
        <v>3010</v>
      </c>
      <c r="I2207" s="34">
        <v>0.5</v>
      </c>
      <c r="K2207" s="34">
        <f t="shared" si="173"/>
        <v>0</v>
      </c>
      <c r="L2207" s="35">
        <v>124000</v>
      </c>
      <c r="M2207" s="35">
        <v>496</v>
      </c>
      <c r="N2207" s="34">
        <f t="shared" si="174"/>
        <v>496.5</v>
      </c>
    </row>
    <row r="2208" spans="1:17" x14ac:dyDescent="0.2">
      <c r="A2208" s="31">
        <v>744</v>
      </c>
      <c r="C2208" s="36">
        <v>44831</v>
      </c>
      <c r="D2208" s="30" t="s">
        <v>4990</v>
      </c>
      <c r="E2208" s="31">
        <v>0.2858</v>
      </c>
      <c r="F2208" s="32" t="s">
        <v>4991</v>
      </c>
      <c r="G2208" s="33" t="s">
        <v>4992</v>
      </c>
      <c r="H2208" s="32">
        <v>3010</v>
      </c>
      <c r="I2208" s="34">
        <v>0.5</v>
      </c>
      <c r="J2208" s="34">
        <v>29330</v>
      </c>
      <c r="K2208" s="34">
        <f t="shared" si="173"/>
        <v>83800</v>
      </c>
      <c r="L2208" s="35">
        <v>91774</v>
      </c>
      <c r="M2208" s="35">
        <v>363.2</v>
      </c>
      <c r="N2208" s="34">
        <f t="shared" si="174"/>
        <v>363.7</v>
      </c>
    </row>
    <row r="2209" spans="1:17" x14ac:dyDescent="0.2">
      <c r="A2209" s="31">
        <v>745</v>
      </c>
      <c r="C2209" s="36">
        <v>44831</v>
      </c>
      <c r="D2209" s="30" t="s">
        <v>4993</v>
      </c>
      <c r="E2209" s="31">
        <v>0.12180000000000001</v>
      </c>
      <c r="F2209" s="32" t="s">
        <v>4994</v>
      </c>
      <c r="G2209" s="33" t="s">
        <v>4995</v>
      </c>
      <c r="H2209" s="32">
        <v>3010</v>
      </c>
      <c r="I2209" s="34">
        <v>0.5</v>
      </c>
      <c r="J2209" s="34">
        <v>15390</v>
      </c>
      <c r="K2209" s="34">
        <f t="shared" si="173"/>
        <v>43970</v>
      </c>
      <c r="L2209" s="35">
        <v>69000</v>
      </c>
      <c r="M2209" s="35">
        <v>276</v>
      </c>
      <c r="N2209" s="34">
        <f t="shared" si="174"/>
        <v>276.5</v>
      </c>
    </row>
    <row r="2210" spans="1:17" x14ac:dyDescent="0.2">
      <c r="A2210" s="31" t="s">
        <v>4996</v>
      </c>
      <c r="C2210" s="36">
        <v>44831</v>
      </c>
      <c r="D2210" s="30" t="s">
        <v>4035</v>
      </c>
      <c r="E2210" s="31">
        <v>0.21210000000000001</v>
      </c>
      <c r="F2210" s="32" t="s">
        <v>4039</v>
      </c>
      <c r="G2210" s="33" t="s">
        <v>4997</v>
      </c>
      <c r="H2210" s="32">
        <v>1140</v>
      </c>
      <c r="I2210" s="34">
        <v>1.5</v>
      </c>
      <c r="J2210" s="34">
        <v>45470</v>
      </c>
      <c r="K2210" s="34">
        <f t="shared" si="173"/>
        <v>129910</v>
      </c>
      <c r="N2210" s="34">
        <f t="shared" si="174"/>
        <v>1.5</v>
      </c>
    </row>
    <row r="2211" spans="1:17" x14ac:dyDescent="0.2">
      <c r="D2211" s="30" t="s">
        <v>4036</v>
      </c>
      <c r="E2211" s="31">
        <v>0.221</v>
      </c>
      <c r="F2211" s="32" t="s">
        <v>100</v>
      </c>
      <c r="G2211" s="33" t="s">
        <v>100</v>
      </c>
      <c r="K2211" s="34">
        <f t="shared" si="173"/>
        <v>0</v>
      </c>
      <c r="N2211" s="34">
        <f t="shared" si="174"/>
        <v>0</v>
      </c>
    </row>
    <row r="2212" spans="1:17" s="80" customFormat="1" x14ac:dyDescent="0.2">
      <c r="A2212" s="87"/>
      <c r="B2212" s="86"/>
      <c r="C2212" s="81"/>
      <c r="D2212" s="88" t="s">
        <v>4037</v>
      </c>
      <c r="E2212" s="87">
        <v>0.314</v>
      </c>
      <c r="F2212" s="80" t="s">
        <v>100</v>
      </c>
      <c r="G2212" s="89" t="s">
        <v>100</v>
      </c>
      <c r="I2212" s="82"/>
      <c r="J2212" s="82"/>
      <c r="K2212" s="82">
        <f t="shared" si="173"/>
        <v>0</v>
      </c>
      <c r="L2212" s="83"/>
      <c r="M2212" s="83"/>
      <c r="N2212" s="82">
        <f t="shared" si="174"/>
        <v>0</v>
      </c>
      <c r="O2212" s="84"/>
      <c r="P2212" s="85"/>
      <c r="Q2212" s="86"/>
    </row>
    <row r="2213" spans="1:17" x14ac:dyDescent="0.2">
      <c r="N2213" s="34">
        <f>SUM(N2195:N2212)</f>
        <v>2820.2</v>
      </c>
      <c r="O2213" s="42">
        <v>86758</v>
      </c>
      <c r="P2213" s="37">
        <v>44832</v>
      </c>
      <c r="Q2213" s="21" t="s">
        <v>129</v>
      </c>
    </row>
    <row r="2214" spans="1:17" x14ac:dyDescent="0.2">
      <c r="O2214" s="191"/>
    </row>
    <row r="2215" spans="1:17" x14ac:dyDescent="0.2">
      <c r="A2215" s="31">
        <v>742</v>
      </c>
      <c r="C2215" s="36">
        <v>44831</v>
      </c>
      <c r="D2215" s="30" t="s">
        <v>4987</v>
      </c>
      <c r="E2215" s="31">
        <v>0.2099</v>
      </c>
      <c r="F2215" s="32" t="s">
        <v>4988</v>
      </c>
      <c r="G2215" s="33" t="s">
        <v>4989</v>
      </c>
      <c r="H2215" s="32">
        <v>3010</v>
      </c>
      <c r="I2215" s="34">
        <v>0.5</v>
      </c>
      <c r="J2215" s="34">
        <v>30720</v>
      </c>
      <c r="K2215" s="34">
        <f>ROUND(J2215/0.35,-1)</f>
        <v>87770</v>
      </c>
      <c r="L2215" s="35">
        <v>87780</v>
      </c>
      <c r="M2215" s="35">
        <v>351.12</v>
      </c>
      <c r="N2215" s="34">
        <f>I2215+M2215</f>
        <v>351.62</v>
      </c>
      <c r="O2215" s="191"/>
    </row>
    <row r="2216" spans="1:17" x14ac:dyDescent="0.2">
      <c r="A2216" s="31" t="s">
        <v>4998</v>
      </c>
      <c r="C2216" s="36">
        <v>44832</v>
      </c>
      <c r="D2216" s="64" t="s">
        <v>4999</v>
      </c>
      <c r="E2216" s="31">
        <v>1.421</v>
      </c>
      <c r="F2216" s="32" t="s">
        <v>5001</v>
      </c>
      <c r="G2216" s="32" t="s">
        <v>5002</v>
      </c>
      <c r="H2216" s="32">
        <v>1020</v>
      </c>
      <c r="I2216" s="34">
        <v>1</v>
      </c>
      <c r="J2216" s="34">
        <v>208140</v>
      </c>
      <c r="K2216" s="34">
        <f t="shared" si="173"/>
        <v>594690</v>
      </c>
      <c r="N2216" s="34">
        <f t="shared" si="174"/>
        <v>1</v>
      </c>
      <c r="O2216" s="191"/>
    </row>
    <row r="2217" spans="1:17" x14ac:dyDescent="0.2">
      <c r="D2217" s="64" t="s">
        <v>5000</v>
      </c>
      <c r="E2217" s="31">
        <v>95.459000000000003</v>
      </c>
      <c r="F2217" s="32" t="s">
        <v>100</v>
      </c>
      <c r="G2217" s="32" t="s">
        <v>100</v>
      </c>
      <c r="K2217" s="34">
        <f t="shared" si="173"/>
        <v>0</v>
      </c>
      <c r="N2217" s="34">
        <f t="shared" si="174"/>
        <v>0</v>
      </c>
      <c r="O2217" s="191"/>
    </row>
    <row r="2218" spans="1:17" x14ac:dyDescent="0.2">
      <c r="A2218" s="31" t="s">
        <v>5003</v>
      </c>
      <c r="C2218" s="36">
        <v>44832</v>
      </c>
      <c r="D2218" s="64" t="s">
        <v>5004</v>
      </c>
      <c r="E2218" s="31">
        <v>7.649</v>
      </c>
      <c r="F2218" s="32" t="s">
        <v>5011</v>
      </c>
      <c r="G2218" s="33" t="s">
        <v>5012</v>
      </c>
      <c r="H2218" s="32">
        <v>1180</v>
      </c>
      <c r="I2218" s="34">
        <v>3.5</v>
      </c>
      <c r="J2218" s="34">
        <v>574590</v>
      </c>
      <c r="K2218" s="34">
        <f t="shared" si="173"/>
        <v>1641690</v>
      </c>
      <c r="N2218" s="34">
        <f>I2218+M2218</f>
        <v>3.5</v>
      </c>
      <c r="O2218" s="191"/>
    </row>
    <row r="2219" spans="1:17" x14ac:dyDescent="0.2">
      <c r="D2219" s="64" t="s">
        <v>5005</v>
      </c>
      <c r="E2219" s="31">
        <v>11.525</v>
      </c>
      <c r="K2219" s="34">
        <f t="shared" si="173"/>
        <v>0</v>
      </c>
      <c r="N2219" s="34">
        <f t="shared" si="174"/>
        <v>0</v>
      </c>
      <c r="O2219" s="191"/>
    </row>
    <row r="2220" spans="1:17" x14ac:dyDescent="0.2">
      <c r="D2220" s="64" t="s">
        <v>5006</v>
      </c>
      <c r="E2220" s="31">
        <v>0.95799999999999996</v>
      </c>
      <c r="K2220" s="34">
        <f t="shared" si="173"/>
        <v>0</v>
      </c>
      <c r="N2220" s="34">
        <f t="shared" si="174"/>
        <v>0</v>
      </c>
      <c r="O2220" s="191"/>
    </row>
    <row r="2221" spans="1:17" x14ac:dyDescent="0.2">
      <c r="D2221" s="64" t="s">
        <v>5007</v>
      </c>
      <c r="E2221" s="31">
        <v>98.284999999999997</v>
      </c>
      <c r="K2221" s="34">
        <f t="shared" si="173"/>
        <v>0</v>
      </c>
      <c r="N2221" s="34">
        <f t="shared" si="174"/>
        <v>0</v>
      </c>
      <c r="O2221" s="191"/>
    </row>
    <row r="2222" spans="1:17" x14ac:dyDescent="0.2">
      <c r="D2222" s="64" t="s">
        <v>5008</v>
      </c>
      <c r="E2222" s="31">
        <v>68.611999999999995</v>
      </c>
      <c r="K2222" s="34">
        <f t="shared" si="173"/>
        <v>0</v>
      </c>
      <c r="N2222" s="34">
        <f t="shared" si="174"/>
        <v>0</v>
      </c>
      <c r="O2222" s="191"/>
    </row>
    <row r="2223" spans="1:17" x14ac:dyDescent="0.2">
      <c r="D2223" s="64" t="s">
        <v>5009</v>
      </c>
      <c r="E2223" s="31">
        <v>49.822000000000003</v>
      </c>
      <c r="K2223" s="34">
        <f t="shared" si="173"/>
        <v>0</v>
      </c>
      <c r="N2223" s="34">
        <f t="shared" si="174"/>
        <v>0</v>
      </c>
      <c r="O2223" s="191"/>
    </row>
    <row r="2224" spans="1:17" x14ac:dyDescent="0.2">
      <c r="D2224" s="64" t="s">
        <v>5010</v>
      </c>
      <c r="E2224" s="31">
        <v>50.018999999999998</v>
      </c>
      <c r="K2224" s="34">
        <f t="shared" si="173"/>
        <v>0</v>
      </c>
      <c r="N2224" s="34">
        <f t="shared" si="174"/>
        <v>0</v>
      </c>
      <c r="O2224" s="191"/>
    </row>
    <row r="2225" spans="1:15" x14ac:dyDescent="0.2">
      <c r="A2225" s="31">
        <v>749</v>
      </c>
      <c r="C2225" s="36">
        <v>44832</v>
      </c>
      <c r="D2225" s="64" t="s">
        <v>5013</v>
      </c>
      <c r="E2225" s="31">
        <v>1.3420000000000001</v>
      </c>
      <c r="F2225" s="32" t="s">
        <v>5014</v>
      </c>
      <c r="G2225" s="33" t="s">
        <v>5015</v>
      </c>
      <c r="H2225" s="32">
        <v>1010</v>
      </c>
      <c r="I2225" s="34">
        <v>0.5</v>
      </c>
      <c r="J2225" s="34">
        <v>28490</v>
      </c>
      <c r="K2225" s="34">
        <f t="shared" si="173"/>
        <v>81400</v>
      </c>
      <c r="L2225" s="35">
        <v>160000</v>
      </c>
      <c r="M2225" s="35">
        <v>640</v>
      </c>
      <c r="N2225" s="34">
        <f>I2225+M2225</f>
        <v>640.5</v>
      </c>
      <c r="O2225" s="191"/>
    </row>
    <row r="2226" spans="1:15" x14ac:dyDescent="0.2">
      <c r="A2226" s="31">
        <v>750</v>
      </c>
      <c r="C2226" s="36">
        <v>44832</v>
      </c>
      <c r="D2226" s="64" t="s">
        <v>5016</v>
      </c>
      <c r="E2226" s="31">
        <v>0.17219999999999999</v>
      </c>
      <c r="F2226" s="32" t="s">
        <v>5017</v>
      </c>
      <c r="G2226" s="33" t="s">
        <v>5018</v>
      </c>
      <c r="H2226" s="32">
        <v>2050</v>
      </c>
      <c r="I2226" s="34">
        <v>0.5</v>
      </c>
      <c r="J2226" s="34">
        <v>17740</v>
      </c>
      <c r="K2226" s="34">
        <f t="shared" si="173"/>
        <v>50690</v>
      </c>
      <c r="L2226" s="35">
        <v>8870</v>
      </c>
      <c r="M2226" s="35">
        <v>35.479999999999997</v>
      </c>
      <c r="N2226" s="34">
        <f>I2226+M2226</f>
        <v>35.979999999999997</v>
      </c>
      <c r="O2226" s="191"/>
    </row>
    <row r="2227" spans="1:15" x14ac:dyDescent="0.2">
      <c r="A2227" s="31">
        <v>751</v>
      </c>
      <c r="C2227" s="36">
        <v>44832</v>
      </c>
      <c r="D2227" s="64" t="s">
        <v>5019</v>
      </c>
      <c r="E2227" s="31">
        <v>6.9199999999999998E-2</v>
      </c>
      <c r="F2227" s="32" t="s">
        <v>5022</v>
      </c>
      <c r="G2227" s="32" t="s">
        <v>5023</v>
      </c>
      <c r="H2227" s="32">
        <v>3010</v>
      </c>
      <c r="I2227" s="34">
        <v>1.5</v>
      </c>
      <c r="J2227" s="34">
        <v>14950</v>
      </c>
      <c r="K2227" s="34">
        <f t="shared" si="173"/>
        <v>42710</v>
      </c>
      <c r="L2227" s="35">
        <v>100000</v>
      </c>
      <c r="M2227" s="35">
        <v>400</v>
      </c>
      <c r="N2227" s="34">
        <f t="shared" si="174"/>
        <v>401.5</v>
      </c>
      <c r="O2227" s="191"/>
    </row>
    <row r="2228" spans="1:15" x14ac:dyDescent="0.2">
      <c r="D2228" s="64" t="s">
        <v>5020</v>
      </c>
      <c r="E2228" s="31">
        <v>7.0699999999999999E-2</v>
      </c>
      <c r="F2228" s="32" t="s">
        <v>100</v>
      </c>
      <c r="G2228" s="33" t="s">
        <v>100</v>
      </c>
      <c r="K2228" s="34">
        <f t="shared" si="173"/>
        <v>0</v>
      </c>
      <c r="N2228" s="34">
        <f t="shared" si="174"/>
        <v>0</v>
      </c>
      <c r="O2228" s="191"/>
    </row>
    <row r="2229" spans="1:15" x14ac:dyDescent="0.2">
      <c r="D2229" s="64" t="s">
        <v>5021</v>
      </c>
      <c r="E2229" s="31">
        <v>7.3800000000000004E-2</v>
      </c>
      <c r="F2229" s="32" t="s">
        <v>100</v>
      </c>
      <c r="G2229" s="33" t="s">
        <v>100</v>
      </c>
      <c r="K2229" s="34">
        <f t="shared" si="173"/>
        <v>0</v>
      </c>
      <c r="N2229" s="34">
        <f t="shared" si="174"/>
        <v>0</v>
      </c>
      <c r="O2229" s="191"/>
    </row>
    <row r="2230" spans="1:15" x14ac:dyDescent="0.2">
      <c r="A2230" s="31">
        <v>752</v>
      </c>
      <c r="C2230" s="36">
        <v>44832</v>
      </c>
      <c r="D2230" s="64" t="s">
        <v>658</v>
      </c>
      <c r="E2230" s="31">
        <v>65.491</v>
      </c>
      <c r="F2230" s="32" t="s">
        <v>5024</v>
      </c>
      <c r="G2230" s="33" t="s">
        <v>5025</v>
      </c>
      <c r="H2230" s="32">
        <v>1110</v>
      </c>
      <c r="I2230" s="34">
        <v>0.5</v>
      </c>
      <c r="J2230" s="34">
        <v>69900</v>
      </c>
      <c r="K2230" s="34">
        <f t="shared" si="173"/>
        <v>199710</v>
      </c>
      <c r="L2230" s="35">
        <v>240000</v>
      </c>
      <c r="M2230" s="35">
        <v>960</v>
      </c>
      <c r="N2230" s="34">
        <f t="shared" si="174"/>
        <v>960.5</v>
      </c>
      <c r="O2230" s="191"/>
    </row>
    <row r="2231" spans="1:15" x14ac:dyDescent="0.2">
      <c r="A2231" s="31">
        <v>753</v>
      </c>
      <c r="C2231" s="36">
        <v>44832</v>
      </c>
      <c r="D2231" s="64" t="s">
        <v>5026</v>
      </c>
      <c r="E2231" s="31">
        <v>0.25</v>
      </c>
      <c r="F2231" s="32" t="s">
        <v>2017</v>
      </c>
      <c r="G2231" s="33" t="s">
        <v>5028</v>
      </c>
      <c r="H2231" s="32">
        <v>1110</v>
      </c>
      <c r="I2231" s="34">
        <v>0.5</v>
      </c>
      <c r="J2231" s="34">
        <v>3030</v>
      </c>
      <c r="K2231" s="34">
        <f t="shared" si="173"/>
        <v>8660</v>
      </c>
      <c r="L2231" s="35">
        <v>5000</v>
      </c>
      <c r="M2231" s="35">
        <v>20</v>
      </c>
      <c r="N2231" s="34">
        <f t="shared" si="174"/>
        <v>20.5</v>
      </c>
      <c r="O2231" s="191"/>
    </row>
    <row r="2232" spans="1:15" x14ac:dyDescent="0.2">
      <c r="A2232" s="31">
        <v>754</v>
      </c>
      <c r="C2232" s="36">
        <v>44832</v>
      </c>
      <c r="D2232" s="64" t="s">
        <v>5027</v>
      </c>
      <c r="E2232" s="31">
        <v>0.25</v>
      </c>
      <c r="F2232" s="32" t="s">
        <v>2017</v>
      </c>
      <c r="G2232" s="33" t="s">
        <v>5028</v>
      </c>
      <c r="H2232" s="32">
        <v>1110</v>
      </c>
      <c r="I2232" s="34">
        <v>0.5</v>
      </c>
      <c r="J2232" s="34">
        <v>3030</v>
      </c>
      <c r="K2232" s="34">
        <f t="shared" si="173"/>
        <v>8660</v>
      </c>
      <c r="L2232" s="35">
        <v>5000</v>
      </c>
      <c r="M2232" s="35">
        <v>20</v>
      </c>
      <c r="N2232" s="34">
        <f t="shared" si="174"/>
        <v>20.5</v>
      </c>
      <c r="O2232" s="191"/>
    </row>
    <row r="2233" spans="1:15" x14ac:dyDescent="0.2">
      <c r="A2233" s="31" t="s">
        <v>5029</v>
      </c>
      <c r="C2233" s="36">
        <v>44832</v>
      </c>
      <c r="D2233" s="64" t="s">
        <v>5030</v>
      </c>
      <c r="E2233" s="31">
        <v>25</v>
      </c>
      <c r="F2233" s="32" t="s">
        <v>5031</v>
      </c>
      <c r="G2233" s="33" t="s">
        <v>5032</v>
      </c>
      <c r="H2233" s="32">
        <v>1030</v>
      </c>
      <c r="I2233" s="34">
        <v>0.5</v>
      </c>
      <c r="J2233" s="34">
        <v>46940</v>
      </c>
      <c r="K2233" s="34">
        <f t="shared" si="173"/>
        <v>134110</v>
      </c>
      <c r="N2233" s="34">
        <f t="shared" si="174"/>
        <v>0.5</v>
      </c>
      <c r="O2233" s="191"/>
    </row>
    <row r="2234" spans="1:15" x14ac:dyDescent="0.2">
      <c r="A2234" s="31">
        <v>756</v>
      </c>
      <c r="C2234" s="36">
        <v>44832</v>
      </c>
      <c r="D2234" s="64" t="s">
        <v>5033</v>
      </c>
      <c r="E2234" s="31">
        <v>2.3109999999999999</v>
      </c>
      <c r="F2234" s="32" t="s">
        <v>5034</v>
      </c>
      <c r="G2234" s="33" t="s">
        <v>5035</v>
      </c>
      <c r="H2234" s="32">
        <v>1090</v>
      </c>
      <c r="I2234" s="34">
        <v>0.5</v>
      </c>
      <c r="J2234" s="34">
        <v>10150</v>
      </c>
      <c r="K2234" s="34">
        <f t="shared" si="173"/>
        <v>29000</v>
      </c>
      <c r="L2234" s="35">
        <v>32000</v>
      </c>
      <c r="M2234" s="35">
        <v>128</v>
      </c>
      <c r="N2234" s="34">
        <f t="shared" si="174"/>
        <v>128.5</v>
      </c>
      <c r="O2234" s="191"/>
    </row>
    <row r="2235" spans="1:15" x14ac:dyDescent="0.2">
      <c r="A2235" s="31">
        <v>757</v>
      </c>
      <c r="C2235" s="36">
        <v>44832</v>
      </c>
      <c r="D2235" s="30" t="s">
        <v>5036</v>
      </c>
      <c r="E2235" s="31" t="s">
        <v>4325</v>
      </c>
      <c r="F2235" s="32" t="s">
        <v>5037</v>
      </c>
      <c r="G2235" s="33" t="s">
        <v>5038</v>
      </c>
      <c r="H2235" s="32">
        <v>3010</v>
      </c>
      <c r="I2235" s="34">
        <v>0.5</v>
      </c>
      <c r="J2235" s="34">
        <v>13090</v>
      </c>
      <c r="K2235" s="34">
        <f t="shared" si="173"/>
        <v>37400</v>
      </c>
      <c r="L2235" s="35">
        <v>25000</v>
      </c>
      <c r="M2235" s="35">
        <v>100</v>
      </c>
      <c r="N2235" s="34">
        <f t="shared" si="174"/>
        <v>100.5</v>
      </c>
      <c r="O2235" s="191"/>
    </row>
    <row r="2236" spans="1:15" x14ac:dyDescent="0.2">
      <c r="A2236" s="31">
        <v>755</v>
      </c>
      <c r="C2236" s="36">
        <v>44832</v>
      </c>
      <c r="D2236" s="30" t="s">
        <v>5039</v>
      </c>
      <c r="E2236" s="31">
        <v>25.396999999999998</v>
      </c>
      <c r="F2236" s="32" t="s">
        <v>5040</v>
      </c>
      <c r="G2236" s="33" t="s">
        <v>5041</v>
      </c>
      <c r="H2236" s="32">
        <v>1130</v>
      </c>
      <c r="I2236" s="34">
        <v>0.5</v>
      </c>
      <c r="J2236" s="34">
        <v>37440</v>
      </c>
      <c r="K2236" s="34">
        <f t="shared" si="173"/>
        <v>106970</v>
      </c>
      <c r="L2236" s="35">
        <v>203176</v>
      </c>
      <c r="M2236" s="35">
        <v>812.8</v>
      </c>
      <c r="N2236" s="34">
        <f t="shared" si="174"/>
        <v>813.3</v>
      </c>
      <c r="O2236" s="191"/>
    </row>
    <row r="2237" spans="1:15" x14ac:dyDescent="0.2">
      <c r="A2237" s="31">
        <v>758</v>
      </c>
      <c r="C2237" s="36">
        <v>44833</v>
      </c>
      <c r="D2237" s="30" t="s">
        <v>914</v>
      </c>
      <c r="E2237" s="31">
        <v>0.60840000000000005</v>
      </c>
      <c r="F2237" s="32" t="s">
        <v>5042</v>
      </c>
      <c r="G2237" s="33" t="s">
        <v>5043</v>
      </c>
      <c r="H2237" s="32">
        <v>1070</v>
      </c>
      <c r="I2237" s="34">
        <v>1</v>
      </c>
      <c r="J2237" s="34">
        <v>50950</v>
      </c>
      <c r="K2237" s="34">
        <f t="shared" si="173"/>
        <v>145570</v>
      </c>
      <c r="L2237" s="35">
        <v>97950</v>
      </c>
      <c r="M2237" s="35">
        <v>391.8</v>
      </c>
      <c r="N2237" s="34">
        <f t="shared" si="174"/>
        <v>392.8</v>
      </c>
      <c r="O2237" s="191"/>
    </row>
    <row r="2238" spans="1:15" x14ac:dyDescent="0.2">
      <c r="D2238" s="30" t="s">
        <v>913</v>
      </c>
      <c r="E2238" s="31">
        <v>1.0089999999999999</v>
      </c>
      <c r="F2238" s="32" t="s">
        <v>100</v>
      </c>
      <c r="G2238" s="33" t="s">
        <v>100</v>
      </c>
      <c r="K2238" s="34">
        <f t="shared" si="173"/>
        <v>0</v>
      </c>
      <c r="N2238" s="34">
        <f t="shared" si="174"/>
        <v>0</v>
      </c>
      <c r="O2238" s="191"/>
    </row>
    <row r="2239" spans="1:15" x14ac:dyDescent="0.2">
      <c r="A2239" s="31">
        <v>759</v>
      </c>
      <c r="C2239" s="36">
        <v>44833</v>
      </c>
      <c r="D2239" s="30" t="s">
        <v>914</v>
      </c>
      <c r="E2239" s="31">
        <v>0.60840000000000005</v>
      </c>
      <c r="F2239" s="32" t="s">
        <v>5042</v>
      </c>
      <c r="G2239" s="33" t="s">
        <v>5043</v>
      </c>
      <c r="H2239" s="32">
        <v>1070</v>
      </c>
      <c r="I2239" s="34">
        <v>1</v>
      </c>
      <c r="J2239" s="34">
        <v>50950</v>
      </c>
      <c r="K2239" s="34">
        <f t="shared" si="173"/>
        <v>145570</v>
      </c>
      <c r="L2239" s="35">
        <v>97950</v>
      </c>
      <c r="M2239" s="35">
        <v>391.8</v>
      </c>
      <c r="N2239" s="34">
        <f t="shared" si="174"/>
        <v>392.8</v>
      </c>
      <c r="O2239" s="191"/>
    </row>
    <row r="2240" spans="1:15" x14ac:dyDescent="0.2">
      <c r="D2240" s="30" t="s">
        <v>913</v>
      </c>
      <c r="E2240" s="31">
        <v>1.0089999999999999</v>
      </c>
      <c r="F2240" s="32" t="s">
        <v>100</v>
      </c>
      <c r="G2240" s="33" t="s">
        <v>100</v>
      </c>
      <c r="K2240" s="34">
        <f t="shared" si="173"/>
        <v>0</v>
      </c>
      <c r="N2240" s="34">
        <f t="shared" si="174"/>
        <v>0</v>
      </c>
      <c r="O2240" s="191"/>
    </row>
    <row r="2241" spans="1:17" x14ac:dyDescent="0.2">
      <c r="A2241" s="31">
        <v>760</v>
      </c>
      <c r="C2241" s="36">
        <v>44833</v>
      </c>
      <c r="D2241" s="30" t="s">
        <v>5044</v>
      </c>
      <c r="E2241" s="31">
        <v>4.0979999999999999</v>
      </c>
      <c r="F2241" s="32" t="s">
        <v>5045</v>
      </c>
      <c r="G2241" s="33" t="s">
        <v>5046</v>
      </c>
      <c r="H2241" s="32">
        <v>1150</v>
      </c>
      <c r="I2241" s="34">
        <v>0.5</v>
      </c>
      <c r="J2241" s="34">
        <v>13410</v>
      </c>
      <c r="K2241" s="34">
        <f t="shared" si="173"/>
        <v>38310</v>
      </c>
      <c r="L2241" s="35">
        <v>162000</v>
      </c>
      <c r="M2241" s="35">
        <v>648</v>
      </c>
      <c r="N2241" s="34">
        <f t="shared" si="174"/>
        <v>648.5</v>
      </c>
      <c r="O2241" s="191"/>
    </row>
    <row r="2242" spans="1:17" x14ac:dyDescent="0.2">
      <c r="A2242" s="31">
        <v>761</v>
      </c>
      <c r="C2242" s="36">
        <v>44833</v>
      </c>
      <c r="D2242" s="30" t="s">
        <v>5047</v>
      </c>
      <c r="E2242" s="31">
        <v>0.32340000000000002</v>
      </c>
      <c r="F2242" s="32" t="s">
        <v>5049</v>
      </c>
      <c r="G2242" s="33" t="s">
        <v>5050</v>
      </c>
      <c r="H2242" s="32">
        <v>3010</v>
      </c>
      <c r="I2242" s="34">
        <v>1</v>
      </c>
      <c r="J2242" s="34">
        <v>37440</v>
      </c>
      <c r="K2242" s="34">
        <f t="shared" si="173"/>
        <v>106970</v>
      </c>
      <c r="L2242" s="35">
        <v>203176</v>
      </c>
      <c r="M2242" s="35">
        <v>508.5</v>
      </c>
      <c r="N2242" s="34">
        <f t="shared" si="174"/>
        <v>509.5</v>
      </c>
      <c r="O2242" s="191"/>
    </row>
    <row r="2243" spans="1:17" x14ac:dyDescent="0.2">
      <c r="D2243" s="30" t="s">
        <v>5048</v>
      </c>
      <c r="E2243" s="31">
        <v>0.1144</v>
      </c>
      <c r="F2243" s="32" t="s">
        <v>100</v>
      </c>
      <c r="G2243" s="33" t="s">
        <v>100</v>
      </c>
      <c r="H2243" s="32">
        <v>1190</v>
      </c>
      <c r="K2243" s="34">
        <f t="shared" si="173"/>
        <v>0</v>
      </c>
      <c r="N2243" s="34">
        <f t="shared" si="174"/>
        <v>0</v>
      </c>
      <c r="O2243" s="191"/>
    </row>
    <row r="2244" spans="1:17" x14ac:dyDescent="0.2">
      <c r="A2244" s="31" t="s">
        <v>5051</v>
      </c>
      <c r="C2244" s="36">
        <v>44833</v>
      </c>
      <c r="D2244" s="30" t="s">
        <v>5052</v>
      </c>
      <c r="E2244" s="31">
        <v>2.5720000000000001</v>
      </c>
      <c r="F2244" s="32" t="s">
        <v>5053</v>
      </c>
      <c r="G2244" s="33" t="s">
        <v>5054</v>
      </c>
      <c r="H2244" s="32">
        <v>1100</v>
      </c>
      <c r="I2244" s="34">
        <v>0.5</v>
      </c>
      <c r="J2244" s="34">
        <v>22630</v>
      </c>
      <c r="K2244" s="34">
        <f t="shared" si="173"/>
        <v>64660</v>
      </c>
      <c r="N2244" s="34">
        <f t="shared" si="174"/>
        <v>0.5</v>
      </c>
      <c r="O2244" s="191"/>
    </row>
    <row r="2245" spans="1:17" x14ac:dyDescent="0.2">
      <c r="A2245" s="31">
        <v>762</v>
      </c>
      <c r="C2245" s="36">
        <v>44833</v>
      </c>
      <c r="D2245" s="30" t="s">
        <v>5052</v>
      </c>
      <c r="E2245" s="31">
        <v>2.5720000000000001</v>
      </c>
      <c r="F2245" s="33" t="s">
        <v>5054</v>
      </c>
      <c r="G2245" s="33" t="s">
        <v>5055</v>
      </c>
      <c r="H2245" s="32">
        <v>1100</v>
      </c>
      <c r="I2245" s="34">
        <v>0.5</v>
      </c>
      <c r="J2245" s="34">
        <v>22630</v>
      </c>
      <c r="K2245" s="34">
        <f t="shared" si="173"/>
        <v>64660</v>
      </c>
      <c r="L2245" s="35">
        <v>123600</v>
      </c>
      <c r="M2245" s="35">
        <v>494.4</v>
      </c>
      <c r="N2245" s="34">
        <f t="shared" si="174"/>
        <v>494.9</v>
      </c>
      <c r="O2245" s="191"/>
    </row>
    <row r="2246" spans="1:17" x14ac:dyDescent="0.2">
      <c r="A2246" s="31">
        <v>763</v>
      </c>
      <c r="C2246" s="36">
        <v>44833</v>
      </c>
      <c r="D2246" s="30" t="s">
        <v>5056</v>
      </c>
      <c r="E2246" s="31">
        <v>10.441000000000001</v>
      </c>
      <c r="F2246" s="32" t="s">
        <v>5057</v>
      </c>
      <c r="G2246" s="33" t="s">
        <v>5058</v>
      </c>
      <c r="H2246" s="32">
        <v>1050</v>
      </c>
      <c r="I2246" s="34">
        <v>0.5</v>
      </c>
      <c r="J2246" s="34">
        <v>86470</v>
      </c>
      <c r="K2246" s="34">
        <f t="shared" si="173"/>
        <v>247060</v>
      </c>
      <c r="L2246" s="35">
        <v>200000</v>
      </c>
      <c r="M2246" s="35">
        <v>800</v>
      </c>
      <c r="N2246" s="34">
        <f t="shared" si="174"/>
        <v>800.5</v>
      </c>
      <c r="O2246" s="191"/>
    </row>
    <row r="2247" spans="1:17" x14ac:dyDescent="0.2">
      <c r="A2247" s="31" t="s">
        <v>5059</v>
      </c>
      <c r="C2247" s="36">
        <v>44833</v>
      </c>
      <c r="D2247" s="30" t="s">
        <v>5060</v>
      </c>
      <c r="E2247" s="31">
        <v>34.368000000000002</v>
      </c>
      <c r="F2247" s="32" t="s">
        <v>5057</v>
      </c>
      <c r="G2247" s="32" t="s">
        <v>5057</v>
      </c>
      <c r="H2247" s="32">
        <v>1050</v>
      </c>
      <c r="I2247" s="34">
        <v>0.5</v>
      </c>
      <c r="J2247" s="34">
        <v>156910</v>
      </c>
      <c r="K2247" s="34">
        <f t="shared" si="173"/>
        <v>448310</v>
      </c>
      <c r="N2247" s="34">
        <f t="shared" si="174"/>
        <v>0.5</v>
      </c>
      <c r="O2247" s="191"/>
    </row>
    <row r="2248" spans="1:17" x14ac:dyDescent="0.2">
      <c r="A2248" s="31" t="s">
        <v>5061</v>
      </c>
      <c r="C2248" s="36">
        <v>44833</v>
      </c>
      <c r="D2248" s="30" t="s">
        <v>913</v>
      </c>
      <c r="E2248" s="31">
        <v>1.0089999999999999</v>
      </c>
      <c r="F2248" s="32" t="s">
        <v>5062</v>
      </c>
      <c r="G2248" s="33" t="s">
        <v>5063</v>
      </c>
      <c r="H2248" s="32">
        <v>1070</v>
      </c>
      <c r="I2248" s="34">
        <v>1</v>
      </c>
      <c r="J2248" s="34">
        <v>50950</v>
      </c>
      <c r="K2248" s="34">
        <f t="shared" si="173"/>
        <v>145570</v>
      </c>
      <c r="N2248" s="34">
        <f t="shared" si="174"/>
        <v>1</v>
      </c>
      <c r="O2248" s="191"/>
    </row>
    <row r="2249" spans="1:17" x14ac:dyDescent="0.2">
      <c r="D2249" s="30" t="s">
        <v>914</v>
      </c>
      <c r="E2249" s="31">
        <v>0.60840000000000005</v>
      </c>
      <c r="F2249" s="32" t="s">
        <v>100</v>
      </c>
      <c r="G2249" s="33" t="s">
        <v>100</v>
      </c>
      <c r="K2249" s="34">
        <f t="shared" si="173"/>
        <v>0</v>
      </c>
      <c r="N2249" s="34">
        <f t="shared" si="174"/>
        <v>0</v>
      </c>
      <c r="O2249" s="191"/>
    </row>
    <row r="2250" spans="1:17" s="80" customFormat="1" x14ac:dyDescent="0.2">
      <c r="A2250" s="87">
        <v>748</v>
      </c>
      <c r="B2250" s="86"/>
      <c r="C2250" s="81">
        <v>44833</v>
      </c>
      <c r="D2250" s="88" t="s">
        <v>5064</v>
      </c>
      <c r="E2250" s="87">
        <v>15</v>
      </c>
      <c r="F2250" s="80" t="s">
        <v>5065</v>
      </c>
      <c r="G2250" s="89" t="s">
        <v>5066</v>
      </c>
      <c r="H2250" s="80">
        <v>1130</v>
      </c>
      <c r="I2250" s="82">
        <v>0.5</v>
      </c>
      <c r="J2250" s="82">
        <v>21380</v>
      </c>
      <c r="K2250" s="82">
        <f t="shared" si="173"/>
        <v>61090</v>
      </c>
      <c r="L2250" s="83">
        <v>165000</v>
      </c>
      <c r="M2250" s="83">
        <v>660</v>
      </c>
      <c r="N2250" s="82">
        <f t="shared" si="174"/>
        <v>660.5</v>
      </c>
      <c r="O2250" s="84"/>
      <c r="P2250" s="85"/>
      <c r="Q2250" s="86"/>
    </row>
    <row r="2251" spans="1:17" x14ac:dyDescent="0.2">
      <c r="N2251" s="34">
        <f>SUM(N2215:N2250)</f>
        <v>7379.9</v>
      </c>
      <c r="O2251" s="191">
        <v>86773</v>
      </c>
      <c r="P2251" s="37">
        <v>44833</v>
      </c>
      <c r="Q2251" s="21" t="s">
        <v>129</v>
      </c>
    </row>
    <row r="2252" spans="1:17" x14ac:dyDescent="0.2">
      <c r="O2252" s="191"/>
    </row>
    <row r="2253" spans="1:17" x14ac:dyDescent="0.2">
      <c r="A2253" s="31" t="s">
        <v>5067</v>
      </c>
      <c r="C2253" s="36">
        <v>44833</v>
      </c>
      <c r="D2253" s="30" t="s">
        <v>5068</v>
      </c>
      <c r="E2253" s="31">
        <v>5.0540000000000003</v>
      </c>
      <c r="F2253" s="32" t="s">
        <v>5070</v>
      </c>
      <c r="G2253" s="32" t="s">
        <v>5071</v>
      </c>
      <c r="H2253" s="32">
        <v>1090</v>
      </c>
      <c r="I2253" s="34">
        <v>1</v>
      </c>
      <c r="J2253" s="34">
        <v>119560</v>
      </c>
      <c r="K2253" s="34">
        <f t="shared" si="173"/>
        <v>341600</v>
      </c>
      <c r="N2253" s="34">
        <f t="shared" si="174"/>
        <v>1</v>
      </c>
      <c r="O2253" s="191"/>
    </row>
    <row r="2254" spans="1:17" x14ac:dyDescent="0.2">
      <c r="D2254" s="30" t="s">
        <v>5069</v>
      </c>
      <c r="E2254" s="31">
        <v>25.635000000000002</v>
      </c>
      <c r="F2254" s="32" t="s">
        <v>100</v>
      </c>
      <c r="G2254" s="33" t="s">
        <v>100</v>
      </c>
      <c r="K2254" s="34">
        <f t="shared" si="173"/>
        <v>0</v>
      </c>
      <c r="N2254" s="34">
        <f t="shared" si="174"/>
        <v>0</v>
      </c>
    </row>
    <row r="2255" spans="1:17" x14ac:dyDescent="0.2">
      <c r="A2255" s="31">
        <v>764</v>
      </c>
      <c r="C2255" s="36">
        <v>44834</v>
      </c>
      <c r="D2255" s="30" t="s">
        <v>5072</v>
      </c>
      <c r="E2255" s="31">
        <v>2.0910000000000002</v>
      </c>
      <c r="F2255" s="32" t="s">
        <v>5073</v>
      </c>
      <c r="G2255" s="33" t="s">
        <v>5074</v>
      </c>
      <c r="H2255" s="32">
        <v>1090</v>
      </c>
      <c r="I2255" s="34">
        <v>0.5</v>
      </c>
      <c r="J2255" s="34">
        <v>33360</v>
      </c>
      <c r="K2255" s="34">
        <f t="shared" si="173"/>
        <v>95310</v>
      </c>
      <c r="L2255" s="35">
        <v>190000</v>
      </c>
      <c r="M2255" s="35">
        <v>760</v>
      </c>
      <c r="N2255" s="34">
        <f t="shared" si="174"/>
        <v>760.5</v>
      </c>
    </row>
    <row r="2256" spans="1:17" x14ac:dyDescent="0.2">
      <c r="A2256" s="31">
        <v>765</v>
      </c>
      <c r="C2256" s="36">
        <v>44834</v>
      </c>
      <c r="D2256" s="30" t="s">
        <v>1183</v>
      </c>
      <c r="E2256" s="31">
        <v>0.53110000000000002</v>
      </c>
      <c r="F2256" s="32" t="s">
        <v>5075</v>
      </c>
      <c r="G2256" s="33" t="s">
        <v>5076</v>
      </c>
      <c r="H2256" s="32">
        <v>1100</v>
      </c>
      <c r="I2256" s="34">
        <v>0.5</v>
      </c>
      <c r="J2256" s="34">
        <v>46620</v>
      </c>
      <c r="K2256" s="34">
        <f t="shared" si="173"/>
        <v>133200</v>
      </c>
      <c r="L2256" s="35">
        <v>180000</v>
      </c>
      <c r="M2256" s="35">
        <v>720</v>
      </c>
      <c r="N2256" s="34">
        <f t="shared" si="174"/>
        <v>720.5</v>
      </c>
    </row>
    <row r="2257" spans="1:17" x14ac:dyDescent="0.2">
      <c r="A2257" s="31">
        <v>766</v>
      </c>
      <c r="C2257" s="36">
        <v>44834</v>
      </c>
      <c r="D2257" s="30" t="s">
        <v>737</v>
      </c>
      <c r="E2257" s="31">
        <v>1.375</v>
      </c>
      <c r="F2257" s="32" t="s">
        <v>739</v>
      </c>
      <c r="G2257" s="33" t="s">
        <v>5077</v>
      </c>
      <c r="H2257" s="32">
        <v>1160</v>
      </c>
      <c r="I2257" s="34">
        <v>0.5</v>
      </c>
      <c r="J2257" s="34">
        <v>6860</v>
      </c>
      <c r="K2257" s="34">
        <f t="shared" si="173"/>
        <v>19600</v>
      </c>
      <c r="L2257" s="35">
        <v>2500</v>
      </c>
      <c r="M2257" s="35">
        <v>10</v>
      </c>
      <c r="N2257" s="34">
        <f t="shared" si="174"/>
        <v>10.5</v>
      </c>
    </row>
    <row r="2258" spans="1:17" x14ac:dyDescent="0.2">
      <c r="A2258" s="31" t="s">
        <v>5078</v>
      </c>
      <c r="C2258" s="36">
        <v>44834</v>
      </c>
      <c r="D2258" s="30" t="s">
        <v>5079</v>
      </c>
      <c r="E2258" s="31">
        <v>0.995</v>
      </c>
      <c r="F2258" s="32" t="s">
        <v>5082</v>
      </c>
      <c r="G2258" s="33" t="s">
        <v>5083</v>
      </c>
      <c r="H2258" s="32">
        <v>1030</v>
      </c>
      <c r="I2258" s="34">
        <v>1.5</v>
      </c>
      <c r="J2258" s="34">
        <v>45760</v>
      </c>
      <c r="K2258" s="34">
        <f t="shared" ref="K2258:K2321" si="175">ROUND(J2258/0.35,-1)</f>
        <v>130740</v>
      </c>
      <c r="N2258" s="34">
        <f t="shared" ref="N2258:N2321" si="176">I2258+M2258</f>
        <v>1.5</v>
      </c>
    </row>
    <row r="2259" spans="1:17" x14ac:dyDescent="0.2">
      <c r="D2259" s="30" t="s">
        <v>5080</v>
      </c>
      <c r="E2259" s="31">
        <v>2.0670000000000002</v>
      </c>
      <c r="F2259" s="32" t="s">
        <v>100</v>
      </c>
      <c r="G2259" s="33" t="s">
        <v>100</v>
      </c>
      <c r="K2259" s="34">
        <f t="shared" si="175"/>
        <v>0</v>
      </c>
      <c r="N2259" s="34">
        <f t="shared" si="176"/>
        <v>0</v>
      </c>
    </row>
    <row r="2260" spans="1:17" x14ac:dyDescent="0.2">
      <c r="D2260" s="30" t="s">
        <v>5081</v>
      </c>
      <c r="E2260" s="31">
        <v>1.325</v>
      </c>
      <c r="F2260" s="32" t="s">
        <v>100</v>
      </c>
      <c r="G2260" s="33" t="s">
        <v>100</v>
      </c>
      <c r="K2260" s="34">
        <f t="shared" si="175"/>
        <v>0</v>
      </c>
      <c r="N2260" s="34">
        <f t="shared" si="176"/>
        <v>0</v>
      </c>
    </row>
    <row r="2261" spans="1:17" s="80" customFormat="1" x14ac:dyDescent="0.2">
      <c r="A2261" s="87" t="s">
        <v>5084</v>
      </c>
      <c r="B2261" s="86"/>
      <c r="C2261" s="81">
        <v>44834</v>
      </c>
      <c r="D2261" s="88" t="s">
        <v>1370</v>
      </c>
      <c r="E2261" s="87">
        <v>1</v>
      </c>
      <c r="F2261" s="80" t="s">
        <v>1372</v>
      </c>
      <c r="G2261" s="89" t="s">
        <v>5085</v>
      </c>
      <c r="H2261" s="80">
        <v>3010</v>
      </c>
      <c r="I2261" s="82">
        <v>0.5</v>
      </c>
      <c r="J2261" s="82">
        <v>18360</v>
      </c>
      <c r="K2261" s="82">
        <f t="shared" si="175"/>
        <v>52460</v>
      </c>
      <c r="L2261" s="83"/>
      <c r="M2261" s="83"/>
      <c r="N2261" s="82">
        <f t="shared" si="176"/>
        <v>0.5</v>
      </c>
      <c r="O2261" s="84"/>
      <c r="P2261" s="85"/>
      <c r="Q2261" s="86"/>
    </row>
    <row r="2262" spans="1:17" x14ac:dyDescent="0.2">
      <c r="N2262" s="34">
        <f>SUM(N2253:N2261)</f>
        <v>1494.5</v>
      </c>
      <c r="O2262" s="42">
        <v>86788</v>
      </c>
      <c r="P2262" s="37">
        <v>410047</v>
      </c>
      <c r="Q2262" s="21" t="s">
        <v>129</v>
      </c>
    </row>
    <row r="2264" spans="1:17" x14ac:dyDescent="0.2">
      <c r="A2264" s="31">
        <v>767</v>
      </c>
      <c r="C2264" s="36">
        <v>44834</v>
      </c>
      <c r="D2264" s="30" t="s">
        <v>5086</v>
      </c>
      <c r="E2264" s="31" t="s">
        <v>5088</v>
      </c>
      <c r="F2264" s="32" t="s">
        <v>5089</v>
      </c>
      <c r="G2264" s="33" t="s">
        <v>5090</v>
      </c>
      <c r="H2264" s="32">
        <v>1040</v>
      </c>
      <c r="I2264" s="34">
        <v>1</v>
      </c>
      <c r="J2264" s="34">
        <v>3810</v>
      </c>
      <c r="K2264" s="34">
        <f t="shared" si="175"/>
        <v>10890</v>
      </c>
      <c r="L2264" s="35">
        <v>10860</v>
      </c>
      <c r="M2264" s="35">
        <v>43.44</v>
      </c>
      <c r="N2264" s="34">
        <f t="shared" si="176"/>
        <v>44.44</v>
      </c>
    </row>
    <row r="2265" spans="1:17" x14ac:dyDescent="0.2">
      <c r="D2265" s="30" t="s">
        <v>5087</v>
      </c>
      <c r="E2265" s="31" t="s">
        <v>5088</v>
      </c>
      <c r="F2265" s="32" t="s">
        <v>100</v>
      </c>
      <c r="G2265" s="33" t="s">
        <v>100</v>
      </c>
      <c r="K2265" s="34">
        <f t="shared" si="175"/>
        <v>0</v>
      </c>
      <c r="N2265" s="34">
        <f t="shared" si="176"/>
        <v>0</v>
      </c>
    </row>
    <row r="2266" spans="1:17" x14ac:dyDescent="0.2">
      <c r="A2266" s="31">
        <v>768</v>
      </c>
      <c r="C2266" s="36">
        <v>44834</v>
      </c>
      <c r="D2266" s="30" t="s">
        <v>5091</v>
      </c>
      <c r="E2266" s="31">
        <v>0.16070000000000001</v>
      </c>
      <c r="F2266" s="32" t="s">
        <v>5093</v>
      </c>
      <c r="G2266" s="33" t="s">
        <v>5094</v>
      </c>
      <c r="H2266" s="32">
        <v>3010</v>
      </c>
      <c r="I2266" s="34">
        <v>1</v>
      </c>
      <c r="J2266" s="34">
        <v>26110</v>
      </c>
      <c r="K2266" s="34">
        <f t="shared" si="175"/>
        <v>74600</v>
      </c>
      <c r="L2266" s="35">
        <v>105800</v>
      </c>
      <c r="M2266" s="35">
        <v>423.2</v>
      </c>
      <c r="N2266" s="34">
        <f t="shared" si="176"/>
        <v>424.2</v>
      </c>
    </row>
    <row r="2267" spans="1:17" x14ac:dyDescent="0.2">
      <c r="D2267" s="30" t="s">
        <v>5092</v>
      </c>
      <c r="E2267" s="31">
        <v>5.7000000000000002E-3</v>
      </c>
      <c r="F2267" s="32" t="s">
        <v>100</v>
      </c>
      <c r="G2267" s="33" t="s">
        <v>100</v>
      </c>
      <c r="K2267" s="34">
        <f t="shared" si="175"/>
        <v>0</v>
      </c>
      <c r="N2267" s="34">
        <f t="shared" si="176"/>
        <v>0</v>
      </c>
    </row>
    <row r="2268" spans="1:17" x14ac:dyDescent="0.2">
      <c r="A2268" s="31">
        <v>769</v>
      </c>
      <c r="C2268" s="36">
        <v>44834</v>
      </c>
      <c r="D2268" s="30" t="s">
        <v>5095</v>
      </c>
      <c r="E2268" s="31" t="s">
        <v>5096</v>
      </c>
      <c r="F2268" s="32" t="s">
        <v>5098</v>
      </c>
      <c r="G2268" s="33" t="s">
        <v>5099</v>
      </c>
      <c r="H2268" s="32">
        <v>3010</v>
      </c>
      <c r="I2268" s="34">
        <v>1</v>
      </c>
      <c r="J2268" s="34">
        <v>30710</v>
      </c>
      <c r="K2268" s="34">
        <f t="shared" si="175"/>
        <v>87740</v>
      </c>
      <c r="L2268" s="35">
        <v>110000</v>
      </c>
      <c r="M2268" s="35">
        <v>440</v>
      </c>
      <c r="N2268" s="34">
        <f t="shared" si="176"/>
        <v>441</v>
      </c>
    </row>
    <row r="2269" spans="1:17" x14ac:dyDescent="0.2">
      <c r="D2269" s="30" t="s">
        <v>5097</v>
      </c>
      <c r="E2269" s="31" t="s">
        <v>5096</v>
      </c>
      <c r="F2269" s="32" t="s">
        <v>100</v>
      </c>
      <c r="G2269" s="33" t="s">
        <v>100</v>
      </c>
      <c r="K2269" s="34">
        <f t="shared" si="175"/>
        <v>0</v>
      </c>
      <c r="N2269" s="34">
        <f t="shared" si="176"/>
        <v>0</v>
      </c>
    </row>
    <row r="2270" spans="1:17" x14ac:dyDescent="0.2">
      <c r="A2270" s="31">
        <v>770</v>
      </c>
      <c r="C2270" s="36">
        <v>44834</v>
      </c>
      <c r="D2270" s="30" t="s">
        <v>5101</v>
      </c>
      <c r="E2270" s="31">
        <v>0.42899999999999999</v>
      </c>
      <c r="F2270" s="32" t="s">
        <v>5102</v>
      </c>
      <c r="G2270" s="33" t="s">
        <v>5103</v>
      </c>
      <c r="H2270" s="32">
        <v>3010</v>
      </c>
      <c r="I2270" s="34">
        <v>1</v>
      </c>
      <c r="J2270" s="34">
        <v>59780</v>
      </c>
      <c r="K2270" s="34">
        <f t="shared" si="175"/>
        <v>170800</v>
      </c>
      <c r="L2270" s="35">
        <v>135000</v>
      </c>
      <c r="M2270" s="35">
        <v>540</v>
      </c>
      <c r="N2270" s="34">
        <f t="shared" si="176"/>
        <v>541</v>
      </c>
    </row>
    <row r="2271" spans="1:17" x14ac:dyDescent="0.2">
      <c r="D2271" s="30" t="s">
        <v>5100</v>
      </c>
      <c r="E2271" s="31">
        <v>0.503</v>
      </c>
      <c r="F2271" s="32" t="s">
        <v>100</v>
      </c>
      <c r="G2271" s="33" t="s">
        <v>100</v>
      </c>
      <c r="K2271" s="34">
        <f t="shared" si="175"/>
        <v>0</v>
      </c>
      <c r="N2271" s="34">
        <f t="shared" si="176"/>
        <v>0</v>
      </c>
    </row>
    <row r="2272" spans="1:17" x14ac:dyDescent="0.2">
      <c r="A2272" s="31">
        <v>771</v>
      </c>
      <c r="C2272" s="36">
        <v>44837</v>
      </c>
      <c r="D2272" s="30" t="s">
        <v>5295</v>
      </c>
      <c r="E2272" s="31">
        <v>4</v>
      </c>
      <c r="F2272" s="32" t="s">
        <v>5104</v>
      </c>
      <c r="G2272" s="33" t="s">
        <v>5105</v>
      </c>
      <c r="H2272" s="32">
        <v>1010</v>
      </c>
      <c r="I2272" s="34">
        <v>0.5</v>
      </c>
      <c r="J2272" s="34">
        <v>7760</v>
      </c>
      <c r="K2272" s="34">
        <f t="shared" si="175"/>
        <v>22170</v>
      </c>
      <c r="L2272" s="35">
        <v>8000</v>
      </c>
      <c r="M2272" s="35">
        <v>32</v>
      </c>
      <c r="N2272" s="34">
        <f t="shared" si="176"/>
        <v>32.5</v>
      </c>
    </row>
    <row r="2273" spans="1:17" x14ac:dyDescent="0.2">
      <c r="A2273" s="31">
        <v>772</v>
      </c>
      <c r="C2273" s="36">
        <v>44837</v>
      </c>
      <c r="D2273" s="30" t="s">
        <v>5106</v>
      </c>
      <c r="E2273" s="31">
        <v>1.0580000000000001</v>
      </c>
      <c r="F2273" s="32" t="s">
        <v>5104</v>
      </c>
      <c r="G2273" s="32" t="s">
        <v>5107</v>
      </c>
      <c r="H2273" s="32">
        <v>1010</v>
      </c>
      <c r="I2273" s="34">
        <v>0.5</v>
      </c>
      <c r="J2273" s="34">
        <v>2050</v>
      </c>
      <c r="K2273" s="34">
        <f t="shared" si="175"/>
        <v>5860</v>
      </c>
      <c r="L2273" s="35">
        <v>2000</v>
      </c>
      <c r="M2273" s="35">
        <v>8</v>
      </c>
      <c r="N2273" s="34">
        <f t="shared" si="176"/>
        <v>8.5</v>
      </c>
    </row>
    <row r="2274" spans="1:17" x14ac:dyDescent="0.2">
      <c r="A2274" s="31">
        <v>773</v>
      </c>
      <c r="C2274" s="36">
        <v>44837</v>
      </c>
      <c r="D2274" s="30" t="s">
        <v>5108</v>
      </c>
      <c r="E2274" s="31">
        <v>1.127</v>
      </c>
      <c r="F2274" s="32" t="s">
        <v>5109</v>
      </c>
      <c r="G2274" s="33" t="s">
        <v>5110</v>
      </c>
      <c r="H2274" s="32">
        <v>1140</v>
      </c>
      <c r="I2274" s="34">
        <v>0.5</v>
      </c>
      <c r="J2274" s="34">
        <v>3140</v>
      </c>
      <c r="K2274" s="34">
        <f t="shared" si="175"/>
        <v>8970</v>
      </c>
      <c r="L2274" s="35">
        <v>9000</v>
      </c>
      <c r="M2274" s="35">
        <v>36</v>
      </c>
      <c r="N2274" s="34">
        <f t="shared" si="176"/>
        <v>36.5</v>
      </c>
    </row>
    <row r="2275" spans="1:17" x14ac:dyDescent="0.2">
      <c r="A2275" s="31" t="s">
        <v>5111</v>
      </c>
      <c r="C2275" s="36">
        <v>44837</v>
      </c>
      <c r="D2275" s="30" t="s">
        <v>5112</v>
      </c>
      <c r="E2275" s="31">
        <v>0.184</v>
      </c>
      <c r="F2275" s="32" t="s">
        <v>5113</v>
      </c>
      <c r="G2275" s="33" t="s">
        <v>5114</v>
      </c>
      <c r="H2275" s="32">
        <v>1050</v>
      </c>
      <c r="I2275" s="34">
        <v>0.5</v>
      </c>
      <c r="J2275" s="34">
        <v>13170</v>
      </c>
      <c r="K2275" s="34">
        <f t="shared" si="175"/>
        <v>37630</v>
      </c>
      <c r="N2275" s="34">
        <f t="shared" si="176"/>
        <v>0.5</v>
      </c>
    </row>
    <row r="2276" spans="1:17" x14ac:dyDescent="0.2">
      <c r="A2276" s="31">
        <v>774</v>
      </c>
      <c r="C2276" s="36">
        <v>44837</v>
      </c>
      <c r="D2276" s="30" t="s">
        <v>4905</v>
      </c>
      <c r="E2276" s="31">
        <v>31.734999999999999</v>
      </c>
      <c r="F2276" s="32" t="s">
        <v>5115</v>
      </c>
      <c r="G2276" s="33" t="s">
        <v>5116</v>
      </c>
      <c r="H2276" s="32">
        <v>1010</v>
      </c>
      <c r="I2276" s="34">
        <v>0.5</v>
      </c>
      <c r="J2276" s="34">
        <v>145500</v>
      </c>
      <c r="K2276" s="34">
        <f t="shared" si="175"/>
        <v>415710</v>
      </c>
      <c r="L2276" s="35">
        <v>81383.33</v>
      </c>
      <c r="M2276" s="35">
        <v>325.60000000000002</v>
      </c>
      <c r="N2276" s="34">
        <f t="shared" si="176"/>
        <v>326.10000000000002</v>
      </c>
    </row>
    <row r="2277" spans="1:17" x14ac:dyDescent="0.2">
      <c r="A2277" s="31">
        <v>775</v>
      </c>
      <c r="C2277" s="36">
        <v>44837</v>
      </c>
      <c r="D2277" s="30" t="s">
        <v>5123</v>
      </c>
      <c r="E2277" s="31">
        <v>0.1409</v>
      </c>
      <c r="F2277" s="32" t="s">
        <v>5124</v>
      </c>
      <c r="G2277" s="33" t="s">
        <v>5125</v>
      </c>
      <c r="H2277" s="32">
        <v>3010</v>
      </c>
      <c r="I2277" s="34">
        <v>0.5</v>
      </c>
      <c r="J2277" s="34">
        <v>22910</v>
      </c>
      <c r="K2277" s="34">
        <f t="shared" si="175"/>
        <v>65460</v>
      </c>
      <c r="L2277" s="35">
        <v>130000</v>
      </c>
      <c r="M2277" s="35">
        <v>520</v>
      </c>
      <c r="N2277" s="34">
        <f t="shared" si="176"/>
        <v>520.5</v>
      </c>
    </row>
    <row r="2278" spans="1:17" s="80" customFormat="1" x14ac:dyDescent="0.2">
      <c r="A2278" s="87" t="s">
        <v>5126</v>
      </c>
      <c r="B2278" s="86"/>
      <c r="C2278" s="81">
        <v>44837</v>
      </c>
      <c r="D2278" s="88" t="s">
        <v>5127</v>
      </c>
      <c r="E2278" s="87">
        <v>4.125</v>
      </c>
      <c r="F2278" s="80" t="s">
        <v>5128</v>
      </c>
      <c r="G2278" s="89" t="s">
        <v>5129</v>
      </c>
      <c r="H2278" s="80">
        <v>1100</v>
      </c>
      <c r="I2278" s="82">
        <v>0.5</v>
      </c>
      <c r="J2278" s="82">
        <v>10770</v>
      </c>
      <c r="K2278" s="82">
        <f t="shared" si="175"/>
        <v>30770</v>
      </c>
      <c r="L2278" s="83"/>
      <c r="M2278" s="83"/>
      <c r="N2278" s="82">
        <f t="shared" si="176"/>
        <v>0.5</v>
      </c>
      <c r="O2278" s="84"/>
      <c r="P2278" s="85"/>
      <c r="Q2278" s="86"/>
    </row>
    <row r="2279" spans="1:17" x14ac:dyDescent="0.2">
      <c r="N2279" s="34">
        <f>SUM(N2264:N2278)</f>
        <v>2375.7399999999998</v>
      </c>
      <c r="O2279" s="42">
        <v>86816</v>
      </c>
      <c r="P2279" s="37">
        <v>44838</v>
      </c>
      <c r="Q2279" s="21" t="s">
        <v>224</v>
      </c>
    </row>
    <row r="2281" spans="1:17" x14ac:dyDescent="0.2">
      <c r="A2281" s="31" t="s">
        <v>5117</v>
      </c>
      <c r="C2281" s="36">
        <v>44837</v>
      </c>
      <c r="D2281" s="30" t="s">
        <v>5118</v>
      </c>
      <c r="E2281" s="31">
        <v>5.3673999999999999</v>
      </c>
      <c r="F2281" s="32" t="s">
        <v>5119</v>
      </c>
      <c r="G2281" s="33" t="s">
        <v>5120</v>
      </c>
      <c r="H2281" s="32">
        <v>1070</v>
      </c>
      <c r="I2281" s="34">
        <v>0.5</v>
      </c>
      <c r="J2281" s="34">
        <v>102300</v>
      </c>
      <c r="K2281" s="34">
        <f>ROUND(J2281/0.35,-1)</f>
        <v>292290</v>
      </c>
      <c r="N2281" s="34">
        <f>I2281+M2281</f>
        <v>0.5</v>
      </c>
    </row>
    <row r="2282" spans="1:17" x14ac:dyDescent="0.2">
      <c r="A2282" s="31" t="s">
        <v>5121</v>
      </c>
      <c r="C2282" s="36">
        <v>44837</v>
      </c>
      <c r="D2282" s="30" t="s">
        <v>4800</v>
      </c>
      <c r="E2282" s="31">
        <v>0.15870000000000001</v>
      </c>
      <c r="F2282" s="32" t="s">
        <v>4802</v>
      </c>
      <c r="G2282" s="33" t="s">
        <v>5122</v>
      </c>
      <c r="H2282" s="32">
        <v>3010</v>
      </c>
      <c r="I2282" s="34">
        <v>0.5</v>
      </c>
      <c r="J2282" s="34">
        <v>24800</v>
      </c>
      <c r="K2282" s="34">
        <f>ROUND(J2282/0.35,-1)</f>
        <v>70860</v>
      </c>
      <c r="N2282" s="34">
        <f>I2282+M2282</f>
        <v>0.5</v>
      </c>
    </row>
    <row r="2283" spans="1:17" x14ac:dyDescent="0.2">
      <c r="A2283" s="31" t="s">
        <v>5130</v>
      </c>
      <c r="C2283" s="36">
        <v>44838</v>
      </c>
      <c r="D2283" s="30" t="s">
        <v>2059</v>
      </c>
      <c r="E2283" s="31">
        <v>11.175000000000001</v>
      </c>
      <c r="F2283" s="32" t="s">
        <v>5131</v>
      </c>
      <c r="G2283" s="32" t="s">
        <v>5132</v>
      </c>
      <c r="H2283" s="32">
        <v>1180</v>
      </c>
      <c r="I2283" s="34">
        <v>0.5</v>
      </c>
      <c r="J2283" s="34">
        <v>14260</v>
      </c>
      <c r="K2283" s="34">
        <f t="shared" si="175"/>
        <v>40740</v>
      </c>
      <c r="N2283" s="34">
        <f t="shared" si="176"/>
        <v>0.5</v>
      </c>
    </row>
    <row r="2284" spans="1:17" x14ac:dyDescent="0.2">
      <c r="A2284" s="31">
        <v>777</v>
      </c>
      <c r="C2284" s="36">
        <v>44838</v>
      </c>
      <c r="D2284" s="30" t="s">
        <v>2059</v>
      </c>
      <c r="E2284" s="31">
        <v>2.8460000000000001</v>
      </c>
      <c r="F2284" s="32" t="s">
        <v>5131</v>
      </c>
      <c r="G2284" s="33" t="s">
        <v>5133</v>
      </c>
      <c r="H2284" s="32">
        <v>1180</v>
      </c>
      <c r="I2284" s="34">
        <v>0.5</v>
      </c>
      <c r="J2284" s="34">
        <v>4280</v>
      </c>
      <c r="K2284" s="34">
        <f t="shared" si="175"/>
        <v>12230</v>
      </c>
      <c r="L2284" s="35">
        <v>40000</v>
      </c>
      <c r="M2284" s="35">
        <v>160</v>
      </c>
      <c r="N2284" s="34">
        <f t="shared" si="176"/>
        <v>160.5</v>
      </c>
    </row>
    <row r="2285" spans="1:17" x14ac:dyDescent="0.2">
      <c r="A2285" s="31">
        <v>778</v>
      </c>
      <c r="C2285" s="36">
        <v>44838</v>
      </c>
      <c r="D2285" s="30" t="s">
        <v>5134</v>
      </c>
      <c r="E2285" s="31">
        <v>8.8200000000000001E-2</v>
      </c>
      <c r="F2285" s="32" t="s">
        <v>1118</v>
      </c>
      <c r="G2285" s="33" t="s">
        <v>4588</v>
      </c>
      <c r="H2285" s="32">
        <v>3010</v>
      </c>
      <c r="I2285" s="34">
        <v>0.5</v>
      </c>
      <c r="J2285" s="34">
        <v>11570</v>
      </c>
      <c r="K2285" s="34">
        <f t="shared" si="175"/>
        <v>33060</v>
      </c>
      <c r="L2285" s="35">
        <v>43000</v>
      </c>
      <c r="M2285" s="35">
        <v>172</v>
      </c>
      <c r="N2285" s="34">
        <f t="shared" si="176"/>
        <v>172.5</v>
      </c>
    </row>
    <row r="2286" spans="1:17" x14ac:dyDescent="0.2">
      <c r="A2286" s="31">
        <v>779</v>
      </c>
      <c r="C2286" s="36">
        <v>44838</v>
      </c>
      <c r="D2286" s="30" t="s">
        <v>5135</v>
      </c>
      <c r="E2286" s="31" t="s">
        <v>5136</v>
      </c>
      <c r="F2286" s="32" t="s">
        <v>5137</v>
      </c>
      <c r="G2286" s="33" t="s">
        <v>5138</v>
      </c>
      <c r="H2286" s="32">
        <v>1090</v>
      </c>
      <c r="I2286" s="34">
        <v>0.5</v>
      </c>
      <c r="J2286" s="34">
        <v>43110</v>
      </c>
      <c r="K2286" s="34">
        <f t="shared" si="175"/>
        <v>123170</v>
      </c>
      <c r="L2286" s="35">
        <v>90000</v>
      </c>
      <c r="M2286" s="35">
        <v>360</v>
      </c>
      <c r="N2286" s="34">
        <f t="shared" si="176"/>
        <v>360.5</v>
      </c>
    </row>
    <row r="2287" spans="1:17" x14ac:dyDescent="0.2">
      <c r="A2287" s="31" t="s">
        <v>5139</v>
      </c>
      <c r="C2287" s="36">
        <v>44838</v>
      </c>
      <c r="D2287" s="30" t="s">
        <v>5140</v>
      </c>
      <c r="E2287" s="31">
        <v>4.9180000000000001</v>
      </c>
      <c r="F2287" s="32" t="s">
        <v>5141</v>
      </c>
      <c r="G2287" s="33" t="s">
        <v>5142</v>
      </c>
      <c r="H2287" s="32">
        <v>1160</v>
      </c>
      <c r="I2287" s="34">
        <v>0.5</v>
      </c>
      <c r="J2287" s="34">
        <v>49690</v>
      </c>
      <c r="K2287" s="34">
        <f t="shared" si="175"/>
        <v>141970</v>
      </c>
      <c r="N2287" s="34">
        <f t="shared" si="176"/>
        <v>0.5</v>
      </c>
    </row>
    <row r="2288" spans="1:17" x14ac:dyDescent="0.2">
      <c r="A2288" s="31" t="s">
        <v>5143</v>
      </c>
      <c r="C2288" s="36">
        <v>44838</v>
      </c>
      <c r="D2288" s="30" t="s">
        <v>5144</v>
      </c>
      <c r="E2288" s="31">
        <v>0.27</v>
      </c>
      <c r="F2288" s="32" t="s">
        <v>5145</v>
      </c>
      <c r="G2288" s="32" t="s">
        <v>5146</v>
      </c>
      <c r="H2288" s="32">
        <v>3010</v>
      </c>
      <c r="I2288" s="34">
        <v>0.5</v>
      </c>
      <c r="J2288" s="34">
        <v>34170</v>
      </c>
      <c r="K2288" s="34">
        <f t="shared" si="175"/>
        <v>97630</v>
      </c>
      <c r="N2288" s="34">
        <f t="shared" si="176"/>
        <v>0.5</v>
      </c>
    </row>
    <row r="2289" spans="1:14" x14ac:dyDescent="0.2">
      <c r="A2289" s="31">
        <v>781</v>
      </c>
      <c r="C2289" s="36">
        <v>44839</v>
      </c>
      <c r="D2289" s="30" t="s">
        <v>4955</v>
      </c>
      <c r="E2289" s="31">
        <v>8.5075000000000003</v>
      </c>
      <c r="F2289" s="32" t="s">
        <v>4957</v>
      </c>
      <c r="G2289" s="32" t="s">
        <v>5150</v>
      </c>
      <c r="H2289" s="32">
        <v>1220</v>
      </c>
      <c r="I2289" s="34">
        <v>0.5</v>
      </c>
      <c r="J2289" s="34">
        <v>19700</v>
      </c>
      <c r="K2289" s="34">
        <f t="shared" si="175"/>
        <v>56290</v>
      </c>
      <c r="L2289" s="35">
        <v>75000</v>
      </c>
      <c r="M2289" s="35">
        <v>300</v>
      </c>
      <c r="N2289" s="34">
        <f t="shared" si="176"/>
        <v>300.5</v>
      </c>
    </row>
    <row r="2290" spans="1:14" x14ac:dyDescent="0.2">
      <c r="A2290" s="31" t="s">
        <v>5151</v>
      </c>
      <c r="C2290" s="36">
        <v>44838</v>
      </c>
      <c r="D2290" s="30" t="s">
        <v>5152</v>
      </c>
      <c r="E2290" s="31">
        <v>26.512</v>
      </c>
      <c r="F2290" s="32" t="s">
        <v>5158</v>
      </c>
      <c r="G2290" s="33" t="s">
        <v>5159</v>
      </c>
      <c r="H2290" s="32" t="s">
        <v>5160</v>
      </c>
      <c r="I2290" s="34">
        <v>3</v>
      </c>
      <c r="J2290" s="34">
        <v>201990</v>
      </c>
      <c r="K2290" s="34">
        <f t="shared" si="175"/>
        <v>577110</v>
      </c>
      <c r="N2290" s="34">
        <f t="shared" si="176"/>
        <v>3</v>
      </c>
    </row>
    <row r="2291" spans="1:14" x14ac:dyDescent="0.2">
      <c r="D2291" s="30" t="s">
        <v>5153</v>
      </c>
      <c r="E2291" s="31">
        <v>4.7430000000000003</v>
      </c>
      <c r="F2291" s="32" t="s">
        <v>100</v>
      </c>
      <c r="G2291" s="33" t="s">
        <v>100</v>
      </c>
      <c r="K2291" s="34">
        <f t="shared" si="175"/>
        <v>0</v>
      </c>
      <c r="N2291" s="34">
        <f t="shared" si="176"/>
        <v>0</v>
      </c>
    </row>
    <row r="2292" spans="1:14" x14ac:dyDescent="0.2">
      <c r="D2292" s="30" t="s">
        <v>5154</v>
      </c>
      <c r="E2292" s="31">
        <v>0.25800000000000001</v>
      </c>
      <c r="F2292" s="32" t="s">
        <v>100</v>
      </c>
      <c r="G2292" s="33" t="s">
        <v>100</v>
      </c>
      <c r="K2292" s="34">
        <f t="shared" si="175"/>
        <v>0</v>
      </c>
      <c r="N2292" s="34">
        <f t="shared" si="176"/>
        <v>0</v>
      </c>
    </row>
    <row r="2293" spans="1:14" x14ac:dyDescent="0.2">
      <c r="D2293" s="30" t="s">
        <v>5155</v>
      </c>
      <c r="E2293" s="31">
        <v>0.40300000000000002</v>
      </c>
      <c r="F2293" s="32" t="s">
        <v>100</v>
      </c>
      <c r="G2293" s="33" t="s">
        <v>100</v>
      </c>
      <c r="K2293" s="34">
        <f t="shared" si="175"/>
        <v>0</v>
      </c>
      <c r="N2293" s="34">
        <f t="shared" si="176"/>
        <v>0</v>
      </c>
    </row>
    <row r="2294" spans="1:14" x14ac:dyDescent="0.2">
      <c r="D2294" s="30" t="s">
        <v>5156</v>
      </c>
      <c r="E2294" s="31">
        <v>62.104999999999997</v>
      </c>
      <c r="F2294" s="32" t="s">
        <v>100</v>
      </c>
      <c r="G2294" s="33" t="s">
        <v>100</v>
      </c>
      <c r="K2294" s="34">
        <f t="shared" si="175"/>
        <v>0</v>
      </c>
      <c r="N2294" s="34">
        <f t="shared" si="176"/>
        <v>0</v>
      </c>
    </row>
    <row r="2295" spans="1:14" x14ac:dyDescent="0.2">
      <c r="D2295" s="30" t="s">
        <v>5157</v>
      </c>
      <c r="E2295" s="31">
        <v>1.3515999999999999</v>
      </c>
      <c r="F2295" s="32" t="s">
        <v>100</v>
      </c>
      <c r="G2295" s="33" t="s">
        <v>100</v>
      </c>
      <c r="K2295" s="34">
        <f t="shared" si="175"/>
        <v>0</v>
      </c>
      <c r="N2295" s="34">
        <f t="shared" si="176"/>
        <v>0</v>
      </c>
    </row>
    <row r="2296" spans="1:14" x14ac:dyDescent="0.2">
      <c r="A2296" s="31" t="s">
        <v>5161</v>
      </c>
      <c r="C2296" s="36">
        <v>44838</v>
      </c>
      <c r="D2296" s="30" t="s">
        <v>5162</v>
      </c>
      <c r="E2296" s="31" t="s">
        <v>5165</v>
      </c>
      <c r="F2296" s="32" t="s">
        <v>5166</v>
      </c>
      <c r="G2296" s="33" t="s">
        <v>5167</v>
      </c>
      <c r="H2296" s="32">
        <v>1160</v>
      </c>
      <c r="I2296" s="34">
        <v>1.5</v>
      </c>
      <c r="K2296" s="34">
        <f t="shared" si="175"/>
        <v>0</v>
      </c>
      <c r="N2296" s="34">
        <f t="shared" si="176"/>
        <v>1.5</v>
      </c>
    </row>
    <row r="2297" spans="1:14" x14ac:dyDescent="0.2">
      <c r="D2297" s="30" t="s">
        <v>5163</v>
      </c>
      <c r="E2297" s="31" t="s">
        <v>5165</v>
      </c>
      <c r="F2297" s="32" t="s">
        <v>100</v>
      </c>
      <c r="G2297" s="33" t="s">
        <v>100</v>
      </c>
      <c r="K2297" s="34">
        <f t="shared" si="175"/>
        <v>0</v>
      </c>
      <c r="N2297" s="34">
        <f t="shared" si="176"/>
        <v>0</v>
      </c>
    </row>
    <row r="2298" spans="1:14" x14ac:dyDescent="0.2">
      <c r="D2298" s="30" t="s">
        <v>5164</v>
      </c>
      <c r="E2298" s="31" t="s">
        <v>5165</v>
      </c>
      <c r="F2298" s="32" t="s">
        <v>100</v>
      </c>
      <c r="G2298" s="33" t="s">
        <v>100</v>
      </c>
      <c r="K2298" s="34">
        <f t="shared" si="175"/>
        <v>0</v>
      </c>
      <c r="N2298" s="34">
        <f t="shared" si="176"/>
        <v>0</v>
      </c>
    </row>
    <row r="2299" spans="1:14" x14ac:dyDescent="0.2">
      <c r="A2299" s="31">
        <v>776</v>
      </c>
      <c r="C2299" s="36">
        <v>44838</v>
      </c>
      <c r="D2299" s="30" t="s">
        <v>5168</v>
      </c>
      <c r="E2299" s="31">
        <v>31.734999999999999</v>
      </c>
      <c r="F2299" s="32" t="s">
        <v>5169</v>
      </c>
      <c r="G2299" s="33" t="s">
        <v>5170</v>
      </c>
      <c r="H2299" s="32">
        <v>1010</v>
      </c>
      <c r="I2299" s="34">
        <v>0.5</v>
      </c>
      <c r="J2299" s="34">
        <v>42690</v>
      </c>
      <c r="K2299" s="34">
        <f t="shared" si="175"/>
        <v>121970</v>
      </c>
      <c r="L2299" s="35">
        <v>317350</v>
      </c>
      <c r="M2299" s="35">
        <v>1269.5999999999999</v>
      </c>
      <c r="N2299" s="34">
        <f t="shared" si="176"/>
        <v>1270.0999999999999</v>
      </c>
    </row>
    <row r="2300" spans="1:14" x14ac:dyDescent="0.2">
      <c r="A2300" s="31">
        <v>780</v>
      </c>
      <c r="C2300" s="36">
        <v>44838</v>
      </c>
      <c r="D2300" s="30" t="s">
        <v>5171</v>
      </c>
      <c r="E2300" s="31">
        <v>9.5500000000000002E-2</v>
      </c>
      <c r="F2300" s="32" t="s">
        <v>5172</v>
      </c>
      <c r="G2300" s="33" t="s">
        <v>5173</v>
      </c>
      <c r="H2300" s="32">
        <v>3010</v>
      </c>
      <c r="I2300" s="34">
        <v>0.5</v>
      </c>
      <c r="J2300" s="34">
        <v>14700</v>
      </c>
      <c r="K2300" s="34">
        <f t="shared" si="175"/>
        <v>42000</v>
      </c>
      <c r="L2300" s="35">
        <v>45000</v>
      </c>
      <c r="M2300" s="35">
        <v>180</v>
      </c>
      <c r="N2300" s="34">
        <f t="shared" si="176"/>
        <v>180.5</v>
      </c>
    </row>
    <row r="2301" spans="1:14" x14ac:dyDescent="0.2">
      <c r="A2301" s="31">
        <v>782</v>
      </c>
      <c r="C2301" s="36">
        <v>44839</v>
      </c>
      <c r="D2301" s="30" t="s">
        <v>4963</v>
      </c>
      <c r="E2301" s="31" t="s">
        <v>4945</v>
      </c>
      <c r="F2301" s="32" t="s">
        <v>5174</v>
      </c>
      <c r="G2301" s="33" t="s">
        <v>5175</v>
      </c>
      <c r="H2301" s="32">
        <v>1040</v>
      </c>
      <c r="I2301" s="34">
        <v>1</v>
      </c>
      <c r="J2301" s="34">
        <v>9770</v>
      </c>
      <c r="K2301" s="34">
        <f t="shared" si="175"/>
        <v>27910</v>
      </c>
      <c r="L2301" s="35">
        <v>28000</v>
      </c>
      <c r="M2301" s="35">
        <v>112</v>
      </c>
      <c r="N2301" s="34">
        <f t="shared" si="176"/>
        <v>113</v>
      </c>
    </row>
    <row r="2302" spans="1:14" x14ac:dyDescent="0.2">
      <c r="D2302" s="30" t="s">
        <v>4965</v>
      </c>
      <c r="E2302" s="31" t="s">
        <v>4945</v>
      </c>
      <c r="F2302" s="32" t="s">
        <v>100</v>
      </c>
      <c r="G2302" s="33" t="s">
        <v>100</v>
      </c>
      <c r="K2302" s="34">
        <f t="shared" si="175"/>
        <v>0</v>
      </c>
      <c r="N2302" s="34">
        <f t="shared" si="176"/>
        <v>0</v>
      </c>
    </row>
    <row r="2303" spans="1:14" x14ac:dyDescent="0.2">
      <c r="A2303" s="31" t="s">
        <v>5176</v>
      </c>
      <c r="C2303" s="36">
        <v>44839</v>
      </c>
      <c r="D2303" s="30" t="s">
        <v>5177</v>
      </c>
      <c r="E2303" s="31" t="s">
        <v>5178</v>
      </c>
      <c r="F2303" s="32" t="s">
        <v>5179</v>
      </c>
      <c r="G2303" s="33" t="s">
        <v>5180</v>
      </c>
      <c r="H2303" s="32">
        <v>3010</v>
      </c>
      <c r="I2303" s="34">
        <v>0.5</v>
      </c>
      <c r="J2303" s="34">
        <v>13840</v>
      </c>
      <c r="K2303" s="34">
        <f t="shared" si="175"/>
        <v>39540</v>
      </c>
      <c r="N2303" s="34">
        <f t="shared" si="176"/>
        <v>0.5</v>
      </c>
    </row>
    <row r="2304" spans="1:14" x14ac:dyDescent="0.2">
      <c r="A2304" s="31" t="s">
        <v>5181</v>
      </c>
      <c r="C2304" s="36">
        <v>44839</v>
      </c>
      <c r="D2304" s="30" t="s">
        <v>5182</v>
      </c>
      <c r="E2304" s="31">
        <v>96.054900000000004</v>
      </c>
      <c r="F2304" s="32" t="s">
        <v>5183</v>
      </c>
      <c r="G2304" s="33" t="s">
        <v>5184</v>
      </c>
      <c r="H2304" s="32">
        <v>1100</v>
      </c>
      <c r="I2304" s="34">
        <v>0.5</v>
      </c>
      <c r="J2304" s="34">
        <v>92870</v>
      </c>
      <c r="K2304" s="34">
        <f t="shared" si="175"/>
        <v>265340</v>
      </c>
      <c r="N2304" s="34">
        <f t="shared" si="176"/>
        <v>0.5</v>
      </c>
    </row>
    <row r="2305" spans="1:17" x14ac:dyDescent="0.2">
      <c r="A2305" s="31">
        <v>783</v>
      </c>
      <c r="C2305" s="36">
        <v>44839</v>
      </c>
      <c r="D2305" s="30" t="s">
        <v>5185</v>
      </c>
      <c r="E2305" s="31">
        <v>63.6</v>
      </c>
      <c r="F2305" s="32" t="s">
        <v>5186</v>
      </c>
      <c r="G2305" s="33" t="s">
        <v>5187</v>
      </c>
      <c r="H2305" s="32">
        <v>1020</v>
      </c>
      <c r="I2305" s="34">
        <v>0.5</v>
      </c>
      <c r="J2305" s="34">
        <v>138650</v>
      </c>
      <c r="K2305" s="34">
        <f t="shared" si="175"/>
        <v>396140</v>
      </c>
      <c r="L2305" s="35">
        <v>425000</v>
      </c>
      <c r="M2305" s="35">
        <v>1700</v>
      </c>
      <c r="N2305" s="34">
        <f t="shared" si="176"/>
        <v>1700.5</v>
      </c>
    </row>
    <row r="2306" spans="1:17" x14ac:dyDescent="0.2">
      <c r="A2306" s="31" t="s">
        <v>5189</v>
      </c>
      <c r="C2306" s="36">
        <v>44839</v>
      </c>
      <c r="D2306" s="30" t="s">
        <v>5190</v>
      </c>
      <c r="E2306" s="31">
        <v>0.34</v>
      </c>
      <c r="F2306" s="32" t="s">
        <v>5193</v>
      </c>
      <c r="G2306" s="33" t="s">
        <v>5194</v>
      </c>
      <c r="H2306" s="32">
        <v>1070</v>
      </c>
      <c r="I2306" s="34">
        <v>1.5</v>
      </c>
      <c r="J2306" s="34">
        <v>41440</v>
      </c>
      <c r="K2306" s="34">
        <f t="shared" si="175"/>
        <v>118400</v>
      </c>
      <c r="N2306" s="34">
        <f t="shared" si="176"/>
        <v>1.5</v>
      </c>
    </row>
    <row r="2307" spans="1:17" x14ac:dyDescent="0.2">
      <c r="D2307" s="30" t="s">
        <v>5191</v>
      </c>
      <c r="E2307" s="31">
        <v>0.46</v>
      </c>
      <c r="F2307" s="32" t="s">
        <v>100</v>
      </c>
      <c r="G2307" s="33" t="s">
        <v>100</v>
      </c>
      <c r="K2307" s="34">
        <f t="shared" si="175"/>
        <v>0</v>
      </c>
      <c r="N2307" s="34">
        <f t="shared" si="176"/>
        <v>0</v>
      </c>
    </row>
    <row r="2308" spans="1:17" x14ac:dyDescent="0.2">
      <c r="D2308" s="30" t="s">
        <v>5192</v>
      </c>
      <c r="E2308" s="31">
        <v>1.4E-2</v>
      </c>
      <c r="F2308" s="32" t="s">
        <v>100</v>
      </c>
      <c r="G2308" s="33" t="s">
        <v>100</v>
      </c>
      <c r="K2308" s="34">
        <f t="shared" si="175"/>
        <v>0</v>
      </c>
      <c r="N2308" s="34">
        <f t="shared" si="176"/>
        <v>0</v>
      </c>
    </row>
    <row r="2309" spans="1:17" x14ac:dyDescent="0.2">
      <c r="A2309" s="31" t="s">
        <v>5195</v>
      </c>
      <c r="C2309" s="36">
        <v>44839</v>
      </c>
      <c r="D2309" s="30" t="s">
        <v>5196</v>
      </c>
      <c r="E2309" s="31" t="s">
        <v>5198</v>
      </c>
      <c r="F2309" s="32" t="s">
        <v>5199</v>
      </c>
      <c r="G2309" s="32" t="s">
        <v>5200</v>
      </c>
      <c r="H2309" s="32">
        <v>3010</v>
      </c>
      <c r="I2309" s="34">
        <v>1</v>
      </c>
      <c r="J2309" s="34">
        <v>87390</v>
      </c>
      <c r="K2309" s="34">
        <f t="shared" si="175"/>
        <v>249690</v>
      </c>
      <c r="N2309" s="34">
        <f t="shared" si="176"/>
        <v>1</v>
      </c>
    </row>
    <row r="2310" spans="1:17" x14ac:dyDescent="0.2">
      <c r="D2310" s="30" t="s">
        <v>5197</v>
      </c>
      <c r="E2310" s="31">
        <v>0.24859999999999999</v>
      </c>
      <c r="F2310" s="32" t="s">
        <v>100</v>
      </c>
      <c r="G2310" s="33" t="s">
        <v>100</v>
      </c>
      <c r="K2310" s="34">
        <f t="shared" si="175"/>
        <v>0</v>
      </c>
      <c r="N2310" s="34">
        <f t="shared" si="176"/>
        <v>0</v>
      </c>
    </row>
    <row r="2311" spans="1:17" s="80" customFormat="1" x14ac:dyDescent="0.2">
      <c r="A2311" s="87">
        <v>785</v>
      </c>
      <c r="B2311" s="86"/>
      <c r="C2311" s="81">
        <v>44839</v>
      </c>
      <c r="D2311" s="88" t="s">
        <v>5201</v>
      </c>
      <c r="E2311" s="87" t="s">
        <v>5202</v>
      </c>
      <c r="F2311" s="80" t="s">
        <v>5203</v>
      </c>
      <c r="G2311" s="89" t="s">
        <v>5204</v>
      </c>
      <c r="H2311" s="80">
        <v>3010</v>
      </c>
      <c r="I2311" s="82">
        <v>0.5</v>
      </c>
      <c r="J2311" s="82">
        <v>13330</v>
      </c>
      <c r="K2311" s="82">
        <f t="shared" si="175"/>
        <v>38090</v>
      </c>
      <c r="L2311" s="83">
        <v>63000</v>
      </c>
      <c r="M2311" s="83">
        <v>252</v>
      </c>
      <c r="N2311" s="82">
        <f t="shared" si="176"/>
        <v>252.5</v>
      </c>
      <c r="O2311" s="84"/>
      <c r="P2311" s="85"/>
      <c r="Q2311" s="86"/>
    </row>
    <row r="2312" spans="1:17" x14ac:dyDescent="0.2">
      <c r="N2312" s="34">
        <f>SUM(N2281:N2311)</f>
        <v>4521.1000000000004</v>
      </c>
      <c r="O2312" s="42">
        <v>86839</v>
      </c>
      <c r="P2312" s="37">
        <v>44840</v>
      </c>
      <c r="Q2312" s="21" t="s">
        <v>224</v>
      </c>
    </row>
    <row r="2314" spans="1:17" x14ac:dyDescent="0.2">
      <c r="A2314" s="31" t="s">
        <v>5205</v>
      </c>
      <c r="C2314" s="36">
        <v>44839</v>
      </c>
      <c r="D2314" s="30" t="s">
        <v>5206</v>
      </c>
      <c r="E2314" s="31" t="s">
        <v>5208</v>
      </c>
      <c r="F2314" s="32" t="s">
        <v>5209</v>
      </c>
      <c r="G2314" s="32" t="s">
        <v>5210</v>
      </c>
      <c r="H2314" s="32">
        <v>1090</v>
      </c>
      <c r="I2314" s="34">
        <v>1</v>
      </c>
      <c r="K2314" s="34">
        <f t="shared" si="175"/>
        <v>0</v>
      </c>
      <c r="N2314" s="34">
        <f t="shared" si="176"/>
        <v>1</v>
      </c>
      <c r="O2314" s="192"/>
    </row>
    <row r="2315" spans="1:17" x14ac:dyDescent="0.2">
      <c r="D2315" s="30" t="s">
        <v>5207</v>
      </c>
      <c r="E2315" s="31" t="s">
        <v>5208</v>
      </c>
      <c r="F2315" s="32" t="s">
        <v>100</v>
      </c>
      <c r="G2315" s="33" t="s">
        <v>100</v>
      </c>
      <c r="K2315" s="34">
        <f t="shared" si="175"/>
        <v>0</v>
      </c>
      <c r="N2315" s="34">
        <f t="shared" si="176"/>
        <v>0</v>
      </c>
      <c r="O2315" s="192"/>
    </row>
    <row r="2316" spans="1:17" x14ac:dyDescent="0.2">
      <c r="A2316" s="31">
        <v>784</v>
      </c>
      <c r="C2316" s="36">
        <v>44839</v>
      </c>
      <c r="D2316" s="30" t="s">
        <v>5206</v>
      </c>
      <c r="E2316" s="31">
        <v>0.72099999999999997</v>
      </c>
      <c r="F2316" s="30" t="s">
        <v>5211</v>
      </c>
      <c r="G2316" s="33" t="s">
        <v>5212</v>
      </c>
      <c r="H2316" s="32">
        <v>1090</v>
      </c>
      <c r="I2316" s="34">
        <v>1</v>
      </c>
      <c r="J2316" s="34">
        <v>13620</v>
      </c>
      <c r="K2316" s="34">
        <f t="shared" si="175"/>
        <v>38910</v>
      </c>
      <c r="L2316" s="35">
        <v>77000</v>
      </c>
      <c r="M2316" s="35">
        <v>308</v>
      </c>
      <c r="N2316" s="34">
        <f t="shared" si="176"/>
        <v>309</v>
      </c>
    </row>
    <row r="2317" spans="1:17" x14ac:dyDescent="0.2">
      <c r="D2317" s="30" t="s">
        <v>5206</v>
      </c>
      <c r="E2317" s="31">
        <v>0.29099999999999998</v>
      </c>
      <c r="F2317" s="32" t="s">
        <v>100</v>
      </c>
      <c r="G2317" s="33" t="s">
        <v>100</v>
      </c>
      <c r="K2317" s="34">
        <f t="shared" si="175"/>
        <v>0</v>
      </c>
      <c r="N2317" s="34">
        <f t="shared" si="176"/>
        <v>0</v>
      </c>
    </row>
    <row r="2318" spans="1:17" x14ac:dyDescent="0.2">
      <c r="A2318" s="31">
        <v>786</v>
      </c>
      <c r="C2318" s="36">
        <v>44840</v>
      </c>
      <c r="D2318" s="30" t="s">
        <v>5213</v>
      </c>
      <c r="E2318" s="31">
        <v>14.422000000000001</v>
      </c>
      <c r="F2318" s="32" t="s">
        <v>5214</v>
      </c>
      <c r="G2318" s="33" t="s">
        <v>5215</v>
      </c>
      <c r="H2318" s="32">
        <v>1200</v>
      </c>
      <c r="I2318" s="34">
        <v>0.5</v>
      </c>
      <c r="J2318" s="34">
        <v>18960</v>
      </c>
      <c r="K2318" s="34">
        <f t="shared" si="175"/>
        <v>54170</v>
      </c>
      <c r="L2318" s="35">
        <v>25628</v>
      </c>
      <c r="M2318" s="35">
        <v>102.51</v>
      </c>
      <c r="N2318" s="34">
        <f t="shared" si="176"/>
        <v>103.01</v>
      </c>
    </row>
    <row r="2319" spans="1:17" x14ac:dyDescent="0.2">
      <c r="A2319" s="31" t="s">
        <v>5216</v>
      </c>
      <c r="C2319" s="36">
        <v>44840</v>
      </c>
      <c r="D2319" s="30" t="s">
        <v>5217</v>
      </c>
      <c r="E2319" s="31">
        <v>1.01</v>
      </c>
      <c r="F2319" s="32" t="s">
        <v>5218</v>
      </c>
      <c r="G2319" s="32" t="s">
        <v>5219</v>
      </c>
      <c r="H2319" s="32">
        <v>1220</v>
      </c>
      <c r="I2319" s="34">
        <v>0.5</v>
      </c>
      <c r="J2319" s="34">
        <v>22540</v>
      </c>
      <c r="K2319" s="34">
        <f t="shared" si="175"/>
        <v>64400</v>
      </c>
      <c r="N2319" s="34">
        <f t="shared" si="176"/>
        <v>0.5</v>
      </c>
    </row>
    <row r="2320" spans="1:17" x14ac:dyDescent="0.2">
      <c r="A2320" s="31">
        <v>787</v>
      </c>
      <c r="C2320" s="36">
        <v>44840</v>
      </c>
      <c r="D2320" s="30" t="s">
        <v>5220</v>
      </c>
      <c r="E2320" s="31">
        <v>0.439</v>
      </c>
      <c r="F2320" s="32" t="s">
        <v>5222</v>
      </c>
      <c r="G2320" s="32" t="s">
        <v>4636</v>
      </c>
      <c r="H2320" s="32">
        <v>3010</v>
      </c>
      <c r="I2320" s="34">
        <v>1</v>
      </c>
      <c r="J2320" s="34">
        <v>21650</v>
      </c>
      <c r="K2320" s="34">
        <f t="shared" si="175"/>
        <v>61860</v>
      </c>
      <c r="L2320" s="35">
        <v>71000</v>
      </c>
      <c r="M2320" s="35">
        <v>284</v>
      </c>
      <c r="N2320" s="34">
        <f t="shared" si="176"/>
        <v>285</v>
      </c>
    </row>
    <row r="2321" spans="1:14" x14ac:dyDescent="0.2">
      <c r="D2321" s="30" t="s">
        <v>5221</v>
      </c>
      <c r="F2321" s="32" t="s">
        <v>100</v>
      </c>
      <c r="G2321" s="33" t="s">
        <v>100</v>
      </c>
      <c r="K2321" s="34">
        <f t="shared" si="175"/>
        <v>0</v>
      </c>
      <c r="N2321" s="34">
        <f t="shared" si="176"/>
        <v>0</v>
      </c>
    </row>
    <row r="2322" spans="1:14" x14ac:dyDescent="0.2">
      <c r="A2322" s="31" t="s">
        <v>5223</v>
      </c>
      <c r="C2322" s="36">
        <v>44840</v>
      </c>
      <c r="D2322" s="30" t="s">
        <v>5224</v>
      </c>
      <c r="E2322" s="31">
        <v>0.25409999999999999</v>
      </c>
      <c r="F2322" s="32" t="s">
        <v>5226</v>
      </c>
      <c r="G2322" s="33" t="s">
        <v>5227</v>
      </c>
      <c r="H2322" s="32">
        <v>3010</v>
      </c>
      <c r="I2322" s="34">
        <v>1</v>
      </c>
      <c r="J2322" s="34">
        <v>33750</v>
      </c>
      <c r="K2322" s="34">
        <f t="shared" ref="K2322:K2380" si="177">ROUND(J2322/0.35,-1)</f>
        <v>96430</v>
      </c>
      <c r="N2322" s="34">
        <f t="shared" ref="N2322:N2380" si="178">I2322+M2322</f>
        <v>1</v>
      </c>
    </row>
    <row r="2323" spans="1:14" x14ac:dyDescent="0.2">
      <c r="D2323" s="30" t="s">
        <v>5225</v>
      </c>
      <c r="E2323" s="31">
        <v>4.1099999999999998E-2</v>
      </c>
      <c r="F2323" s="32" t="s">
        <v>100</v>
      </c>
      <c r="G2323" s="33" t="s">
        <v>100</v>
      </c>
      <c r="N2323" s="34">
        <f t="shared" si="178"/>
        <v>0</v>
      </c>
    </row>
    <row r="2324" spans="1:14" x14ac:dyDescent="0.2">
      <c r="A2324" s="31">
        <v>788</v>
      </c>
      <c r="C2324" s="36">
        <v>44840</v>
      </c>
      <c r="D2324" s="30" t="s">
        <v>1158</v>
      </c>
      <c r="E2324" s="31">
        <v>1.1279999999999999</v>
      </c>
      <c r="F2324" s="32" t="s">
        <v>5228</v>
      </c>
      <c r="G2324" s="33" t="s">
        <v>5229</v>
      </c>
      <c r="H2324" s="32">
        <v>1070</v>
      </c>
      <c r="I2324" s="34">
        <v>0.5</v>
      </c>
      <c r="J2324" s="34">
        <v>37160</v>
      </c>
      <c r="K2324" s="34">
        <f t="shared" si="177"/>
        <v>106170</v>
      </c>
      <c r="L2324" s="35">
        <v>269000</v>
      </c>
      <c r="M2324" s="35">
        <v>1076</v>
      </c>
      <c r="N2324" s="34">
        <f t="shared" si="178"/>
        <v>1076.5</v>
      </c>
    </row>
    <row r="2325" spans="1:14" x14ac:dyDescent="0.2">
      <c r="A2325" s="31" t="s">
        <v>5230</v>
      </c>
      <c r="C2325" s="36">
        <v>44840</v>
      </c>
      <c r="D2325" s="30" t="s">
        <v>5231</v>
      </c>
      <c r="E2325" s="31">
        <v>5.6</v>
      </c>
      <c r="F2325" s="32" t="s">
        <v>5232</v>
      </c>
      <c r="G2325" s="33" t="s">
        <v>5233</v>
      </c>
      <c r="H2325" s="32">
        <v>1050</v>
      </c>
      <c r="I2325" s="34">
        <v>0.5</v>
      </c>
      <c r="J2325" s="34">
        <v>31990</v>
      </c>
      <c r="K2325" s="34">
        <f t="shared" si="177"/>
        <v>91400</v>
      </c>
      <c r="L2325" s="35">
        <v>91390</v>
      </c>
      <c r="M2325" s="35">
        <v>365.56</v>
      </c>
      <c r="N2325" s="34">
        <f t="shared" si="178"/>
        <v>366.06</v>
      </c>
    </row>
    <row r="2326" spans="1:14" x14ac:dyDescent="0.2">
      <c r="A2326" s="31">
        <v>789</v>
      </c>
      <c r="C2326" s="36">
        <v>44840</v>
      </c>
      <c r="D2326" s="30" t="s">
        <v>5234</v>
      </c>
      <c r="E2326" s="31">
        <v>97.561000000000007</v>
      </c>
      <c r="F2326" s="33" t="s">
        <v>5040</v>
      </c>
      <c r="G2326" s="32" t="s">
        <v>5235</v>
      </c>
      <c r="H2326" s="32">
        <v>1030</v>
      </c>
      <c r="I2326" s="34">
        <v>0.5</v>
      </c>
      <c r="J2326" s="34">
        <v>148890</v>
      </c>
      <c r="K2326" s="34">
        <f t="shared" si="177"/>
        <v>425400</v>
      </c>
      <c r="L2326" s="35">
        <v>88049</v>
      </c>
      <c r="M2326" s="35">
        <v>3512.4</v>
      </c>
      <c r="N2326" s="34">
        <f t="shared" si="178"/>
        <v>3512.9</v>
      </c>
    </row>
    <row r="2327" spans="1:14" x14ac:dyDescent="0.2">
      <c r="A2327" s="31">
        <v>790</v>
      </c>
      <c r="C2327" s="36">
        <v>44840</v>
      </c>
      <c r="D2327" s="30" t="s">
        <v>5236</v>
      </c>
      <c r="E2327" s="31">
        <v>0.25800000000000001</v>
      </c>
      <c r="F2327" s="33" t="s">
        <v>5242</v>
      </c>
      <c r="G2327" s="33" t="s">
        <v>5240</v>
      </c>
      <c r="H2327" s="32">
        <v>1150</v>
      </c>
      <c r="I2327" s="34">
        <v>2</v>
      </c>
      <c r="J2327" s="34">
        <v>36760</v>
      </c>
      <c r="K2327" s="34">
        <f t="shared" si="177"/>
        <v>105030</v>
      </c>
      <c r="L2327" s="35">
        <v>351000</v>
      </c>
      <c r="M2327" s="35">
        <v>1404</v>
      </c>
      <c r="N2327" s="34">
        <f t="shared" si="178"/>
        <v>1406</v>
      </c>
    </row>
    <row r="2328" spans="1:14" x14ac:dyDescent="0.2">
      <c r="D2328" s="30" t="s">
        <v>5237</v>
      </c>
      <c r="E2328" s="31">
        <v>0.25800000000000001</v>
      </c>
      <c r="F2328" s="32" t="s">
        <v>100</v>
      </c>
      <c r="G2328" s="33" t="s">
        <v>100</v>
      </c>
      <c r="K2328" s="34">
        <f t="shared" si="177"/>
        <v>0</v>
      </c>
      <c r="N2328" s="34">
        <f t="shared" si="178"/>
        <v>0</v>
      </c>
    </row>
    <row r="2329" spans="1:14" x14ac:dyDescent="0.2">
      <c r="D2329" s="30" t="s">
        <v>5238</v>
      </c>
      <c r="E2329" s="31">
        <v>0.21</v>
      </c>
      <c r="F2329" s="32" t="s">
        <v>100</v>
      </c>
      <c r="G2329" s="33" t="s">
        <v>100</v>
      </c>
      <c r="K2329" s="34">
        <f t="shared" si="177"/>
        <v>0</v>
      </c>
      <c r="N2329" s="34">
        <f t="shared" si="178"/>
        <v>0</v>
      </c>
    </row>
    <row r="2330" spans="1:14" x14ac:dyDescent="0.2">
      <c r="B2330" s="57"/>
      <c r="D2330" s="30" t="s">
        <v>5239</v>
      </c>
      <c r="E2330" s="31">
        <v>0.96</v>
      </c>
      <c r="F2330" s="32" t="s">
        <v>100</v>
      </c>
      <c r="G2330" s="33" t="s">
        <v>100</v>
      </c>
      <c r="K2330" s="34">
        <f t="shared" si="177"/>
        <v>0</v>
      </c>
      <c r="N2330" s="34">
        <f t="shared" si="178"/>
        <v>0</v>
      </c>
    </row>
    <row r="2331" spans="1:14" x14ac:dyDescent="0.2">
      <c r="A2331" s="31">
        <v>791</v>
      </c>
      <c r="C2331" s="36">
        <v>44840</v>
      </c>
      <c r="D2331" s="30" t="s">
        <v>5241</v>
      </c>
      <c r="E2331" s="31">
        <v>2.97</v>
      </c>
      <c r="F2331" s="32" t="s">
        <v>5242</v>
      </c>
      <c r="G2331" s="33" t="s">
        <v>5240</v>
      </c>
      <c r="H2331" s="32">
        <v>1150</v>
      </c>
      <c r="I2331" s="34">
        <v>0.5</v>
      </c>
      <c r="J2331" s="34">
        <v>14460</v>
      </c>
      <c r="K2331" s="34">
        <f t="shared" si="177"/>
        <v>41310</v>
      </c>
      <c r="L2331" s="35">
        <v>29000</v>
      </c>
      <c r="M2331" s="35">
        <v>116</v>
      </c>
      <c r="N2331" s="34">
        <f t="shared" si="178"/>
        <v>116.5</v>
      </c>
    </row>
    <row r="2332" spans="1:14" x14ac:dyDescent="0.2">
      <c r="A2332" s="31">
        <v>792</v>
      </c>
      <c r="C2332" s="36">
        <v>44840</v>
      </c>
      <c r="D2332" s="30" t="s">
        <v>5243</v>
      </c>
      <c r="E2332" s="31">
        <v>0.18729999999999999</v>
      </c>
      <c r="F2332" s="32" t="s">
        <v>5244</v>
      </c>
      <c r="G2332" s="33" t="s">
        <v>5245</v>
      </c>
      <c r="H2332" s="32">
        <v>2040</v>
      </c>
      <c r="I2332" s="34">
        <v>0.5</v>
      </c>
      <c r="J2332" s="34">
        <v>12280</v>
      </c>
      <c r="K2332" s="34">
        <f t="shared" si="177"/>
        <v>35090</v>
      </c>
      <c r="L2332" s="35">
        <v>40000</v>
      </c>
      <c r="M2332" s="35">
        <v>160</v>
      </c>
      <c r="N2332" s="34">
        <f t="shared" si="178"/>
        <v>160.5</v>
      </c>
    </row>
    <row r="2333" spans="1:14" x14ac:dyDescent="0.2">
      <c r="A2333" s="31">
        <v>793</v>
      </c>
      <c r="C2333" s="36">
        <v>44841</v>
      </c>
      <c r="D2333" s="30" t="s">
        <v>1057</v>
      </c>
      <c r="E2333" s="31" t="s">
        <v>5246</v>
      </c>
      <c r="F2333" s="32" t="s">
        <v>1068</v>
      </c>
      <c r="G2333" s="33" t="s">
        <v>5249</v>
      </c>
      <c r="H2333" s="32">
        <v>3010</v>
      </c>
      <c r="I2333" s="34">
        <v>2</v>
      </c>
      <c r="J2333" s="34">
        <v>60160</v>
      </c>
      <c r="K2333" s="34">
        <f t="shared" si="177"/>
        <v>171890</v>
      </c>
      <c r="L2333" s="35">
        <v>208800</v>
      </c>
      <c r="M2333" s="35">
        <v>835.2</v>
      </c>
      <c r="N2333" s="34">
        <f t="shared" si="178"/>
        <v>837.2</v>
      </c>
    </row>
    <row r="2334" spans="1:14" x14ac:dyDescent="0.2">
      <c r="D2334" s="30" t="s">
        <v>1047</v>
      </c>
      <c r="E2334" s="31" t="s">
        <v>397</v>
      </c>
      <c r="F2334" s="32" t="s">
        <v>100</v>
      </c>
      <c r="G2334" s="33" t="s">
        <v>100</v>
      </c>
      <c r="K2334" s="34">
        <f t="shared" si="177"/>
        <v>0</v>
      </c>
      <c r="N2334" s="34">
        <f t="shared" si="178"/>
        <v>0</v>
      </c>
    </row>
    <row r="2335" spans="1:14" x14ac:dyDescent="0.2">
      <c r="D2335" s="30" t="s">
        <v>1055</v>
      </c>
      <c r="E2335" s="31" t="s">
        <v>5247</v>
      </c>
      <c r="F2335" s="32" t="s">
        <v>100</v>
      </c>
      <c r="G2335" s="33" t="s">
        <v>100</v>
      </c>
      <c r="K2335" s="34">
        <f t="shared" si="177"/>
        <v>0</v>
      </c>
      <c r="N2335" s="34">
        <f t="shared" si="178"/>
        <v>0</v>
      </c>
    </row>
    <row r="2336" spans="1:14" x14ac:dyDescent="0.2">
      <c r="D2336" s="30" t="s">
        <v>1056</v>
      </c>
      <c r="E2336" s="31" t="s">
        <v>5248</v>
      </c>
      <c r="F2336" s="32" t="s">
        <v>100</v>
      </c>
      <c r="G2336" s="33" t="s">
        <v>100</v>
      </c>
      <c r="K2336" s="34">
        <f t="shared" si="177"/>
        <v>0</v>
      </c>
      <c r="N2336" s="34">
        <f t="shared" si="178"/>
        <v>0</v>
      </c>
    </row>
    <row r="2337" spans="1:14" x14ac:dyDescent="0.2">
      <c r="A2337" s="31" t="s">
        <v>5251</v>
      </c>
      <c r="C2337" s="36">
        <v>44841</v>
      </c>
      <c r="D2337" s="30" t="s">
        <v>5252</v>
      </c>
      <c r="E2337" s="31">
        <v>0.23899999999999999</v>
      </c>
      <c r="F2337" s="32" t="s">
        <v>5275</v>
      </c>
      <c r="G2337" s="33" t="s">
        <v>5276</v>
      </c>
      <c r="H2337" s="32">
        <v>1150</v>
      </c>
      <c r="I2337" s="34">
        <v>8.5</v>
      </c>
      <c r="J2337" s="34">
        <v>211640</v>
      </c>
      <c r="K2337" s="34">
        <f t="shared" si="177"/>
        <v>604690</v>
      </c>
      <c r="N2337" s="34">
        <f t="shared" si="178"/>
        <v>8.5</v>
      </c>
    </row>
    <row r="2338" spans="1:14" x14ac:dyDescent="0.2">
      <c r="D2338" s="30" t="s">
        <v>5253</v>
      </c>
      <c r="E2338" s="31">
        <v>0.23899999999999999</v>
      </c>
      <c r="F2338" s="32" t="s">
        <v>100</v>
      </c>
      <c r="G2338" s="33" t="s">
        <v>100</v>
      </c>
      <c r="H2338" s="32">
        <v>1150</v>
      </c>
      <c r="K2338" s="34">
        <f t="shared" si="177"/>
        <v>0</v>
      </c>
      <c r="N2338" s="34">
        <f t="shared" si="178"/>
        <v>0</v>
      </c>
    </row>
    <row r="2339" spans="1:14" x14ac:dyDescent="0.2">
      <c r="D2339" s="30" t="s">
        <v>5254</v>
      </c>
      <c r="E2339" s="31">
        <v>0.23899999999999999</v>
      </c>
      <c r="F2339" s="32" t="s">
        <v>100</v>
      </c>
      <c r="G2339" s="33" t="s">
        <v>100</v>
      </c>
      <c r="H2339" s="32">
        <v>1150</v>
      </c>
      <c r="K2339" s="34">
        <f t="shared" si="177"/>
        <v>0</v>
      </c>
      <c r="N2339" s="34">
        <f t="shared" si="178"/>
        <v>0</v>
      </c>
    </row>
    <row r="2340" spans="1:14" x14ac:dyDescent="0.2">
      <c r="D2340" s="30" t="s">
        <v>5255</v>
      </c>
      <c r="E2340" s="31">
        <v>0.23899999999999999</v>
      </c>
      <c r="F2340" s="32" t="s">
        <v>100</v>
      </c>
      <c r="G2340" s="33" t="s">
        <v>100</v>
      </c>
      <c r="H2340" s="32">
        <v>1150</v>
      </c>
      <c r="K2340" s="34">
        <f t="shared" si="177"/>
        <v>0</v>
      </c>
      <c r="N2340" s="34">
        <f t="shared" si="178"/>
        <v>0</v>
      </c>
    </row>
    <row r="2341" spans="1:14" x14ac:dyDescent="0.2">
      <c r="D2341" s="30" t="s">
        <v>5256</v>
      </c>
      <c r="E2341" s="31" t="s">
        <v>5268</v>
      </c>
      <c r="F2341" s="32" t="s">
        <v>100</v>
      </c>
      <c r="G2341" s="33" t="s">
        <v>100</v>
      </c>
      <c r="H2341" s="32">
        <v>2050</v>
      </c>
      <c r="K2341" s="34">
        <f t="shared" si="177"/>
        <v>0</v>
      </c>
      <c r="N2341" s="34">
        <f t="shared" si="178"/>
        <v>0</v>
      </c>
    </row>
    <row r="2342" spans="1:14" x14ac:dyDescent="0.2">
      <c r="D2342" s="30" t="s">
        <v>5257</v>
      </c>
      <c r="E2342" s="31" t="s">
        <v>5269</v>
      </c>
      <c r="F2342" s="32" t="s">
        <v>100</v>
      </c>
      <c r="G2342" s="33" t="s">
        <v>100</v>
      </c>
      <c r="H2342" s="32">
        <v>2050</v>
      </c>
      <c r="K2342" s="34">
        <f t="shared" si="177"/>
        <v>0</v>
      </c>
      <c r="N2342" s="34">
        <f t="shared" si="178"/>
        <v>0</v>
      </c>
    </row>
    <row r="2343" spans="1:14" x14ac:dyDescent="0.2">
      <c r="D2343" s="30" t="s">
        <v>5258</v>
      </c>
      <c r="E2343" s="31" t="s">
        <v>5270</v>
      </c>
      <c r="F2343" s="32" t="s">
        <v>100</v>
      </c>
      <c r="G2343" s="33" t="s">
        <v>100</v>
      </c>
      <c r="H2343" s="32">
        <v>2050</v>
      </c>
      <c r="K2343" s="34">
        <f t="shared" si="177"/>
        <v>0</v>
      </c>
      <c r="N2343" s="34">
        <f t="shared" si="178"/>
        <v>0</v>
      </c>
    </row>
    <row r="2344" spans="1:14" x14ac:dyDescent="0.2">
      <c r="D2344" s="30" t="s">
        <v>5259</v>
      </c>
      <c r="E2344" s="31" t="s">
        <v>5271</v>
      </c>
      <c r="F2344" s="32" t="s">
        <v>100</v>
      </c>
      <c r="G2344" s="33" t="s">
        <v>100</v>
      </c>
      <c r="H2344" s="32">
        <v>3010</v>
      </c>
      <c r="K2344" s="34">
        <f t="shared" si="177"/>
        <v>0</v>
      </c>
      <c r="N2344" s="34">
        <f t="shared" si="178"/>
        <v>0</v>
      </c>
    </row>
    <row r="2345" spans="1:14" x14ac:dyDescent="0.2">
      <c r="D2345" s="30" t="s">
        <v>5260</v>
      </c>
      <c r="E2345" s="31" t="s">
        <v>5272</v>
      </c>
      <c r="F2345" s="32" t="s">
        <v>100</v>
      </c>
      <c r="G2345" s="33" t="s">
        <v>100</v>
      </c>
      <c r="H2345" s="32">
        <v>2050</v>
      </c>
      <c r="K2345" s="34">
        <f t="shared" si="177"/>
        <v>0</v>
      </c>
      <c r="N2345" s="34">
        <f t="shared" si="178"/>
        <v>0</v>
      </c>
    </row>
    <row r="2346" spans="1:14" x14ac:dyDescent="0.2">
      <c r="D2346" s="30" t="s">
        <v>5261</v>
      </c>
      <c r="E2346" s="31" t="s">
        <v>4357</v>
      </c>
      <c r="F2346" s="32" t="s">
        <v>100</v>
      </c>
      <c r="G2346" s="33" t="s">
        <v>100</v>
      </c>
      <c r="H2346" s="32">
        <v>2050</v>
      </c>
      <c r="K2346" s="34">
        <f t="shared" si="177"/>
        <v>0</v>
      </c>
      <c r="N2346" s="34">
        <f t="shared" si="178"/>
        <v>0</v>
      </c>
    </row>
    <row r="2347" spans="1:14" x14ac:dyDescent="0.2">
      <c r="D2347" s="30" t="s">
        <v>5262</v>
      </c>
      <c r="E2347" s="31" t="s">
        <v>5273</v>
      </c>
      <c r="F2347" s="32" t="s">
        <v>100</v>
      </c>
      <c r="G2347" s="33" t="s">
        <v>100</v>
      </c>
      <c r="H2347" s="32">
        <v>3010</v>
      </c>
      <c r="K2347" s="34">
        <f t="shared" si="177"/>
        <v>0</v>
      </c>
      <c r="N2347" s="34">
        <f t="shared" si="178"/>
        <v>0</v>
      </c>
    </row>
    <row r="2348" spans="1:14" x14ac:dyDescent="0.2">
      <c r="D2348" s="30" t="s">
        <v>5263</v>
      </c>
      <c r="E2348" s="31">
        <v>7.5069999999999997</v>
      </c>
      <c r="F2348" s="32" t="s">
        <v>100</v>
      </c>
      <c r="G2348" s="33" t="s">
        <v>100</v>
      </c>
      <c r="H2348" s="32">
        <v>1010</v>
      </c>
      <c r="K2348" s="34">
        <f t="shared" si="177"/>
        <v>0</v>
      </c>
      <c r="N2348" s="34">
        <f t="shared" si="178"/>
        <v>0</v>
      </c>
    </row>
    <row r="2349" spans="1:14" x14ac:dyDescent="0.2">
      <c r="D2349" s="30" t="s">
        <v>5264</v>
      </c>
      <c r="E2349" s="31" t="s">
        <v>5274</v>
      </c>
      <c r="F2349" s="32" t="s">
        <v>100</v>
      </c>
      <c r="G2349" s="33" t="s">
        <v>100</v>
      </c>
      <c r="H2349" s="32">
        <v>3010</v>
      </c>
      <c r="K2349" s="34">
        <f t="shared" si="177"/>
        <v>0</v>
      </c>
      <c r="N2349" s="34">
        <f t="shared" si="178"/>
        <v>0</v>
      </c>
    </row>
    <row r="2350" spans="1:14" x14ac:dyDescent="0.2">
      <c r="D2350" s="30" t="s">
        <v>5265</v>
      </c>
      <c r="E2350" s="31" t="s">
        <v>987</v>
      </c>
      <c r="F2350" s="32" t="s">
        <v>100</v>
      </c>
      <c r="G2350" s="33" t="s">
        <v>100</v>
      </c>
      <c r="H2350" s="32">
        <v>2050</v>
      </c>
      <c r="K2350" s="34">
        <f t="shared" si="177"/>
        <v>0</v>
      </c>
      <c r="N2350" s="34">
        <f t="shared" si="178"/>
        <v>0</v>
      </c>
    </row>
    <row r="2351" spans="1:14" x14ac:dyDescent="0.2">
      <c r="D2351" s="30" t="s">
        <v>5266</v>
      </c>
      <c r="E2351" s="31" t="s">
        <v>987</v>
      </c>
      <c r="F2351" s="32" t="s">
        <v>100</v>
      </c>
      <c r="G2351" s="33" t="s">
        <v>100</v>
      </c>
      <c r="H2351" s="32">
        <v>2050</v>
      </c>
      <c r="K2351" s="34">
        <f t="shared" si="177"/>
        <v>0</v>
      </c>
      <c r="N2351" s="34">
        <f t="shared" si="178"/>
        <v>0</v>
      </c>
    </row>
    <row r="2352" spans="1:14" x14ac:dyDescent="0.2">
      <c r="D2352" s="30" t="s">
        <v>5267</v>
      </c>
      <c r="E2352" s="31">
        <v>1.0002</v>
      </c>
      <c r="F2352" s="32" t="s">
        <v>100</v>
      </c>
      <c r="G2352" s="33" t="s">
        <v>100</v>
      </c>
      <c r="H2352" s="32">
        <v>1100</v>
      </c>
      <c r="K2352" s="34">
        <f t="shared" si="177"/>
        <v>0</v>
      </c>
      <c r="N2352" s="34">
        <f t="shared" si="178"/>
        <v>0</v>
      </c>
    </row>
    <row r="2353" spans="1:17" x14ac:dyDescent="0.2">
      <c r="D2353" s="30" t="s">
        <v>4428</v>
      </c>
      <c r="E2353" s="31" t="s">
        <v>4429</v>
      </c>
      <c r="F2353" s="32" t="s">
        <v>100</v>
      </c>
      <c r="G2353" s="33" t="s">
        <v>100</v>
      </c>
      <c r="H2353" s="32">
        <v>2050</v>
      </c>
      <c r="K2353" s="34">
        <f t="shared" si="177"/>
        <v>0</v>
      </c>
      <c r="N2353" s="34">
        <f t="shared" si="178"/>
        <v>0</v>
      </c>
    </row>
    <row r="2354" spans="1:17" s="80" customFormat="1" x14ac:dyDescent="0.2">
      <c r="A2354" s="87">
        <v>794</v>
      </c>
      <c r="B2354" s="86"/>
      <c r="C2354" s="81">
        <v>44841</v>
      </c>
      <c r="D2354" s="88" t="s">
        <v>5277</v>
      </c>
      <c r="E2354" s="87">
        <v>5.6120000000000001</v>
      </c>
      <c r="F2354" s="80" t="s">
        <v>5278</v>
      </c>
      <c r="G2354" s="89"/>
      <c r="H2354" s="80">
        <v>1220</v>
      </c>
      <c r="I2354" s="82">
        <v>0.5</v>
      </c>
      <c r="J2354" s="82">
        <v>14220</v>
      </c>
      <c r="K2354" s="82">
        <f t="shared" si="177"/>
        <v>40630</v>
      </c>
      <c r="L2354" s="83">
        <v>60000</v>
      </c>
      <c r="M2354" s="83">
        <v>240</v>
      </c>
      <c r="N2354" s="82">
        <f t="shared" si="178"/>
        <v>240.5</v>
      </c>
      <c r="O2354" s="84"/>
      <c r="P2354" s="85"/>
      <c r="Q2354" s="86"/>
    </row>
    <row r="2355" spans="1:17" x14ac:dyDescent="0.2">
      <c r="N2355" s="34">
        <f>SUM(N2314:N2354)</f>
        <v>8424.17</v>
      </c>
      <c r="O2355" s="42">
        <v>86872</v>
      </c>
      <c r="P2355" s="37">
        <v>44840</v>
      </c>
      <c r="Q2355" s="21" t="s">
        <v>224</v>
      </c>
    </row>
    <row r="2357" spans="1:17" x14ac:dyDescent="0.2">
      <c r="A2357" s="31">
        <v>795</v>
      </c>
      <c r="C2357" s="36">
        <v>44841</v>
      </c>
      <c r="D2357" s="30" t="s">
        <v>5279</v>
      </c>
      <c r="E2357" s="31">
        <v>1220</v>
      </c>
      <c r="F2357" s="32" t="s">
        <v>5280</v>
      </c>
      <c r="G2357" s="33" t="s">
        <v>5281</v>
      </c>
      <c r="H2357" s="32">
        <v>1220</v>
      </c>
      <c r="I2357" s="34">
        <v>0.5</v>
      </c>
      <c r="J2357" s="34">
        <v>20020</v>
      </c>
      <c r="K2357" s="34">
        <f t="shared" si="177"/>
        <v>57200</v>
      </c>
      <c r="L2357" s="35">
        <v>80000</v>
      </c>
      <c r="M2357" s="35">
        <v>320</v>
      </c>
      <c r="N2357" s="34">
        <f t="shared" si="178"/>
        <v>320.5</v>
      </c>
    </row>
    <row r="2358" spans="1:17" x14ac:dyDescent="0.2">
      <c r="A2358" s="31">
        <v>796</v>
      </c>
      <c r="C2358" s="36">
        <v>44841</v>
      </c>
      <c r="D2358" s="30" t="s">
        <v>5282</v>
      </c>
      <c r="E2358" s="31">
        <v>1.02</v>
      </c>
      <c r="F2358" s="32" t="s">
        <v>5283</v>
      </c>
      <c r="G2358" s="33" t="s">
        <v>5284</v>
      </c>
      <c r="H2358" s="32">
        <v>1070</v>
      </c>
      <c r="I2358" s="34">
        <v>0.5</v>
      </c>
      <c r="J2358" s="34">
        <v>15520</v>
      </c>
      <c r="K2358" s="34">
        <f t="shared" si="177"/>
        <v>44340</v>
      </c>
      <c r="L2358" s="35">
        <v>25000</v>
      </c>
      <c r="M2358" s="35">
        <v>100</v>
      </c>
      <c r="N2358" s="34">
        <f t="shared" si="178"/>
        <v>100.5</v>
      </c>
    </row>
    <row r="2359" spans="1:17" x14ac:dyDescent="0.2">
      <c r="A2359" s="31" t="s">
        <v>5285</v>
      </c>
      <c r="C2359" s="36">
        <v>44841</v>
      </c>
      <c r="D2359" s="30" t="s">
        <v>5286</v>
      </c>
      <c r="E2359" s="31" t="s">
        <v>5287</v>
      </c>
      <c r="F2359" s="32" t="s">
        <v>5288</v>
      </c>
      <c r="G2359" s="33" t="s">
        <v>5289</v>
      </c>
      <c r="H2359" s="32">
        <v>3010</v>
      </c>
      <c r="I2359" s="34">
        <v>0.5</v>
      </c>
      <c r="J2359" s="34">
        <v>24730</v>
      </c>
      <c r="K2359" s="34">
        <f t="shared" si="177"/>
        <v>70660</v>
      </c>
      <c r="N2359" s="34">
        <f t="shared" si="178"/>
        <v>0.5</v>
      </c>
    </row>
    <row r="2360" spans="1:17" x14ac:dyDescent="0.2">
      <c r="A2360" s="31">
        <v>797</v>
      </c>
      <c r="C2360" s="36">
        <v>44841</v>
      </c>
      <c r="D2360" s="30" t="s">
        <v>5290</v>
      </c>
      <c r="E2360" s="31">
        <v>0.34399999999999997</v>
      </c>
      <c r="F2360" s="32" t="s">
        <v>5291</v>
      </c>
      <c r="G2360" s="33" t="s">
        <v>5292</v>
      </c>
      <c r="H2360" s="32">
        <v>3010</v>
      </c>
      <c r="I2360" s="34">
        <v>0.5</v>
      </c>
      <c r="J2360" s="34">
        <v>40270</v>
      </c>
      <c r="K2360" s="34">
        <f t="shared" si="177"/>
        <v>115060</v>
      </c>
      <c r="L2360" s="35">
        <v>175000</v>
      </c>
      <c r="M2360" s="35">
        <v>700</v>
      </c>
      <c r="N2360" s="34">
        <f t="shared" si="178"/>
        <v>700.5</v>
      </c>
    </row>
    <row r="2361" spans="1:17" s="80" customFormat="1" x14ac:dyDescent="0.2">
      <c r="A2361" s="87">
        <v>798</v>
      </c>
      <c r="B2361" s="86"/>
      <c r="C2361" s="81">
        <v>44841</v>
      </c>
      <c r="D2361" s="88" t="s">
        <v>5217</v>
      </c>
      <c r="E2361" s="87">
        <v>1.01</v>
      </c>
      <c r="F2361" s="80" t="s">
        <v>5293</v>
      </c>
      <c r="G2361" s="89" t="s">
        <v>5294</v>
      </c>
      <c r="H2361" s="80">
        <v>1220</v>
      </c>
      <c r="I2361" s="82">
        <v>0.5</v>
      </c>
      <c r="J2361" s="82">
        <v>22540</v>
      </c>
      <c r="K2361" s="82">
        <f t="shared" si="177"/>
        <v>64400</v>
      </c>
      <c r="L2361" s="83">
        <v>89000</v>
      </c>
      <c r="M2361" s="83">
        <v>356</v>
      </c>
      <c r="N2361" s="82">
        <f t="shared" si="178"/>
        <v>356.5</v>
      </c>
      <c r="O2361" s="84"/>
      <c r="P2361" s="85"/>
      <c r="Q2361" s="86"/>
    </row>
    <row r="2362" spans="1:17" x14ac:dyDescent="0.2">
      <c r="N2362" s="34">
        <f>SUM(N2357:N2361)</f>
        <v>1478.5</v>
      </c>
      <c r="P2362" s="37">
        <v>44845</v>
      </c>
      <c r="Q2362" s="21" t="s">
        <v>1990</v>
      </c>
    </row>
    <row r="2364" spans="1:17" x14ac:dyDescent="0.2">
      <c r="A2364" s="31" t="s">
        <v>5296</v>
      </c>
      <c r="C2364" s="36">
        <v>44845</v>
      </c>
      <c r="D2364" s="30" t="s">
        <v>5297</v>
      </c>
      <c r="E2364" s="31">
        <v>0.19500000000000001</v>
      </c>
      <c r="F2364" s="32" t="s">
        <v>5299</v>
      </c>
      <c r="G2364" s="33" t="s">
        <v>5300</v>
      </c>
      <c r="H2364" s="32">
        <v>3010</v>
      </c>
      <c r="I2364" s="34">
        <v>1</v>
      </c>
      <c r="K2364" s="34">
        <f>ROUND(J2364/0.35,-1)</f>
        <v>0</v>
      </c>
      <c r="L2364" s="35">
        <v>48700</v>
      </c>
      <c r="N2364" s="34">
        <f>I2364+M2364</f>
        <v>1</v>
      </c>
      <c r="O2364" s="193"/>
    </row>
    <row r="2365" spans="1:17" x14ac:dyDescent="0.2">
      <c r="D2365" s="30" t="s">
        <v>5298</v>
      </c>
      <c r="E2365" s="31">
        <v>6.3100000000000003E-2</v>
      </c>
      <c r="F2365" s="32" t="s">
        <v>100</v>
      </c>
      <c r="G2365" s="33" t="s">
        <v>100</v>
      </c>
      <c r="K2365" s="34">
        <f>ROUND(J2365/0.35,-1)</f>
        <v>0</v>
      </c>
      <c r="N2365" s="34">
        <f>I2365+M2365</f>
        <v>0</v>
      </c>
      <c r="O2365" s="193"/>
    </row>
    <row r="2366" spans="1:17" x14ac:dyDescent="0.2">
      <c r="A2366" s="31">
        <v>808</v>
      </c>
      <c r="C2366" s="36">
        <v>44846</v>
      </c>
      <c r="D2366" s="30" t="s">
        <v>1059</v>
      </c>
      <c r="E2366" s="31">
        <v>0.06</v>
      </c>
      <c r="F2366" s="32" t="s">
        <v>1068</v>
      </c>
      <c r="G2366" s="33" t="s">
        <v>5301</v>
      </c>
      <c r="H2366" s="32">
        <v>3010</v>
      </c>
      <c r="I2366" s="34">
        <v>0.5</v>
      </c>
      <c r="J2366" s="34">
        <v>13940</v>
      </c>
      <c r="K2366" s="34">
        <f t="shared" si="177"/>
        <v>39830</v>
      </c>
      <c r="L2366" s="35">
        <v>39840</v>
      </c>
      <c r="M2366" s="35">
        <v>159.36000000000001</v>
      </c>
      <c r="N2366" s="34">
        <f t="shared" si="178"/>
        <v>159.86000000000001</v>
      </c>
    </row>
    <row r="2367" spans="1:17" x14ac:dyDescent="0.2">
      <c r="A2367" s="31">
        <v>810</v>
      </c>
      <c r="C2367" s="36">
        <v>44846</v>
      </c>
      <c r="D2367" s="30" t="s">
        <v>5302</v>
      </c>
      <c r="E2367" s="31" t="s">
        <v>4795</v>
      </c>
      <c r="F2367" s="32" t="s">
        <v>5305</v>
      </c>
      <c r="G2367" s="32" t="s">
        <v>466</v>
      </c>
      <c r="H2367" s="32">
        <v>1190</v>
      </c>
      <c r="I2367" s="34">
        <v>1.5</v>
      </c>
      <c r="J2367" s="34">
        <v>20240</v>
      </c>
      <c r="K2367" s="34">
        <f t="shared" si="177"/>
        <v>57830</v>
      </c>
      <c r="L2367" s="35">
        <v>80000</v>
      </c>
      <c r="M2367" s="35">
        <v>320</v>
      </c>
      <c r="N2367" s="34">
        <f t="shared" si="178"/>
        <v>321.5</v>
      </c>
    </row>
    <row r="2368" spans="1:17" x14ac:dyDescent="0.2">
      <c r="D2368" s="30" t="s">
        <v>5303</v>
      </c>
      <c r="E2368" s="31" t="s">
        <v>4795</v>
      </c>
      <c r="F2368" s="32" t="s">
        <v>100</v>
      </c>
      <c r="G2368" s="32" t="s">
        <v>100</v>
      </c>
      <c r="K2368" s="34">
        <f t="shared" si="177"/>
        <v>0</v>
      </c>
      <c r="N2368" s="34">
        <f t="shared" si="178"/>
        <v>0</v>
      </c>
    </row>
    <row r="2369" spans="1:14" x14ac:dyDescent="0.2">
      <c r="D2369" s="30" t="s">
        <v>5304</v>
      </c>
      <c r="E2369" s="31" t="s">
        <v>4795</v>
      </c>
      <c r="F2369" s="32" t="s">
        <v>100</v>
      </c>
      <c r="G2369" s="33" t="s">
        <v>100</v>
      </c>
      <c r="K2369" s="34">
        <f t="shared" si="177"/>
        <v>0</v>
      </c>
      <c r="N2369" s="34">
        <f t="shared" si="178"/>
        <v>0</v>
      </c>
    </row>
    <row r="2370" spans="1:14" x14ac:dyDescent="0.2">
      <c r="A2370" s="31">
        <v>811</v>
      </c>
      <c r="C2370" s="36">
        <v>44846</v>
      </c>
      <c r="D2370" s="30" t="s">
        <v>5306</v>
      </c>
      <c r="E2370" s="31">
        <v>7.0679999999999996</v>
      </c>
      <c r="F2370" s="32" t="s">
        <v>5307</v>
      </c>
      <c r="G2370" s="33" t="s">
        <v>5308</v>
      </c>
      <c r="H2370" s="32">
        <v>1160</v>
      </c>
      <c r="I2370" s="34">
        <v>0.5</v>
      </c>
      <c r="J2370" s="34">
        <v>13650</v>
      </c>
      <c r="K2370" s="34">
        <f t="shared" si="177"/>
        <v>39000</v>
      </c>
      <c r="L2370" s="35">
        <v>90000</v>
      </c>
      <c r="M2370" s="35">
        <v>360</v>
      </c>
      <c r="N2370" s="34">
        <f t="shared" si="178"/>
        <v>360.5</v>
      </c>
    </row>
    <row r="2371" spans="1:14" x14ac:dyDescent="0.2">
      <c r="A2371" s="31">
        <v>813</v>
      </c>
      <c r="C2371" s="36">
        <v>44846</v>
      </c>
      <c r="D2371" s="30" t="s">
        <v>5309</v>
      </c>
      <c r="E2371" s="31">
        <v>4.508</v>
      </c>
      <c r="F2371" s="32" t="s">
        <v>5310</v>
      </c>
      <c r="G2371" s="33" t="s">
        <v>5311</v>
      </c>
      <c r="H2371" s="32">
        <v>1210</v>
      </c>
      <c r="I2371" s="34">
        <v>0.5</v>
      </c>
      <c r="J2371" s="34">
        <v>36510</v>
      </c>
      <c r="K2371" s="34">
        <f t="shared" si="177"/>
        <v>104310</v>
      </c>
      <c r="L2371" s="35">
        <v>167000</v>
      </c>
      <c r="M2371" s="35">
        <v>668</v>
      </c>
      <c r="N2371" s="34">
        <f t="shared" si="178"/>
        <v>668.5</v>
      </c>
    </row>
    <row r="2372" spans="1:14" x14ac:dyDescent="0.2">
      <c r="A2372" s="31">
        <v>815</v>
      </c>
      <c r="C2372" s="36">
        <v>44846</v>
      </c>
      <c r="D2372" s="30" t="s">
        <v>5312</v>
      </c>
      <c r="E2372" s="31">
        <v>1.655</v>
      </c>
      <c r="F2372" s="32" t="s">
        <v>5313</v>
      </c>
      <c r="G2372" s="33" t="s">
        <v>5314</v>
      </c>
      <c r="H2372" s="32">
        <v>1070</v>
      </c>
      <c r="I2372" s="34">
        <v>0.5</v>
      </c>
      <c r="J2372" s="34">
        <v>9240</v>
      </c>
      <c r="K2372" s="34">
        <f t="shared" si="177"/>
        <v>26400</v>
      </c>
      <c r="L2372" s="35">
        <v>23000</v>
      </c>
      <c r="M2372" s="35">
        <v>92</v>
      </c>
      <c r="N2372" s="34">
        <f t="shared" si="178"/>
        <v>92.5</v>
      </c>
    </row>
    <row r="2373" spans="1:14" x14ac:dyDescent="0.2">
      <c r="A2373" s="37"/>
      <c r="C2373" s="36">
        <v>44845</v>
      </c>
      <c r="D2373" s="30" t="s">
        <v>184</v>
      </c>
      <c r="E2373" s="31">
        <v>0.13769999999999999</v>
      </c>
      <c r="F2373" s="32" t="s">
        <v>93</v>
      </c>
      <c r="G2373" s="33" t="s">
        <v>5315</v>
      </c>
      <c r="H2373" s="32">
        <v>3010</v>
      </c>
      <c r="I2373" s="34">
        <v>1</v>
      </c>
      <c r="J2373" s="34">
        <v>17200</v>
      </c>
      <c r="K2373" s="34">
        <f t="shared" si="177"/>
        <v>49140</v>
      </c>
      <c r="L2373" s="35">
        <v>145000</v>
      </c>
      <c r="M2373" s="35">
        <v>580</v>
      </c>
      <c r="N2373" s="34">
        <f t="shared" si="178"/>
        <v>581</v>
      </c>
    </row>
    <row r="2374" spans="1:14" x14ac:dyDescent="0.2">
      <c r="A2374" s="31">
        <v>799</v>
      </c>
      <c r="D2374" s="30" t="s">
        <v>369</v>
      </c>
      <c r="E2374" s="31">
        <v>0.13769999999999999</v>
      </c>
      <c r="F2374" s="32" t="s">
        <v>100</v>
      </c>
      <c r="G2374" s="33" t="s">
        <v>100</v>
      </c>
      <c r="K2374" s="34">
        <f t="shared" si="177"/>
        <v>0</v>
      </c>
      <c r="N2374" s="34">
        <f t="shared" si="178"/>
        <v>0</v>
      </c>
    </row>
    <row r="2375" spans="1:14" x14ac:dyDescent="0.2">
      <c r="A2375" s="31">
        <v>800</v>
      </c>
      <c r="C2375" s="36">
        <v>44845</v>
      </c>
      <c r="D2375" s="30" t="s">
        <v>5316</v>
      </c>
      <c r="E2375" s="31">
        <v>0.13769999999999999</v>
      </c>
      <c r="F2375" s="32" t="s">
        <v>5317</v>
      </c>
      <c r="G2375" s="33" t="s">
        <v>5318</v>
      </c>
      <c r="H2375" s="32">
        <v>3010</v>
      </c>
      <c r="I2375" s="34">
        <v>0.5</v>
      </c>
      <c r="J2375" s="34">
        <v>21400</v>
      </c>
      <c r="K2375" s="34">
        <f t="shared" si="177"/>
        <v>61140</v>
      </c>
      <c r="L2375" s="35">
        <v>110000</v>
      </c>
      <c r="M2375" s="35">
        <v>440</v>
      </c>
      <c r="N2375" s="34">
        <f t="shared" si="178"/>
        <v>440.5</v>
      </c>
    </row>
    <row r="2376" spans="1:14" ht="15" customHeight="1" x14ac:dyDescent="0.2">
      <c r="A2376" s="31">
        <v>801</v>
      </c>
      <c r="C2376" s="36">
        <v>44845</v>
      </c>
      <c r="D2376" s="30" t="s">
        <v>5319</v>
      </c>
      <c r="E2376" s="31">
        <v>0.18429999999999999</v>
      </c>
      <c r="F2376" s="33" t="s">
        <v>1420</v>
      </c>
      <c r="G2376" s="33" t="s">
        <v>5321</v>
      </c>
      <c r="H2376" s="32">
        <v>3010</v>
      </c>
      <c r="I2376" s="34">
        <v>1</v>
      </c>
      <c r="J2376" s="34">
        <v>33170</v>
      </c>
      <c r="K2376" s="34">
        <f t="shared" si="177"/>
        <v>94770</v>
      </c>
      <c r="L2376" s="35">
        <v>134000</v>
      </c>
      <c r="M2376" s="35">
        <v>536</v>
      </c>
      <c r="N2376" s="34">
        <f t="shared" si="178"/>
        <v>537</v>
      </c>
    </row>
    <row r="2377" spans="1:14" x14ac:dyDescent="0.2">
      <c r="D2377" s="30" t="s">
        <v>5320</v>
      </c>
      <c r="E2377" s="31">
        <v>3.2500000000000001E-2</v>
      </c>
      <c r="F2377" s="32" t="s">
        <v>100</v>
      </c>
      <c r="G2377" s="33" t="s">
        <v>100</v>
      </c>
      <c r="K2377" s="34">
        <f t="shared" si="177"/>
        <v>0</v>
      </c>
      <c r="N2377" s="34">
        <f t="shared" si="178"/>
        <v>0</v>
      </c>
    </row>
    <row r="2378" spans="1:14" x14ac:dyDescent="0.2">
      <c r="A2378" s="31">
        <v>802</v>
      </c>
      <c r="C2378" s="36">
        <v>44845</v>
      </c>
      <c r="D2378" s="30" t="s">
        <v>5322</v>
      </c>
      <c r="E2378" s="31">
        <v>0.1085</v>
      </c>
      <c r="F2378" s="32" t="s">
        <v>5323</v>
      </c>
      <c r="G2378" s="33" t="s">
        <v>5324</v>
      </c>
      <c r="H2378" s="32">
        <v>3010</v>
      </c>
      <c r="I2378" s="34">
        <v>0.5</v>
      </c>
      <c r="J2378" s="34">
        <v>18840</v>
      </c>
      <c r="K2378" s="34">
        <f t="shared" si="177"/>
        <v>53830</v>
      </c>
      <c r="L2378" s="35">
        <v>75000</v>
      </c>
      <c r="M2378" s="35">
        <v>300</v>
      </c>
      <c r="N2378" s="34">
        <f t="shared" si="178"/>
        <v>300.5</v>
      </c>
    </row>
    <row r="2379" spans="1:14" x14ac:dyDescent="0.2">
      <c r="A2379" s="31">
        <v>803</v>
      </c>
      <c r="C2379" s="36">
        <v>44845</v>
      </c>
      <c r="D2379" s="30" t="s">
        <v>5325</v>
      </c>
      <c r="E2379" s="31">
        <v>0.25</v>
      </c>
      <c r="F2379" s="32" t="s">
        <v>2120</v>
      </c>
      <c r="G2379" s="33" t="s">
        <v>3637</v>
      </c>
      <c r="H2379" s="32">
        <v>3010</v>
      </c>
      <c r="I2379" s="34">
        <v>0.5</v>
      </c>
      <c r="J2379" s="34">
        <v>33010</v>
      </c>
      <c r="K2379" s="34">
        <f t="shared" si="177"/>
        <v>94310</v>
      </c>
      <c r="L2379" s="35">
        <v>75000</v>
      </c>
      <c r="M2379" s="35">
        <v>300</v>
      </c>
      <c r="N2379" s="34">
        <f t="shared" si="178"/>
        <v>300.5</v>
      </c>
    </row>
    <row r="2380" spans="1:14" x14ac:dyDescent="0.2">
      <c r="A2380" s="31">
        <v>804</v>
      </c>
      <c r="C2380" s="36">
        <v>44846</v>
      </c>
      <c r="D2380" s="30" t="s">
        <v>5326</v>
      </c>
      <c r="E2380" s="31">
        <v>7</v>
      </c>
      <c r="F2380" s="32" t="s">
        <v>5329</v>
      </c>
      <c r="G2380" s="33" t="s">
        <v>5327</v>
      </c>
      <c r="H2380" s="32">
        <v>1120</v>
      </c>
      <c r="I2380" s="34">
        <v>0.5</v>
      </c>
      <c r="J2380" s="34">
        <v>95420</v>
      </c>
      <c r="K2380" s="34">
        <f t="shared" si="177"/>
        <v>272630</v>
      </c>
      <c r="L2380" s="35">
        <v>475000</v>
      </c>
      <c r="M2380" s="35">
        <v>1900</v>
      </c>
      <c r="N2380" s="34">
        <f t="shared" si="178"/>
        <v>1900.5</v>
      </c>
    </row>
    <row r="2381" spans="1:14" x14ac:dyDescent="0.2">
      <c r="A2381" s="31">
        <v>806</v>
      </c>
      <c r="C2381" s="36">
        <v>44846</v>
      </c>
      <c r="D2381" s="30" t="s">
        <v>5338</v>
      </c>
      <c r="E2381" s="31">
        <v>0.93579999999999997</v>
      </c>
      <c r="F2381" s="32" t="s">
        <v>5339</v>
      </c>
      <c r="G2381" s="33" t="s">
        <v>5340</v>
      </c>
      <c r="H2381" s="32">
        <v>3010</v>
      </c>
      <c r="I2381" s="34">
        <v>0.5</v>
      </c>
      <c r="J2381" s="34">
        <v>85800</v>
      </c>
      <c r="K2381" s="34">
        <f t="shared" ref="K2381:K2436" si="179">ROUND(J2381/0.35,-1)</f>
        <v>245140</v>
      </c>
      <c r="L2381" s="35">
        <v>325000</v>
      </c>
      <c r="M2381" s="35">
        <v>1300</v>
      </c>
      <c r="N2381" s="34">
        <f t="shared" ref="N2381:N2436" si="180">I2381+M2381</f>
        <v>1300.5</v>
      </c>
    </row>
    <row r="2382" spans="1:14" x14ac:dyDescent="0.2">
      <c r="A2382" s="31">
        <v>807</v>
      </c>
      <c r="C2382" s="36">
        <v>44846</v>
      </c>
      <c r="D2382" s="30" t="s">
        <v>5341</v>
      </c>
      <c r="E2382" s="31">
        <v>2.9929999999999999</v>
      </c>
      <c r="F2382" s="32" t="s">
        <v>5342</v>
      </c>
      <c r="G2382" s="33" t="s">
        <v>5343</v>
      </c>
      <c r="H2382" s="32">
        <v>1160</v>
      </c>
      <c r="I2382" s="34">
        <v>0.5</v>
      </c>
      <c r="J2382" s="34">
        <v>4030</v>
      </c>
      <c r="K2382" s="34">
        <f t="shared" si="179"/>
        <v>11510</v>
      </c>
      <c r="L2382" s="35">
        <v>11248.71</v>
      </c>
      <c r="M2382" s="35">
        <v>45</v>
      </c>
      <c r="N2382" s="34">
        <f t="shared" si="180"/>
        <v>45.5</v>
      </c>
    </row>
    <row r="2383" spans="1:14" x14ac:dyDescent="0.2">
      <c r="A2383" s="31">
        <v>809</v>
      </c>
      <c r="C2383" s="36">
        <v>44846</v>
      </c>
      <c r="D2383" s="30" t="s">
        <v>5344</v>
      </c>
      <c r="E2383" s="31">
        <v>0.1736</v>
      </c>
      <c r="F2383" s="32" t="s">
        <v>5345</v>
      </c>
      <c r="G2383" s="33" t="s">
        <v>5346</v>
      </c>
      <c r="H2383" s="32">
        <v>2050</v>
      </c>
      <c r="I2383" s="34">
        <v>0.5</v>
      </c>
      <c r="J2383" s="34">
        <v>21980</v>
      </c>
      <c r="K2383" s="34">
        <f>ROUND(J2383/0.35,-1)</f>
        <v>62800</v>
      </c>
      <c r="L2383" s="35">
        <v>127500</v>
      </c>
      <c r="M2383" s="35">
        <v>510</v>
      </c>
      <c r="N2383" s="34">
        <f>I2383+M2383</f>
        <v>510.5</v>
      </c>
    </row>
    <row r="2384" spans="1:14" x14ac:dyDescent="0.2">
      <c r="A2384" s="31">
        <v>812</v>
      </c>
      <c r="C2384" s="36">
        <v>44846</v>
      </c>
      <c r="D2384" s="30" t="s">
        <v>5351</v>
      </c>
      <c r="E2384" s="31">
        <v>5.2519999999999998</v>
      </c>
      <c r="F2384" s="32" t="s">
        <v>5353</v>
      </c>
      <c r="G2384" s="33" t="s">
        <v>5354</v>
      </c>
      <c r="H2384" s="32">
        <v>1170</v>
      </c>
      <c r="I2384" s="34">
        <v>1</v>
      </c>
      <c r="J2384" s="34">
        <v>90960</v>
      </c>
      <c r="K2384" s="34">
        <f t="shared" si="179"/>
        <v>259890</v>
      </c>
      <c r="L2384" s="35">
        <v>320000</v>
      </c>
      <c r="M2384" s="35">
        <v>1280</v>
      </c>
      <c r="N2384" s="34">
        <f t="shared" si="180"/>
        <v>1281</v>
      </c>
    </row>
    <row r="2385" spans="1:17" x14ac:dyDescent="0.2">
      <c r="D2385" s="30" t="s">
        <v>5352</v>
      </c>
      <c r="E2385" s="31">
        <v>22.120999999999999</v>
      </c>
      <c r="F2385" s="32" t="s">
        <v>100</v>
      </c>
      <c r="G2385" s="33" t="s">
        <v>100</v>
      </c>
      <c r="H2385" s="32">
        <v>1210</v>
      </c>
      <c r="K2385" s="34">
        <f t="shared" si="179"/>
        <v>0</v>
      </c>
      <c r="N2385" s="34">
        <f t="shared" si="180"/>
        <v>0</v>
      </c>
    </row>
    <row r="2386" spans="1:17" s="80" customFormat="1" x14ac:dyDescent="0.2">
      <c r="A2386" s="87">
        <v>814</v>
      </c>
      <c r="B2386" s="86"/>
      <c r="C2386" s="81">
        <v>44846</v>
      </c>
      <c r="D2386" s="88" t="s">
        <v>5355</v>
      </c>
      <c r="E2386" s="87">
        <v>2</v>
      </c>
      <c r="F2386" s="80" t="s">
        <v>5356</v>
      </c>
      <c r="G2386" s="89" t="s">
        <v>5357</v>
      </c>
      <c r="H2386" s="80">
        <v>1030</v>
      </c>
      <c r="I2386" s="82">
        <v>0.5</v>
      </c>
      <c r="J2386" s="82">
        <v>29550</v>
      </c>
      <c r="K2386" s="82">
        <f t="shared" si="179"/>
        <v>84430</v>
      </c>
      <c r="L2386" s="83">
        <v>65000</v>
      </c>
      <c r="M2386" s="83">
        <v>260</v>
      </c>
      <c r="N2386" s="82">
        <f t="shared" si="180"/>
        <v>260.5</v>
      </c>
      <c r="O2386" s="84"/>
      <c r="P2386" s="85"/>
      <c r="Q2386" s="86"/>
    </row>
    <row r="2387" spans="1:17" x14ac:dyDescent="0.2">
      <c r="N2387" s="34">
        <f>SUM(N2364:N2386)</f>
        <v>9061.86</v>
      </c>
      <c r="O2387" s="42">
        <v>86911</v>
      </c>
      <c r="P2387" s="37">
        <v>44846</v>
      </c>
      <c r="Q2387" s="21" t="s">
        <v>129</v>
      </c>
    </row>
    <row r="2389" spans="1:17" x14ac:dyDescent="0.2">
      <c r="A2389" s="31" t="s">
        <v>5358</v>
      </c>
      <c r="C2389" s="36">
        <v>44846</v>
      </c>
      <c r="D2389" s="30" t="s">
        <v>4763</v>
      </c>
      <c r="E2389" s="31">
        <v>0.85099999999999998</v>
      </c>
      <c r="F2389" s="32" t="s">
        <v>5360</v>
      </c>
      <c r="G2389" s="33" t="s">
        <v>5361</v>
      </c>
      <c r="H2389" s="32">
        <v>1210</v>
      </c>
      <c r="I2389" s="34">
        <v>1</v>
      </c>
      <c r="J2389" s="34">
        <v>28010</v>
      </c>
      <c r="K2389" s="34">
        <f t="shared" si="179"/>
        <v>80030</v>
      </c>
      <c r="N2389" s="34">
        <f t="shared" si="180"/>
        <v>1</v>
      </c>
      <c r="O2389" s="194"/>
    </row>
    <row r="2390" spans="1:17" x14ac:dyDescent="0.2">
      <c r="D2390" s="30" t="s">
        <v>5359</v>
      </c>
      <c r="E2390" s="31">
        <v>0.64500000000000002</v>
      </c>
      <c r="F2390" s="32" t="s">
        <v>100</v>
      </c>
      <c r="G2390" s="33" t="s">
        <v>100</v>
      </c>
      <c r="N2390" s="34">
        <v>0</v>
      </c>
      <c r="O2390" s="194"/>
    </row>
    <row r="2391" spans="1:17" x14ac:dyDescent="0.2">
      <c r="A2391" s="31">
        <v>805</v>
      </c>
      <c r="C2391" s="36">
        <v>44846</v>
      </c>
      <c r="D2391" s="30" t="s">
        <v>5328</v>
      </c>
      <c r="E2391" s="31">
        <v>1.302</v>
      </c>
      <c r="F2391" s="32" t="s">
        <v>5330</v>
      </c>
      <c r="G2391" s="33" t="s">
        <v>5331</v>
      </c>
      <c r="H2391" s="32">
        <v>1200</v>
      </c>
      <c r="I2391" s="34">
        <v>0.5</v>
      </c>
      <c r="J2391" s="34">
        <v>7400</v>
      </c>
      <c r="K2391" s="34">
        <f>ROUND(J2391/0.35,-1)</f>
        <v>21140</v>
      </c>
      <c r="L2391" s="35">
        <v>35000</v>
      </c>
      <c r="M2391" s="35">
        <v>140</v>
      </c>
      <c r="N2391" s="34">
        <f>I2391+M2391</f>
        <v>140.5</v>
      </c>
      <c r="O2391" s="194"/>
    </row>
    <row r="2392" spans="1:17" x14ac:dyDescent="0.2">
      <c r="A2392" s="31" t="s">
        <v>5332</v>
      </c>
      <c r="C2392" s="36">
        <v>44846</v>
      </c>
      <c r="D2392" s="30" t="s">
        <v>5333</v>
      </c>
      <c r="E2392" s="31">
        <v>0.17699999999999999</v>
      </c>
      <c r="F2392" s="32" t="s">
        <v>5336</v>
      </c>
      <c r="G2392" s="33" t="s">
        <v>5337</v>
      </c>
      <c r="H2392" s="32">
        <v>2010</v>
      </c>
      <c r="I2392" s="34">
        <v>1.5</v>
      </c>
      <c r="J2392" s="34">
        <v>18930</v>
      </c>
      <c r="K2392" s="34">
        <f>ROUND(J2392/0.35,-1)</f>
        <v>54090</v>
      </c>
      <c r="N2392" s="34">
        <f>I2392+M2392</f>
        <v>1.5</v>
      </c>
      <c r="O2392" s="194"/>
    </row>
    <row r="2393" spans="1:17" x14ac:dyDescent="0.2">
      <c r="D2393" s="30" t="s">
        <v>5334</v>
      </c>
      <c r="E2393" s="31">
        <v>0.35799999999999998</v>
      </c>
      <c r="F2393" s="32" t="s">
        <v>100</v>
      </c>
      <c r="G2393" s="33" t="s">
        <v>100</v>
      </c>
      <c r="K2393" s="34">
        <f>ROUND(J2393/0.35,-1)</f>
        <v>0</v>
      </c>
      <c r="N2393" s="34">
        <f>I2393+M2393</f>
        <v>0</v>
      </c>
      <c r="O2393" s="194"/>
    </row>
    <row r="2394" spans="1:17" x14ac:dyDescent="0.2">
      <c r="D2394" s="30" t="s">
        <v>5335</v>
      </c>
      <c r="E2394" s="31">
        <v>0.48199999999999998</v>
      </c>
      <c r="F2394" s="32" t="s">
        <v>100</v>
      </c>
      <c r="G2394" s="33" t="s">
        <v>100</v>
      </c>
      <c r="K2394" s="34">
        <f>ROUND(J2394/0.35,-1)</f>
        <v>0</v>
      </c>
      <c r="N2394" s="34">
        <f>I2394+M2394</f>
        <v>0</v>
      </c>
      <c r="O2394" s="194"/>
    </row>
    <row r="2395" spans="1:17" x14ac:dyDescent="0.2">
      <c r="A2395" s="31" t="s">
        <v>5347</v>
      </c>
      <c r="C2395" s="36">
        <v>44846</v>
      </c>
      <c r="D2395" s="30" t="s">
        <v>5348</v>
      </c>
      <c r="E2395" s="31">
        <v>5.0010000000000003</v>
      </c>
      <c r="F2395" s="32" t="s">
        <v>5349</v>
      </c>
      <c r="G2395" s="33" t="s">
        <v>5350</v>
      </c>
      <c r="H2395" s="32">
        <v>1160</v>
      </c>
      <c r="I2395" s="34">
        <v>0.5</v>
      </c>
      <c r="J2395" s="34">
        <v>7920</v>
      </c>
      <c r="K2395" s="34">
        <f>ROUND(J2395/0.35,-1)</f>
        <v>22630</v>
      </c>
      <c r="N2395" s="34">
        <f>I2395+M2395</f>
        <v>0.5</v>
      </c>
      <c r="O2395" s="195"/>
    </row>
    <row r="2396" spans="1:17" x14ac:dyDescent="0.2">
      <c r="A2396" s="31">
        <v>816</v>
      </c>
      <c r="C2396" s="36">
        <v>44846</v>
      </c>
      <c r="D2396" s="30" t="s">
        <v>5362</v>
      </c>
      <c r="E2396" s="31">
        <v>82.671000000000006</v>
      </c>
      <c r="F2396" s="32" t="s">
        <v>4738</v>
      </c>
      <c r="G2396" s="33" t="s">
        <v>5364</v>
      </c>
      <c r="H2396" s="32">
        <v>1040</v>
      </c>
      <c r="I2396" s="34">
        <v>1.5</v>
      </c>
      <c r="J2396" s="34">
        <v>215170</v>
      </c>
      <c r="K2396" s="34">
        <f t="shared" si="179"/>
        <v>614770</v>
      </c>
      <c r="L2396" s="35">
        <v>678876</v>
      </c>
      <c r="M2396" s="35">
        <v>2719</v>
      </c>
      <c r="N2396" s="34">
        <f t="shared" si="180"/>
        <v>2720.5</v>
      </c>
    </row>
    <row r="2397" spans="1:17" x14ac:dyDescent="0.2">
      <c r="D2397" s="30" t="s">
        <v>5363</v>
      </c>
      <c r="E2397" s="31">
        <v>40.959000000000003</v>
      </c>
      <c r="F2397" s="32" t="s">
        <v>100</v>
      </c>
      <c r="G2397" s="33" t="s">
        <v>100</v>
      </c>
      <c r="K2397" s="34">
        <f t="shared" si="179"/>
        <v>0</v>
      </c>
      <c r="N2397" s="34">
        <f t="shared" si="180"/>
        <v>0</v>
      </c>
    </row>
    <row r="2398" spans="1:17" x14ac:dyDescent="0.2">
      <c r="D2398" s="30" t="s">
        <v>4755</v>
      </c>
      <c r="F2398" s="32" t="s">
        <v>100</v>
      </c>
      <c r="G2398" s="33" t="s">
        <v>100</v>
      </c>
      <c r="K2398" s="34">
        <f t="shared" si="179"/>
        <v>0</v>
      </c>
      <c r="N2398" s="34">
        <f t="shared" si="180"/>
        <v>0</v>
      </c>
    </row>
    <row r="2399" spans="1:17" x14ac:dyDescent="0.2">
      <c r="A2399" s="31" t="s">
        <v>5365</v>
      </c>
      <c r="C2399" s="36">
        <v>44846</v>
      </c>
      <c r="D2399" s="30" t="s">
        <v>5366</v>
      </c>
      <c r="E2399" s="31">
        <v>40</v>
      </c>
      <c r="F2399" s="32" t="s">
        <v>5368</v>
      </c>
      <c r="G2399" s="33" t="s">
        <v>5369</v>
      </c>
      <c r="H2399" s="32">
        <v>1220</v>
      </c>
      <c r="I2399" s="34">
        <v>1</v>
      </c>
      <c r="J2399" s="34">
        <v>150720</v>
      </c>
      <c r="K2399" s="34">
        <f t="shared" si="179"/>
        <v>430630</v>
      </c>
      <c r="N2399" s="34">
        <f t="shared" si="180"/>
        <v>1</v>
      </c>
    </row>
    <row r="2400" spans="1:17" x14ac:dyDescent="0.2">
      <c r="D2400" s="30" t="s">
        <v>5367</v>
      </c>
      <c r="E2400" s="31">
        <v>5.8159999999999998</v>
      </c>
      <c r="F2400" s="32" t="s">
        <v>100</v>
      </c>
      <c r="G2400" s="33" t="s">
        <v>100</v>
      </c>
      <c r="K2400" s="34">
        <f t="shared" si="179"/>
        <v>0</v>
      </c>
      <c r="N2400" s="34">
        <f t="shared" si="180"/>
        <v>0</v>
      </c>
    </row>
    <row r="2401" spans="1:17" x14ac:dyDescent="0.2">
      <c r="A2401" s="31">
        <v>817</v>
      </c>
      <c r="C2401" s="36">
        <v>44846</v>
      </c>
      <c r="D2401" s="30" t="s">
        <v>5366</v>
      </c>
      <c r="E2401" s="31">
        <v>40</v>
      </c>
      <c r="F2401" s="33" t="s">
        <v>5369</v>
      </c>
      <c r="G2401" s="33" t="s">
        <v>5370</v>
      </c>
      <c r="H2401" s="32">
        <v>1220</v>
      </c>
      <c r="I2401" s="34">
        <v>1</v>
      </c>
      <c r="J2401" s="34">
        <v>150720</v>
      </c>
      <c r="K2401" s="34">
        <f t="shared" si="179"/>
        <v>430630</v>
      </c>
      <c r="L2401" s="35">
        <v>400000</v>
      </c>
      <c r="M2401" s="35">
        <v>1600</v>
      </c>
      <c r="N2401" s="34">
        <f t="shared" si="180"/>
        <v>1601</v>
      </c>
    </row>
    <row r="2402" spans="1:17" x14ac:dyDescent="0.2">
      <c r="D2402" s="30" t="s">
        <v>5367</v>
      </c>
      <c r="E2402" s="31">
        <v>5.8159999999999998</v>
      </c>
      <c r="F2402" s="32" t="s">
        <v>100</v>
      </c>
      <c r="G2402" s="33" t="s">
        <v>100</v>
      </c>
      <c r="K2402" s="34">
        <f t="shared" si="179"/>
        <v>0</v>
      </c>
      <c r="N2402" s="34">
        <f t="shared" si="180"/>
        <v>0</v>
      </c>
    </row>
    <row r="2403" spans="1:17" x14ac:dyDescent="0.2">
      <c r="A2403" s="31">
        <v>818</v>
      </c>
      <c r="C2403" s="36">
        <v>44847</v>
      </c>
      <c r="D2403" s="30" t="s">
        <v>5372</v>
      </c>
      <c r="E2403" s="31">
        <v>0.25330000000000003</v>
      </c>
      <c r="F2403" s="32" t="s">
        <v>5376</v>
      </c>
      <c r="G2403" s="33" t="s">
        <v>5377</v>
      </c>
      <c r="H2403" s="32">
        <v>1070</v>
      </c>
      <c r="I2403" s="34">
        <v>1.5</v>
      </c>
      <c r="J2403" s="34">
        <v>34530</v>
      </c>
      <c r="K2403" s="34">
        <f t="shared" si="179"/>
        <v>98660</v>
      </c>
      <c r="L2403" s="35">
        <v>150000</v>
      </c>
      <c r="M2403" s="35">
        <v>600</v>
      </c>
      <c r="N2403" s="34">
        <f t="shared" si="180"/>
        <v>601.5</v>
      </c>
    </row>
    <row r="2404" spans="1:17" x14ac:dyDescent="0.2">
      <c r="D2404" s="30" t="s">
        <v>5373</v>
      </c>
      <c r="E2404" s="31" t="s">
        <v>5375</v>
      </c>
      <c r="F2404" s="32" t="s">
        <v>100</v>
      </c>
      <c r="G2404" s="33" t="s">
        <v>100</v>
      </c>
      <c r="K2404" s="34">
        <f t="shared" si="179"/>
        <v>0</v>
      </c>
      <c r="N2404" s="34">
        <f t="shared" si="180"/>
        <v>0</v>
      </c>
    </row>
    <row r="2405" spans="1:17" x14ac:dyDescent="0.2">
      <c r="D2405" s="30" t="s">
        <v>5374</v>
      </c>
      <c r="E2405" s="31">
        <v>0.3725</v>
      </c>
      <c r="F2405" s="32" t="s">
        <v>100</v>
      </c>
      <c r="G2405" s="33" t="s">
        <v>100</v>
      </c>
      <c r="K2405" s="34">
        <f t="shared" si="179"/>
        <v>0</v>
      </c>
      <c r="N2405" s="34">
        <f t="shared" si="180"/>
        <v>0</v>
      </c>
    </row>
    <row r="2406" spans="1:17" x14ac:dyDescent="0.2">
      <c r="A2406" s="31">
        <v>819</v>
      </c>
      <c r="C2406" s="36">
        <v>44847</v>
      </c>
      <c r="D2406" s="30" t="s">
        <v>5378</v>
      </c>
      <c r="E2406" s="31">
        <v>0.6351</v>
      </c>
      <c r="F2406" s="32" t="s">
        <v>5379</v>
      </c>
      <c r="G2406" s="33" t="s">
        <v>5380</v>
      </c>
      <c r="H2406" s="32">
        <v>1220</v>
      </c>
      <c r="I2406" s="34">
        <v>0.5</v>
      </c>
      <c r="J2406" s="34">
        <v>4450</v>
      </c>
      <c r="K2406" s="34">
        <f t="shared" si="179"/>
        <v>12710</v>
      </c>
      <c r="L2406" s="35">
        <v>3500</v>
      </c>
      <c r="M2406" s="35">
        <v>50.8</v>
      </c>
      <c r="N2406" s="34">
        <f t="shared" si="180"/>
        <v>51.3</v>
      </c>
    </row>
    <row r="2407" spans="1:17" x14ac:dyDescent="0.2">
      <c r="A2407" s="31" t="s">
        <v>5381</v>
      </c>
      <c r="C2407" s="36">
        <v>44847</v>
      </c>
      <c r="D2407" s="30" t="s">
        <v>5382</v>
      </c>
      <c r="E2407" s="31">
        <v>3.1160000000000001</v>
      </c>
      <c r="F2407" s="32" t="s">
        <v>5386</v>
      </c>
      <c r="G2407" s="33" t="s">
        <v>5387</v>
      </c>
      <c r="H2407" s="32">
        <v>1220</v>
      </c>
      <c r="I2407" s="34">
        <v>2</v>
      </c>
      <c r="J2407" s="34">
        <v>286380</v>
      </c>
      <c r="K2407" s="34">
        <f t="shared" si="179"/>
        <v>818230</v>
      </c>
      <c r="N2407" s="34">
        <f t="shared" si="180"/>
        <v>2</v>
      </c>
    </row>
    <row r="2408" spans="1:17" x14ac:dyDescent="0.2">
      <c r="D2408" s="30" t="s">
        <v>5383</v>
      </c>
      <c r="E2408" s="31">
        <v>38.750999999999998</v>
      </c>
      <c r="F2408" s="32" t="s">
        <v>100</v>
      </c>
      <c r="G2408" s="33" t="s">
        <v>100</v>
      </c>
      <c r="K2408" s="34">
        <f t="shared" si="179"/>
        <v>0</v>
      </c>
      <c r="N2408" s="34">
        <f t="shared" si="180"/>
        <v>0</v>
      </c>
    </row>
    <row r="2409" spans="1:17" x14ac:dyDescent="0.2">
      <c r="D2409" s="30" t="s">
        <v>5385</v>
      </c>
      <c r="E2409" s="31">
        <v>87.864599999999996</v>
      </c>
      <c r="F2409" s="32" t="s">
        <v>100</v>
      </c>
      <c r="G2409" s="33" t="s">
        <v>100</v>
      </c>
      <c r="K2409" s="34">
        <f t="shared" si="179"/>
        <v>0</v>
      </c>
      <c r="N2409" s="34">
        <f t="shared" si="180"/>
        <v>0</v>
      </c>
    </row>
    <row r="2410" spans="1:17" x14ac:dyDescent="0.2">
      <c r="D2410" s="30" t="s">
        <v>5384</v>
      </c>
      <c r="E2410" s="31">
        <v>9.4E-2</v>
      </c>
      <c r="F2410" s="32" t="s">
        <v>100</v>
      </c>
      <c r="G2410" s="33" t="s">
        <v>100</v>
      </c>
      <c r="K2410" s="34">
        <f t="shared" si="179"/>
        <v>0</v>
      </c>
      <c r="N2410" s="34">
        <f t="shared" si="180"/>
        <v>0</v>
      </c>
    </row>
    <row r="2411" spans="1:17" s="80" customFormat="1" x14ac:dyDescent="0.2">
      <c r="A2411" s="87">
        <v>820</v>
      </c>
      <c r="B2411" s="86"/>
      <c r="C2411" s="81">
        <v>44847</v>
      </c>
      <c r="D2411" s="88" t="s">
        <v>5388</v>
      </c>
      <c r="E2411" s="87" t="s">
        <v>4795</v>
      </c>
      <c r="F2411" s="80" t="s">
        <v>5377</v>
      </c>
      <c r="G2411" s="89" t="s">
        <v>5389</v>
      </c>
      <c r="H2411" s="80">
        <v>3010</v>
      </c>
      <c r="I2411" s="82">
        <v>0.5</v>
      </c>
      <c r="J2411" s="82">
        <v>20320</v>
      </c>
      <c r="K2411" s="82">
        <f t="shared" si="179"/>
        <v>58060</v>
      </c>
      <c r="L2411" s="83">
        <v>126324</v>
      </c>
      <c r="M2411" s="83">
        <v>505.3</v>
      </c>
      <c r="N2411" s="82">
        <f t="shared" si="180"/>
        <v>505.8</v>
      </c>
      <c r="O2411" s="84"/>
      <c r="P2411" s="85"/>
      <c r="Q2411" s="86"/>
    </row>
    <row r="2412" spans="1:17" x14ac:dyDescent="0.2">
      <c r="N2412" s="34">
        <f>SUM(N2389:N2411)</f>
        <v>5626.6</v>
      </c>
      <c r="O2412" s="42">
        <v>86924</v>
      </c>
      <c r="P2412" s="37">
        <v>44847</v>
      </c>
      <c r="Q2412" s="21" t="s">
        <v>1990</v>
      </c>
    </row>
    <row r="2414" spans="1:17" x14ac:dyDescent="0.2">
      <c r="A2414" s="31">
        <v>821</v>
      </c>
      <c r="C2414" s="36">
        <v>44847</v>
      </c>
      <c r="D2414" s="30" t="s">
        <v>5390</v>
      </c>
      <c r="E2414" s="31">
        <v>0.81730000000000003</v>
      </c>
      <c r="F2414" s="32" t="s">
        <v>5391</v>
      </c>
      <c r="G2414" s="33" t="s">
        <v>5392</v>
      </c>
      <c r="H2414" s="32">
        <v>1060</v>
      </c>
      <c r="I2414" s="34">
        <v>0.5</v>
      </c>
      <c r="J2414" s="34">
        <v>38640</v>
      </c>
      <c r="K2414" s="34">
        <f t="shared" si="179"/>
        <v>110400</v>
      </c>
      <c r="L2414" s="35">
        <v>230000</v>
      </c>
      <c r="M2414" s="35">
        <v>920</v>
      </c>
      <c r="N2414" s="34">
        <f t="shared" si="180"/>
        <v>920.5</v>
      </c>
    </row>
    <row r="2415" spans="1:17" s="80" customFormat="1" x14ac:dyDescent="0.2">
      <c r="A2415" s="87">
        <v>822</v>
      </c>
      <c r="B2415" s="86"/>
      <c r="C2415" s="81">
        <v>44847</v>
      </c>
      <c r="D2415" s="88" t="s">
        <v>5393</v>
      </c>
      <c r="E2415" s="87" t="s">
        <v>5394</v>
      </c>
      <c r="F2415" s="80" t="s">
        <v>5395</v>
      </c>
      <c r="G2415" s="89" t="s">
        <v>5396</v>
      </c>
      <c r="H2415" s="80">
        <v>1190</v>
      </c>
      <c r="I2415" s="82">
        <v>0.5</v>
      </c>
      <c r="J2415" s="82">
        <v>6840</v>
      </c>
      <c r="K2415" s="82">
        <f t="shared" si="179"/>
        <v>19540</v>
      </c>
      <c r="L2415" s="83">
        <v>25000</v>
      </c>
      <c r="M2415" s="83">
        <v>100</v>
      </c>
      <c r="N2415" s="82">
        <f t="shared" si="180"/>
        <v>100.5</v>
      </c>
      <c r="O2415" s="84"/>
      <c r="P2415" s="85"/>
      <c r="Q2415" s="86"/>
    </row>
    <row r="2416" spans="1:17" x14ac:dyDescent="0.2">
      <c r="N2416" s="34">
        <f>SUM(N2414:N2415)</f>
        <v>1021</v>
      </c>
      <c r="O2416" s="42">
        <v>86948</v>
      </c>
      <c r="P2416" s="37">
        <v>44848</v>
      </c>
      <c r="Q2416" s="21" t="s">
        <v>129</v>
      </c>
    </row>
    <row r="2418" spans="1:15" x14ac:dyDescent="0.2">
      <c r="A2418" s="31" t="s">
        <v>5397</v>
      </c>
      <c r="C2418" s="36">
        <v>44847</v>
      </c>
      <c r="D2418" s="30" t="s">
        <v>5404</v>
      </c>
      <c r="E2418" s="31">
        <v>0.25</v>
      </c>
      <c r="F2418" s="32" t="s">
        <v>5405</v>
      </c>
      <c r="G2418" s="33" t="s">
        <v>5406</v>
      </c>
      <c r="H2418" s="32">
        <v>3010</v>
      </c>
      <c r="I2418" s="34">
        <v>0.5</v>
      </c>
      <c r="J2418" s="34">
        <v>34970</v>
      </c>
      <c r="K2418" s="34">
        <f t="shared" si="179"/>
        <v>99910</v>
      </c>
      <c r="N2418" s="34">
        <f t="shared" si="180"/>
        <v>0.5</v>
      </c>
      <c r="O2418" s="196"/>
    </row>
    <row r="2419" spans="1:15" x14ac:dyDescent="0.2">
      <c r="A2419" s="31" t="s">
        <v>5398</v>
      </c>
      <c r="C2419" s="36">
        <v>44848</v>
      </c>
      <c r="D2419" s="30" t="s">
        <v>5407</v>
      </c>
      <c r="E2419" s="31">
        <v>0.52500000000000002</v>
      </c>
      <c r="F2419" s="32" t="s">
        <v>5408</v>
      </c>
      <c r="G2419" s="33" t="s">
        <v>5409</v>
      </c>
      <c r="H2419" s="32">
        <v>1090</v>
      </c>
      <c r="I2419" s="34">
        <v>0.5</v>
      </c>
      <c r="J2419" s="34">
        <v>19880</v>
      </c>
      <c r="K2419" s="34">
        <f t="shared" si="179"/>
        <v>56800</v>
      </c>
      <c r="N2419" s="34">
        <f t="shared" si="180"/>
        <v>0.5</v>
      </c>
    </row>
    <row r="2420" spans="1:15" x14ac:dyDescent="0.2">
      <c r="A2420" s="31" t="s">
        <v>5399</v>
      </c>
      <c r="C2420" s="36">
        <v>44848</v>
      </c>
      <c r="D2420" s="30" t="s">
        <v>5410</v>
      </c>
      <c r="E2420" s="31">
        <v>55.328000000000003</v>
      </c>
      <c r="F2420" s="32" t="s">
        <v>5408</v>
      </c>
      <c r="G2420" s="33" t="s">
        <v>5411</v>
      </c>
      <c r="H2420" s="32">
        <v>1220</v>
      </c>
      <c r="I2420" s="34">
        <v>0.5</v>
      </c>
      <c r="J2420" s="34">
        <v>121740</v>
      </c>
      <c r="K2420" s="34">
        <f t="shared" si="179"/>
        <v>347830</v>
      </c>
      <c r="N2420" s="34">
        <f t="shared" si="180"/>
        <v>0.5</v>
      </c>
    </row>
    <row r="2421" spans="1:15" x14ac:dyDescent="0.2">
      <c r="A2421" s="31" t="s">
        <v>5400</v>
      </c>
      <c r="C2421" s="36">
        <v>44848</v>
      </c>
      <c r="D2421" s="30" t="s">
        <v>5412</v>
      </c>
      <c r="E2421" s="31">
        <v>0.186</v>
      </c>
      <c r="F2421" s="32" t="s">
        <v>5416</v>
      </c>
      <c r="G2421" s="33" t="s">
        <v>5417</v>
      </c>
      <c r="H2421" s="32">
        <v>1020</v>
      </c>
      <c r="I2421" s="34">
        <v>3</v>
      </c>
      <c r="J2421" s="34">
        <v>33790</v>
      </c>
      <c r="K2421" s="34">
        <f t="shared" si="179"/>
        <v>96540</v>
      </c>
      <c r="N2421" s="34">
        <f t="shared" si="180"/>
        <v>3</v>
      </c>
    </row>
    <row r="2422" spans="1:15" x14ac:dyDescent="0.2">
      <c r="D2422" s="30" t="s">
        <v>5413</v>
      </c>
      <c r="E2422" s="31">
        <v>0.186</v>
      </c>
      <c r="F2422" s="32" t="s">
        <v>100</v>
      </c>
      <c r="G2422" s="33" t="s">
        <v>100</v>
      </c>
      <c r="K2422" s="34">
        <f t="shared" si="179"/>
        <v>0</v>
      </c>
      <c r="N2422" s="34">
        <f t="shared" si="180"/>
        <v>0</v>
      </c>
    </row>
    <row r="2423" spans="1:15" x14ac:dyDescent="0.2">
      <c r="D2423" s="30" t="s">
        <v>5414</v>
      </c>
      <c r="E2423" s="31">
        <v>0.186</v>
      </c>
      <c r="F2423" s="32" t="s">
        <v>100</v>
      </c>
      <c r="G2423" s="33" t="s">
        <v>100</v>
      </c>
      <c r="K2423" s="34">
        <f t="shared" si="179"/>
        <v>0</v>
      </c>
      <c r="N2423" s="34">
        <f t="shared" si="180"/>
        <v>0</v>
      </c>
    </row>
    <row r="2424" spans="1:15" x14ac:dyDescent="0.2">
      <c r="D2424" s="30" t="s">
        <v>4227</v>
      </c>
      <c r="E2424" s="31">
        <v>0.20660000000000001</v>
      </c>
      <c r="F2424" s="32" t="s">
        <v>100</v>
      </c>
      <c r="G2424" s="33" t="s">
        <v>100</v>
      </c>
      <c r="K2424" s="34">
        <f t="shared" si="179"/>
        <v>0</v>
      </c>
      <c r="N2424" s="34">
        <f t="shared" si="180"/>
        <v>0</v>
      </c>
    </row>
    <row r="2425" spans="1:15" x14ac:dyDescent="0.2">
      <c r="D2425" s="30" t="s">
        <v>4228</v>
      </c>
      <c r="E2425" s="31">
        <v>0.2893</v>
      </c>
      <c r="F2425" s="32" t="s">
        <v>100</v>
      </c>
      <c r="G2425" s="33" t="s">
        <v>100</v>
      </c>
      <c r="K2425" s="34">
        <f t="shared" si="179"/>
        <v>0</v>
      </c>
      <c r="N2425" s="34">
        <f t="shared" si="180"/>
        <v>0</v>
      </c>
    </row>
    <row r="2426" spans="1:15" x14ac:dyDescent="0.2">
      <c r="D2426" s="30" t="s">
        <v>5415</v>
      </c>
      <c r="E2426" s="31">
        <v>0.24790000000000001</v>
      </c>
      <c r="F2426" s="32" t="s">
        <v>100</v>
      </c>
      <c r="G2426" s="33" t="s">
        <v>100</v>
      </c>
      <c r="K2426" s="34">
        <f t="shared" si="179"/>
        <v>0</v>
      </c>
      <c r="N2426" s="34">
        <f t="shared" si="180"/>
        <v>0</v>
      </c>
    </row>
    <row r="2427" spans="1:15" x14ac:dyDescent="0.2">
      <c r="A2427" s="31" t="s">
        <v>5401</v>
      </c>
      <c r="C2427" s="36">
        <v>44848</v>
      </c>
      <c r="D2427" s="30" t="s">
        <v>5418</v>
      </c>
      <c r="E2427" s="31">
        <v>0.1205</v>
      </c>
      <c r="F2427" s="32" t="s">
        <v>5420</v>
      </c>
      <c r="G2427" s="33" t="s">
        <v>5421</v>
      </c>
      <c r="H2427" s="32">
        <v>3010</v>
      </c>
      <c r="I2427" s="34">
        <v>1</v>
      </c>
      <c r="J2427" s="34">
        <v>21850</v>
      </c>
      <c r="K2427" s="34">
        <f t="shared" si="179"/>
        <v>62430</v>
      </c>
      <c r="N2427" s="34">
        <f t="shared" si="180"/>
        <v>1</v>
      </c>
    </row>
    <row r="2428" spans="1:15" x14ac:dyDescent="0.2">
      <c r="D2428" s="30" t="s">
        <v>5419</v>
      </c>
      <c r="E2428" s="31">
        <v>3.73E-2</v>
      </c>
      <c r="F2428" s="32" t="s">
        <v>100</v>
      </c>
      <c r="G2428" s="33" t="s">
        <v>100</v>
      </c>
      <c r="K2428" s="34">
        <f t="shared" si="179"/>
        <v>0</v>
      </c>
      <c r="N2428" s="34">
        <f t="shared" si="180"/>
        <v>0</v>
      </c>
    </row>
    <row r="2429" spans="1:15" x14ac:dyDescent="0.2">
      <c r="A2429" s="31" t="s">
        <v>5403</v>
      </c>
      <c r="C2429" s="36">
        <v>44848</v>
      </c>
      <c r="D2429" s="30" t="s">
        <v>5422</v>
      </c>
      <c r="E2429" s="31">
        <v>0.35120000000000001</v>
      </c>
      <c r="F2429" s="32" t="s">
        <v>5423</v>
      </c>
      <c r="G2429" s="33" t="s">
        <v>5424</v>
      </c>
      <c r="H2429" s="32">
        <v>1060</v>
      </c>
      <c r="I2429" s="34">
        <v>0.5</v>
      </c>
      <c r="J2429" s="34">
        <v>21170</v>
      </c>
      <c r="K2429" s="34">
        <f t="shared" si="179"/>
        <v>60490</v>
      </c>
      <c r="N2429" s="34">
        <f t="shared" si="180"/>
        <v>0.5</v>
      </c>
    </row>
    <row r="2430" spans="1:15" x14ac:dyDescent="0.2">
      <c r="A2430" s="31">
        <v>823</v>
      </c>
      <c r="C2430" s="36">
        <v>44848</v>
      </c>
      <c r="D2430" s="30" t="s">
        <v>5425</v>
      </c>
      <c r="E2430" s="31">
        <v>0.1492</v>
      </c>
      <c r="F2430" s="32" t="s">
        <v>5426</v>
      </c>
      <c r="G2430" s="33" t="s">
        <v>5427</v>
      </c>
      <c r="H2430" s="32">
        <v>3010</v>
      </c>
      <c r="I2430" s="34">
        <v>0.5</v>
      </c>
      <c r="J2430" s="34">
        <v>24940</v>
      </c>
      <c r="K2430" s="34">
        <f t="shared" si="179"/>
        <v>71260</v>
      </c>
      <c r="L2430" s="35">
        <v>161000</v>
      </c>
      <c r="M2430" s="35">
        <v>644</v>
      </c>
      <c r="N2430" s="34">
        <f t="shared" si="180"/>
        <v>644.5</v>
      </c>
    </row>
    <row r="2431" spans="1:15" x14ac:dyDescent="0.2">
      <c r="A2431" s="31">
        <v>824</v>
      </c>
      <c r="C2431" s="36">
        <v>44845</v>
      </c>
      <c r="D2431" s="30" t="s">
        <v>5428</v>
      </c>
      <c r="E2431" s="31">
        <v>0.11799999999999999</v>
      </c>
      <c r="F2431" s="32" t="s">
        <v>5429</v>
      </c>
      <c r="G2431" s="33" t="s">
        <v>5430</v>
      </c>
      <c r="H2431" s="32">
        <v>3010</v>
      </c>
      <c r="I2431" s="34">
        <v>0.5</v>
      </c>
      <c r="J2431" s="34">
        <v>6480</v>
      </c>
      <c r="K2431" s="34">
        <f t="shared" si="179"/>
        <v>18510</v>
      </c>
      <c r="L2431" s="35">
        <v>42500</v>
      </c>
      <c r="M2431" s="35">
        <v>170</v>
      </c>
      <c r="N2431" s="34">
        <f t="shared" si="180"/>
        <v>170.5</v>
      </c>
    </row>
    <row r="2432" spans="1:15" x14ac:dyDescent="0.2">
      <c r="A2432" s="31">
        <v>825</v>
      </c>
      <c r="C2432" s="36">
        <v>44848</v>
      </c>
      <c r="D2432" s="30" t="s">
        <v>5431</v>
      </c>
      <c r="E2432" s="31">
        <v>33.058</v>
      </c>
      <c r="F2432" s="32" t="s">
        <v>5432</v>
      </c>
      <c r="G2432" s="33" t="s">
        <v>5433</v>
      </c>
      <c r="H2432" s="32">
        <v>1100</v>
      </c>
      <c r="I2432" s="34">
        <v>0.5</v>
      </c>
      <c r="J2432" s="34">
        <v>38870</v>
      </c>
      <c r="K2432" s="34">
        <f t="shared" si="179"/>
        <v>111060</v>
      </c>
      <c r="L2432" s="35">
        <v>202000</v>
      </c>
      <c r="M2432" s="35">
        <v>808</v>
      </c>
      <c r="N2432" s="34">
        <f t="shared" si="180"/>
        <v>808.5</v>
      </c>
    </row>
    <row r="2433" spans="1:17" x14ac:dyDescent="0.2">
      <c r="A2433" s="31">
        <v>826</v>
      </c>
      <c r="C2433" s="36">
        <v>44848</v>
      </c>
      <c r="D2433" s="30" t="s">
        <v>5434</v>
      </c>
      <c r="E2433" s="31">
        <v>1.0189999999999999</v>
      </c>
      <c r="F2433" s="32" t="s">
        <v>5436</v>
      </c>
      <c r="G2433" s="33" t="s">
        <v>5437</v>
      </c>
      <c r="H2433" s="32">
        <v>1080</v>
      </c>
      <c r="I2433" s="34">
        <v>1</v>
      </c>
      <c r="J2433" s="34">
        <v>107490</v>
      </c>
      <c r="K2433" s="34">
        <f t="shared" si="179"/>
        <v>307110</v>
      </c>
      <c r="L2433" s="35">
        <v>417500</v>
      </c>
      <c r="M2433" s="35">
        <v>1670</v>
      </c>
      <c r="N2433" s="34">
        <f t="shared" si="180"/>
        <v>1671</v>
      </c>
    </row>
    <row r="2434" spans="1:17" x14ac:dyDescent="0.2">
      <c r="D2434" s="30" t="s">
        <v>5435</v>
      </c>
      <c r="E2434" s="31">
        <v>64.596000000000004</v>
      </c>
      <c r="F2434" s="32" t="s">
        <v>100</v>
      </c>
      <c r="G2434" s="33" t="s">
        <v>100</v>
      </c>
      <c r="K2434" s="34">
        <f t="shared" si="179"/>
        <v>0</v>
      </c>
      <c r="N2434" s="34">
        <f t="shared" si="180"/>
        <v>0</v>
      </c>
    </row>
    <row r="2435" spans="1:17" x14ac:dyDescent="0.2">
      <c r="A2435" s="31">
        <v>827</v>
      </c>
      <c r="C2435" s="36">
        <v>44848</v>
      </c>
      <c r="D2435" s="30" t="s">
        <v>5438</v>
      </c>
      <c r="E2435" s="31">
        <v>18.253</v>
      </c>
      <c r="F2435" s="32" t="s">
        <v>5439</v>
      </c>
      <c r="G2435" s="33" t="s">
        <v>5440</v>
      </c>
      <c r="H2435" s="32">
        <v>1010</v>
      </c>
      <c r="I2435" s="34">
        <v>0.5</v>
      </c>
      <c r="J2435" s="34">
        <v>85200</v>
      </c>
      <c r="K2435" s="34">
        <f t="shared" si="179"/>
        <v>243430</v>
      </c>
      <c r="L2435" s="35">
        <v>140000</v>
      </c>
      <c r="M2435" s="35">
        <v>560</v>
      </c>
      <c r="N2435" s="34">
        <f t="shared" si="180"/>
        <v>560.5</v>
      </c>
    </row>
    <row r="2436" spans="1:17" x14ac:dyDescent="0.2">
      <c r="A2436" s="31">
        <v>828</v>
      </c>
      <c r="C2436" s="36">
        <v>44848</v>
      </c>
      <c r="D2436" s="30" t="s">
        <v>5438</v>
      </c>
      <c r="E2436" s="31">
        <v>18.253</v>
      </c>
      <c r="F2436" s="32" t="s">
        <v>5441</v>
      </c>
      <c r="G2436" s="33" t="s">
        <v>5440</v>
      </c>
      <c r="H2436" s="32">
        <v>1010</v>
      </c>
      <c r="I2436" s="34">
        <v>0.5</v>
      </c>
      <c r="J2436" s="34">
        <v>85200</v>
      </c>
      <c r="K2436" s="34">
        <f t="shared" si="179"/>
        <v>243430</v>
      </c>
      <c r="L2436" s="35">
        <v>140000</v>
      </c>
      <c r="M2436" s="35">
        <v>560</v>
      </c>
      <c r="N2436" s="34">
        <f t="shared" si="180"/>
        <v>560.5</v>
      </c>
    </row>
    <row r="2437" spans="1:17" x14ac:dyDescent="0.2">
      <c r="A2437" s="31">
        <v>829</v>
      </c>
      <c r="C2437" s="36">
        <v>44848</v>
      </c>
      <c r="D2437" s="30" t="s">
        <v>5442</v>
      </c>
      <c r="E2437" s="31">
        <v>2.9860000000000002</v>
      </c>
      <c r="F2437" s="32" t="s">
        <v>5443</v>
      </c>
      <c r="G2437" s="33" t="s">
        <v>5444</v>
      </c>
      <c r="H2437" s="32">
        <v>1060</v>
      </c>
      <c r="I2437" s="34">
        <v>0.5</v>
      </c>
      <c r="J2437" s="34">
        <v>71630</v>
      </c>
      <c r="K2437" s="34">
        <f t="shared" ref="K2437:K2496" si="181">ROUND(J2437/0.35,-1)</f>
        <v>204660</v>
      </c>
      <c r="L2437" s="35">
        <v>335000</v>
      </c>
      <c r="M2437" s="35">
        <v>1340</v>
      </c>
      <c r="N2437" s="34">
        <f t="shared" ref="N2437:N2496" si="182">I2437+M2437</f>
        <v>1340.5</v>
      </c>
    </row>
    <row r="2438" spans="1:17" x14ac:dyDescent="0.2">
      <c r="A2438" s="31">
        <v>830</v>
      </c>
      <c r="C2438" s="36">
        <v>44848</v>
      </c>
      <c r="D2438" s="30" t="s">
        <v>5445</v>
      </c>
      <c r="E2438" s="31">
        <v>0.17080000000000001</v>
      </c>
      <c r="F2438" s="32" t="s">
        <v>466</v>
      </c>
      <c r="G2438" s="33" t="s">
        <v>5446</v>
      </c>
      <c r="H2438" s="32">
        <v>3010</v>
      </c>
      <c r="I2438" s="34">
        <v>0.5</v>
      </c>
      <c r="J2438" s="34">
        <v>17140</v>
      </c>
      <c r="K2438" s="34">
        <f t="shared" si="181"/>
        <v>48970</v>
      </c>
      <c r="L2438" s="35">
        <v>143000</v>
      </c>
      <c r="M2438" s="35">
        <v>572</v>
      </c>
      <c r="N2438" s="34">
        <f t="shared" si="182"/>
        <v>572.5</v>
      </c>
    </row>
    <row r="2439" spans="1:17" x14ac:dyDescent="0.2">
      <c r="A2439" s="31">
        <v>831</v>
      </c>
      <c r="C2439" s="36">
        <v>44848</v>
      </c>
      <c r="D2439" s="30" t="s">
        <v>5447</v>
      </c>
      <c r="E2439" s="31">
        <v>0.42470000000000002</v>
      </c>
      <c r="F2439" s="32" t="s">
        <v>5448</v>
      </c>
      <c r="G2439" s="33" t="s">
        <v>5449</v>
      </c>
      <c r="H2439" s="32">
        <v>3010</v>
      </c>
      <c r="I2439" s="34">
        <v>0.5</v>
      </c>
      <c r="J2439" s="34">
        <v>55620</v>
      </c>
      <c r="K2439" s="34">
        <f t="shared" si="181"/>
        <v>158910</v>
      </c>
      <c r="L2439" s="35">
        <v>270000</v>
      </c>
      <c r="M2439" s="35">
        <v>1080</v>
      </c>
      <c r="N2439" s="34">
        <f t="shared" si="182"/>
        <v>1080.5</v>
      </c>
    </row>
    <row r="2440" spans="1:17" x14ac:dyDescent="0.2">
      <c r="A2440" s="31">
        <v>832</v>
      </c>
      <c r="C2440" s="36">
        <v>44848</v>
      </c>
      <c r="D2440" s="30" t="s">
        <v>5450</v>
      </c>
      <c r="E2440" s="31">
        <v>0.13500000000000001</v>
      </c>
      <c r="F2440" s="32" t="s">
        <v>5453</v>
      </c>
      <c r="G2440" s="33" t="s">
        <v>5454</v>
      </c>
      <c r="H2440" s="32">
        <v>3010</v>
      </c>
      <c r="I2440" s="34">
        <v>1.5</v>
      </c>
      <c r="J2440" s="34">
        <v>46510</v>
      </c>
      <c r="K2440" s="34">
        <f t="shared" si="181"/>
        <v>132890</v>
      </c>
      <c r="L2440" s="35">
        <v>205000</v>
      </c>
      <c r="M2440" s="35">
        <v>820</v>
      </c>
      <c r="N2440" s="34">
        <f t="shared" si="182"/>
        <v>821.5</v>
      </c>
    </row>
    <row r="2441" spans="1:17" x14ac:dyDescent="0.2">
      <c r="D2441" s="30" t="s">
        <v>5451</v>
      </c>
      <c r="E2441" s="31">
        <v>0.10249999999999999</v>
      </c>
      <c r="F2441" s="32" t="s">
        <v>100</v>
      </c>
      <c r="G2441" s="33" t="s">
        <v>100</v>
      </c>
      <c r="K2441" s="34">
        <f t="shared" si="181"/>
        <v>0</v>
      </c>
      <c r="N2441" s="34">
        <f t="shared" si="182"/>
        <v>0</v>
      </c>
    </row>
    <row r="2442" spans="1:17" x14ac:dyDescent="0.2">
      <c r="D2442" s="30" t="s">
        <v>5452</v>
      </c>
      <c r="E2442" s="31">
        <v>7.5800000000000006E-2</v>
      </c>
      <c r="F2442" s="32" t="s">
        <v>100</v>
      </c>
      <c r="G2442" s="33" t="s">
        <v>100</v>
      </c>
      <c r="K2442" s="34">
        <f t="shared" si="181"/>
        <v>0</v>
      </c>
      <c r="N2442" s="34">
        <f t="shared" si="182"/>
        <v>0</v>
      </c>
    </row>
    <row r="2443" spans="1:17" x14ac:dyDescent="0.2">
      <c r="A2443" s="31">
        <v>833</v>
      </c>
      <c r="C2443" s="36">
        <v>44851</v>
      </c>
      <c r="D2443" s="30" t="s">
        <v>5455</v>
      </c>
      <c r="E2443" s="31" t="s">
        <v>1737</v>
      </c>
      <c r="F2443" s="32" t="s">
        <v>5457</v>
      </c>
      <c r="G2443" s="33" t="s">
        <v>5458</v>
      </c>
      <c r="H2443" s="32">
        <v>1140</v>
      </c>
      <c r="I2443" s="34">
        <v>1</v>
      </c>
      <c r="J2443" s="34">
        <v>33840</v>
      </c>
      <c r="K2443" s="34">
        <f t="shared" si="181"/>
        <v>96690</v>
      </c>
      <c r="L2443" s="35">
        <v>140000</v>
      </c>
      <c r="M2443" s="35">
        <v>560</v>
      </c>
      <c r="N2443" s="34">
        <f t="shared" si="182"/>
        <v>561</v>
      </c>
    </row>
    <row r="2444" spans="1:17" x14ac:dyDescent="0.2">
      <c r="D2444" s="30" t="s">
        <v>5456</v>
      </c>
      <c r="E2444" s="31" t="s">
        <v>1737</v>
      </c>
      <c r="F2444" s="32" t="s">
        <v>100</v>
      </c>
      <c r="G2444" s="33" t="s">
        <v>100</v>
      </c>
      <c r="K2444" s="34">
        <f t="shared" si="181"/>
        <v>0</v>
      </c>
      <c r="N2444" s="34">
        <f t="shared" si="182"/>
        <v>0</v>
      </c>
    </row>
    <row r="2445" spans="1:17" x14ac:dyDescent="0.2">
      <c r="A2445" s="31" t="s">
        <v>5459</v>
      </c>
      <c r="C2445" s="36">
        <v>44851</v>
      </c>
      <c r="D2445" s="30" t="s">
        <v>5460</v>
      </c>
      <c r="E2445" s="31">
        <v>3.028</v>
      </c>
      <c r="F2445" s="32" t="s">
        <v>5461</v>
      </c>
      <c r="G2445" s="33" t="s">
        <v>5462</v>
      </c>
      <c r="H2445" s="32">
        <v>1010</v>
      </c>
      <c r="I2445" s="34">
        <v>0.5</v>
      </c>
      <c r="J2445" s="34">
        <v>44340</v>
      </c>
      <c r="K2445" s="34">
        <f t="shared" si="181"/>
        <v>126690</v>
      </c>
      <c r="N2445" s="34">
        <f t="shared" si="182"/>
        <v>0.5</v>
      </c>
      <c r="O2445" s="197"/>
    </row>
    <row r="2446" spans="1:17" s="80" customFormat="1" x14ac:dyDescent="0.2">
      <c r="A2446" s="86" t="s">
        <v>5402</v>
      </c>
      <c r="C2446" s="81">
        <v>44848</v>
      </c>
      <c r="D2446" s="88" t="s">
        <v>5463</v>
      </c>
      <c r="E2446" s="87">
        <v>3.3780000000000001</v>
      </c>
      <c r="F2446" s="80" t="s">
        <v>5464</v>
      </c>
      <c r="G2446" s="89" t="s">
        <v>5465</v>
      </c>
      <c r="H2446" s="80">
        <v>1200</v>
      </c>
      <c r="I2446" s="82">
        <v>0.5</v>
      </c>
      <c r="J2446" s="82">
        <v>48310</v>
      </c>
      <c r="K2446" s="82">
        <f t="shared" si="181"/>
        <v>138030</v>
      </c>
      <c r="L2446" s="83"/>
      <c r="M2446" s="83"/>
      <c r="N2446" s="82">
        <f t="shared" si="182"/>
        <v>0.5</v>
      </c>
      <c r="O2446" s="84"/>
      <c r="P2446" s="85"/>
      <c r="Q2446" s="86"/>
    </row>
    <row r="2447" spans="1:17" x14ac:dyDescent="0.2">
      <c r="N2447" s="34">
        <f>SUM(N2418:N2446)</f>
        <v>8798.5</v>
      </c>
      <c r="O2447" s="42">
        <v>86973</v>
      </c>
      <c r="P2447" s="37">
        <v>44851</v>
      </c>
      <c r="Q2447" s="21" t="s">
        <v>129</v>
      </c>
    </row>
    <row r="2449" spans="1:17" x14ac:dyDescent="0.2">
      <c r="A2449" s="31" t="s">
        <v>5466</v>
      </c>
      <c r="C2449" s="36">
        <v>44851</v>
      </c>
      <c r="D2449" s="30" t="s">
        <v>4644</v>
      </c>
      <c r="E2449" s="31" t="s">
        <v>1629</v>
      </c>
      <c r="F2449" s="32" t="s">
        <v>4646</v>
      </c>
      <c r="G2449" s="33" t="s">
        <v>5467</v>
      </c>
      <c r="H2449" s="32">
        <v>2050</v>
      </c>
      <c r="I2449" s="34">
        <v>0.5</v>
      </c>
      <c r="J2449" s="34">
        <v>23010</v>
      </c>
      <c r="K2449" s="34">
        <f t="shared" si="181"/>
        <v>65740</v>
      </c>
      <c r="N2449" s="34">
        <f t="shared" si="182"/>
        <v>0.5</v>
      </c>
    </row>
    <row r="2450" spans="1:17" x14ac:dyDescent="0.2">
      <c r="A2450" s="31" t="s">
        <v>5468</v>
      </c>
      <c r="C2450" s="36">
        <v>44851</v>
      </c>
      <c r="D2450" s="30" t="s">
        <v>5469</v>
      </c>
      <c r="E2450" s="31">
        <v>2.0960000000000001</v>
      </c>
      <c r="F2450" s="32" t="s">
        <v>5473</v>
      </c>
      <c r="G2450" s="33" t="s">
        <v>5474</v>
      </c>
      <c r="H2450" s="32">
        <v>1150</v>
      </c>
      <c r="I2450" s="34">
        <v>2</v>
      </c>
      <c r="J2450" s="34">
        <v>63820</v>
      </c>
      <c r="K2450" s="34">
        <f t="shared" si="181"/>
        <v>182340</v>
      </c>
      <c r="N2450" s="34">
        <f t="shared" si="182"/>
        <v>2</v>
      </c>
    </row>
    <row r="2451" spans="1:17" x14ac:dyDescent="0.2">
      <c r="D2451" s="30" t="s">
        <v>5470</v>
      </c>
      <c r="E2451" s="31">
        <v>0.14899999999999999</v>
      </c>
      <c r="F2451" s="32" t="s">
        <v>100</v>
      </c>
      <c r="G2451" s="33" t="s">
        <v>100</v>
      </c>
      <c r="K2451" s="34">
        <f t="shared" si="181"/>
        <v>0</v>
      </c>
      <c r="N2451" s="34">
        <f t="shared" si="182"/>
        <v>0</v>
      </c>
    </row>
    <row r="2452" spans="1:17" x14ac:dyDescent="0.2">
      <c r="D2452" s="30" t="s">
        <v>5471</v>
      </c>
      <c r="E2452" s="31">
        <v>0.24</v>
      </c>
      <c r="F2452" s="32" t="s">
        <v>100</v>
      </c>
      <c r="G2452" s="33" t="s">
        <v>100</v>
      </c>
      <c r="K2452" s="34">
        <f t="shared" si="181"/>
        <v>0</v>
      </c>
      <c r="N2452" s="34">
        <f t="shared" si="182"/>
        <v>0</v>
      </c>
    </row>
    <row r="2453" spans="1:17" x14ac:dyDescent="0.2">
      <c r="D2453" s="30" t="s">
        <v>5472</v>
      </c>
      <c r="E2453" s="31">
        <v>0.48020000000000002</v>
      </c>
      <c r="F2453" s="32" t="s">
        <v>100</v>
      </c>
      <c r="G2453" s="33" t="s">
        <v>100</v>
      </c>
      <c r="K2453" s="34">
        <f t="shared" si="181"/>
        <v>0</v>
      </c>
      <c r="N2453" s="34">
        <f t="shared" si="182"/>
        <v>0</v>
      </c>
    </row>
    <row r="2454" spans="1:17" x14ac:dyDescent="0.2">
      <c r="A2454" s="31" t="s">
        <v>5475</v>
      </c>
      <c r="C2454" s="36">
        <v>44851</v>
      </c>
      <c r="D2454" s="30" t="s">
        <v>5127</v>
      </c>
      <c r="E2454" s="31">
        <v>4.125</v>
      </c>
      <c r="F2454" s="32" t="s">
        <v>5129</v>
      </c>
      <c r="G2454" s="33" t="s">
        <v>5476</v>
      </c>
      <c r="H2454" s="32">
        <v>1100</v>
      </c>
      <c r="I2454" s="34">
        <v>0.5</v>
      </c>
      <c r="J2454" s="34">
        <v>10770</v>
      </c>
      <c r="K2454" s="34">
        <f t="shared" si="181"/>
        <v>30770</v>
      </c>
      <c r="N2454" s="34">
        <f t="shared" si="182"/>
        <v>0.5</v>
      </c>
    </row>
    <row r="2455" spans="1:17" x14ac:dyDescent="0.2">
      <c r="A2455" s="31">
        <v>834</v>
      </c>
      <c r="C2455" s="36">
        <v>44852</v>
      </c>
      <c r="D2455" s="30" t="s">
        <v>5477</v>
      </c>
      <c r="E2455" s="31">
        <v>0.81499999999999995</v>
      </c>
      <c r="F2455" s="32" t="s">
        <v>5478</v>
      </c>
      <c r="G2455" s="33" t="s">
        <v>5479</v>
      </c>
      <c r="H2455" s="32">
        <v>1030</v>
      </c>
      <c r="I2455" s="34">
        <v>0.5</v>
      </c>
      <c r="J2455" s="34">
        <v>30240</v>
      </c>
      <c r="K2455" s="34">
        <f t="shared" si="181"/>
        <v>86400</v>
      </c>
      <c r="L2455" s="35">
        <v>110000</v>
      </c>
      <c r="M2455" s="35">
        <v>440</v>
      </c>
      <c r="N2455" s="34">
        <f t="shared" si="182"/>
        <v>440.5</v>
      </c>
    </row>
    <row r="2456" spans="1:17" x14ac:dyDescent="0.2">
      <c r="A2456" s="31">
        <v>835</v>
      </c>
      <c r="C2456" s="36">
        <v>44852</v>
      </c>
      <c r="D2456" s="30" t="s">
        <v>5480</v>
      </c>
      <c r="E2456" s="31">
        <v>18.187999999999999</v>
      </c>
      <c r="F2456" s="32" t="s">
        <v>5481</v>
      </c>
      <c r="G2456" s="33" t="s">
        <v>5482</v>
      </c>
      <c r="H2456" s="32">
        <v>1130</v>
      </c>
      <c r="I2456" s="34">
        <v>0.5</v>
      </c>
      <c r="J2456" s="34">
        <v>38000</v>
      </c>
      <c r="K2456" s="34">
        <f t="shared" si="181"/>
        <v>108570</v>
      </c>
      <c r="L2456" s="35">
        <v>170000</v>
      </c>
      <c r="M2456" s="35">
        <v>680</v>
      </c>
      <c r="N2456" s="34">
        <f t="shared" si="182"/>
        <v>680.5</v>
      </c>
    </row>
    <row r="2457" spans="1:17" x14ac:dyDescent="0.2">
      <c r="A2457" s="31" t="s">
        <v>5483</v>
      </c>
      <c r="C2457" s="36">
        <v>44852</v>
      </c>
      <c r="D2457" s="30" t="s">
        <v>5185</v>
      </c>
      <c r="E2457" s="31">
        <v>63.6</v>
      </c>
      <c r="F2457" s="32" t="s">
        <v>5484</v>
      </c>
      <c r="G2457" s="33" t="s">
        <v>5485</v>
      </c>
      <c r="H2457" s="32">
        <v>1020</v>
      </c>
      <c r="I2457" s="34">
        <v>0.5</v>
      </c>
      <c r="J2457" s="34">
        <v>138650</v>
      </c>
      <c r="K2457" s="34">
        <f t="shared" si="181"/>
        <v>396140</v>
      </c>
      <c r="N2457" s="34">
        <f t="shared" si="182"/>
        <v>0.5</v>
      </c>
    </row>
    <row r="2458" spans="1:17" s="80" customFormat="1" x14ac:dyDescent="0.2">
      <c r="A2458" s="87">
        <v>836</v>
      </c>
      <c r="B2458" s="86"/>
      <c r="C2458" s="81">
        <v>44853</v>
      </c>
      <c r="D2458" s="88" t="s">
        <v>5486</v>
      </c>
      <c r="E2458" s="87">
        <v>31.81</v>
      </c>
      <c r="F2458" s="80" t="s">
        <v>5487</v>
      </c>
      <c r="G2458" s="89" t="s">
        <v>5488</v>
      </c>
      <c r="H2458" s="80">
        <v>1090</v>
      </c>
      <c r="I2458" s="82">
        <v>0.5</v>
      </c>
      <c r="J2458" s="82">
        <v>55620</v>
      </c>
      <c r="K2458" s="82">
        <f t="shared" si="181"/>
        <v>158910</v>
      </c>
      <c r="L2458" s="83">
        <v>475000</v>
      </c>
      <c r="M2458" s="83">
        <v>1900</v>
      </c>
      <c r="N2458" s="82">
        <f t="shared" si="182"/>
        <v>1900.5</v>
      </c>
      <c r="O2458" s="84"/>
      <c r="P2458" s="85"/>
      <c r="Q2458" s="86"/>
    </row>
    <row r="2459" spans="1:17" x14ac:dyDescent="0.2">
      <c r="N2459" s="34">
        <f>SUM(N2449:N2458)</f>
        <v>3025</v>
      </c>
      <c r="O2459" s="42">
        <v>87007</v>
      </c>
      <c r="P2459" s="37">
        <v>44853</v>
      </c>
      <c r="Q2459" s="21" t="s">
        <v>224</v>
      </c>
    </row>
    <row r="2461" spans="1:17" x14ac:dyDescent="0.2">
      <c r="A2461" s="31">
        <v>837</v>
      </c>
      <c r="C2461" s="36">
        <v>44853</v>
      </c>
      <c r="D2461" s="30" t="s">
        <v>5489</v>
      </c>
      <c r="E2461" s="31">
        <v>40</v>
      </c>
      <c r="F2461" s="32" t="s">
        <v>5490</v>
      </c>
      <c r="G2461" s="33" t="s">
        <v>5491</v>
      </c>
      <c r="H2461" s="32">
        <v>1180</v>
      </c>
      <c r="I2461" s="34">
        <v>0.5</v>
      </c>
      <c r="J2461" s="34">
        <v>56710</v>
      </c>
      <c r="K2461" s="34">
        <f t="shared" si="181"/>
        <v>162030</v>
      </c>
      <c r="L2461" s="35">
        <v>125000</v>
      </c>
      <c r="M2461" s="35">
        <v>500</v>
      </c>
      <c r="N2461" s="34">
        <f t="shared" si="182"/>
        <v>500.5</v>
      </c>
    </row>
    <row r="2462" spans="1:17" x14ac:dyDescent="0.2">
      <c r="A2462" s="31">
        <v>838</v>
      </c>
      <c r="C2462" s="36">
        <v>44853</v>
      </c>
      <c r="D2462" s="30" t="s">
        <v>1632</v>
      </c>
      <c r="E2462" s="31" t="s">
        <v>5492</v>
      </c>
      <c r="F2462" s="32" t="s">
        <v>5493</v>
      </c>
      <c r="G2462" s="33" t="s">
        <v>5494</v>
      </c>
      <c r="H2462" s="32">
        <v>3010</v>
      </c>
      <c r="I2462" s="34">
        <v>0.5</v>
      </c>
      <c r="J2462" s="34">
        <v>16440</v>
      </c>
      <c r="K2462" s="34">
        <f t="shared" si="181"/>
        <v>46970</v>
      </c>
      <c r="L2462" s="35">
        <v>156000</v>
      </c>
      <c r="M2462" s="35">
        <v>624</v>
      </c>
      <c r="N2462" s="34">
        <f t="shared" si="182"/>
        <v>624.5</v>
      </c>
    </row>
    <row r="2463" spans="1:17" x14ac:dyDescent="0.2">
      <c r="A2463" s="31">
        <v>839</v>
      </c>
      <c r="C2463" s="36">
        <v>44853</v>
      </c>
      <c r="D2463" s="30" t="s">
        <v>5495</v>
      </c>
      <c r="E2463" s="31" t="s">
        <v>5496</v>
      </c>
      <c r="F2463" s="32" t="s">
        <v>5497</v>
      </c>
      <c r="G2463" s="33" t="s">
        <v>5498</v>
      </c>
      <c r="H2463" s="32">
        <v>1150</v>
      </c>
      <c r="I2463" s="34">
        <v>0.5</v>
      </c>
      <c r="J2463" s="34">
        <v>49040</v>
      </c>
      <c r="K2463" s="34">
        <f t="shared" si="181"/>
        <v>140110</v>
      </c>
      <c r="L2463" s="35">
        <v>240000</v>
      </c>
      <c r="M2463" s="35">
        <v>960</v>
      </c>
      <c r="N2463" s="34">
        <f t="shared" si="182"/>
        <v>960.5</v>
      </c>
    </row>
    <row r="2464" spans="1:17" x14ac:dyDescent="0.2">
      <c r="A2464" s="31" t="s">
        <v>5499</v>
      </c>
      <c r="C2464" s="36">
        <v>44853</v>
      </c>
      <c r="D2464" s="30" t="s">
        <v>5500</v>
      </c>
      <c r="E2464" s="31">
        <v>1.8169999999999999</v>
      </c>
      <c r="F2464" s="32" t="s">
        <v>5501</v>
      </c>
      <c r="G2464" s="33" t="s">
        <v>5485</v>
      </c>
      <c r="H2464" s="32">
        <v>1060</v>
      </c>
      <c r="I2464" s="34">
        <v>0.5</v>
      </c>
      <c r="J2464" s="34">
        <v>2140</v>
      </c>
      <c r="K2464" s="34">
        <f t="shared" si="181"/>
        <v>6110</v>
      </c>
      <c r="N2464" s="34">
        <f t="shared" si="182"/>
        <v>0.5</v>
      </c>
    </row>
    <row r="2465" spans="1:17" x14ac:dyDescent="0.2">
      <c r="A2465" s="31">
        <v>840</v>
      </c>
      <c r="C2465" s="36">
        <v>44853</v>
      </c>
      <c r="D2465" s="30" t="s">
        <v>5502</v>
      </c>
      <c r="E2465" s="31">
        <v>39.408999999999999</v>
      </c>
      <c r="F2465" s="32" t="s">
        <v>5503</v>
      </c>
      <c r="G2465" s="33" t="s">
        <v>5485</v>
      </c>
      <c r="H2465" s="32">
        <v>1060</v>
      </c>
      <c r="I2465" s="34">
        <v>0.5</v>
      </c>
      <c r="J2465" s="34">
        <v>48690</v>
      </c>
      <c r="K2465" s="34">
        <f t="shared" si="181"/>
        <v>139110</v>
      </c>
      <c r="L2465" s="35">
        <v>266000</v>
      </c>
      <c r="M2465" s="35">
        <v>1064</v>
      </c>
      <c r="N2465" s="34">
        <f t="shared" si="182"/>
        <v>1064.5</v>
      </c>
    </row>
    <row r="2466" spans="1:17" x14ac:dyDescent="0.2">
      <c r="A2466" s="31">
        <v>841</v>
      </c>
      <c r="B2466" s="21" t="s">
        <v>77</v>
      </c>
      <c r="C2466" s="36">
        <v>44853</v>
      </c>
      <c r="D2466" s="30" t="s">
        <v>5504</v>
      </c>
      <c r="E2466" s="31" t="s">
        <v>78</v>
      </c>
      <c r="F2466" s="30" t="s">
        <v>5505</v>
      </c>
      <c r="G2466" s="33" t="s">
        <v>466</v>
      </c>
      <c r="H2466" s="32">
        <v>2050</v>
      </c>
      <c r="I2466" s="34">
        <v>0.5</v>
      </c>
      <c r="J2466" s="34">
        <v>22700</v>
      </c>
      <c r="K2466" s="34">
        <f t="shared" si="181"/>
        <v>64860</v>
      </c>
      <c r="L2466" s="35">
        <v>72541</v>
      </c>
      <c r="M2466" s="35">
        <v>290.39999999999998</v>
      </c>
      <c r="N2466" s="34">
        <f t="shared" si="182"/>
        <v>290.89999999999998</v>
      </c>
    </row>
    <row r="2467" spans="1:17" x14ac:dyDescent="0.2">
      <c r="A2467" s="31" t="s">
        <v>5511</v>
      </c>
      <c r="C2467" s="36">
        <v>44853</v>
      </c>
      <c r="D2467" s="30" t="s">
        <v>5512</v>
      </c>
      <c r="E2467" s="31">
        <v>27.623000000000001</v>
      </c>
      <c r="F2467" s="32" t="s">
        <v>5513</v>
      </c>
      <c r="G2467" s="33" t="s">
        <v>5514</v>
      </c>
      <c r="H2467" s="32">
        <v>1220</v>
      </c>
      <c r="I2467" s="34">
        <v>0.5</v>
      </c>
      <c r="J2467" s="34">
        <v>57020</v>
      </c>
      <c r="K2467" s="34">
        <f t="shared" si="181"/>
        <v>162910</v>
      </c>
      <c r="N2467" s="34">
        <f t="shared" si="182"/>
        <v>0.5</v>
      </c>
    </row>
    <row r="2468" spans="1:17" s="80" customFormat="1" x14ac:dyDescent="0.2">
      <c r="A2468" s="87">
        <v>842</v>
      </c>
      <c r="B2468" s="86"/>
      <c r="C2468" s="81">
        <v>44853</v>
      </c>
      <c r="D2468" s="88" t="s">
        <v>5515</v>
      </c>
      <c r="E2468" s="87">
        <v>0.18479999999999999</v>
      </c>
      <c r="F2468" s="80" t="s">
        <v>5516</v>
      </c>
      <c r="G2468" s="89" t="s">
        <v>2838</v>
      </c>
      <c r="H2468" s="80">
        <v>1100</v>
      </c>
      <c r="I2468" s="82">
        <v>0.5</v>
      </c>
      <c r="J2468" s="82">
        <v>220</v>
      </c>
      <c r="K2468" s="82">
        <f t="shared" si="181"/>
        <v>630</v>
      </c>
      <c r="L2468" s="83">
        <v>1000</v>
      </c>
      <c r="M2468" s="83">
        <v>4</v>
      </c>
      <c r="N2468" s="82">
        <f t="shared" si="182"/>
        <v>4.5</v>
      </c>
      <c r="O2468" s="84"/>
      <c r="P2468" s="85"/>
      <c r="Q2468" s="86"/>
    </row>
    <row r="2469" spans="1:17" x14ac:dyDescent="0.2">
      <c r="N2469" s="34">
        <f>SUM(N2461:N2468)</f>
        <v>3446.4</v>
      </c>
      <c r="O2469" s="42">
        <v>87028</v>
      </c>
      <c r="P2469" s="37">
        <v>44854</v>
      </c>
      <c r="Q2469" s="21" t="s">
        <v>224</v>
      </c>
    </row>
    <row r="2471" spans="1:17" x14ac:dyDescent="0.2">
      <c r="A2471" s="31" t="s">
        <v>5506</v>
      </c>
      <c r="C2471" s="36">
        <v>44853</v>
      </c>
      <c r="D2471" s="30" t="s">
        <v>5507</v>
      </c>
      <c r="E2471" s="31">
        <v>1.373</v>
      </c>
      <c r="F2471" s="32" t="s">
        <v>5509</v>
      </c>
      <c r="G2471" s="32" t="s">
        <v>5510</v>
      </c>
      <c r="H2471" s="32">
        <v>1020</v>
      </c>
      <c r="I2471" s="34">
        <v>1</v>
      </c>
      <c r="J2471" s="34">
        <v>55430</v>
      </c>
      <c r="K2471" s="34">
        <f>ROUND(J2471/0.35,-1)</f>
        <v>158370</v>
      </c>
      <c r="N2471" s="34">
        <f>I2471+M2471</f>
        <v>1</v>
      </c>
      <c r="O2471" s="201"/>
    </row>
    <row r="2472" spans="1:17" x14ac:dyDescent="0.2">
      <c r="D2472" s="30" t="s">
        <v>5508</v>
      </c>
      <c r="E2472" s="31">
        <v>1.373</v>
      </c>
      <c r="F2472" s="32" t="s">
        <v>100</v>
      </c>
      <c r="G2472" s="32" t="s">
        <v>100</v>
      </c>
      <c r="K2472" s="34">
        <f>ROUND(J2472/0.35,-1)</f>
        <v>0</v>
      </c>
      <c r="N2472" s="34">
        <f>I2472+M2472</f>
        <v>0</v>
      </c>
      <c r="O2472" s="201"/>
    </row>
    <row r="2473" spans="1:17" x14ac:dyDescent="0.2">
      <c r="A2473" s="31" t="s">
        <v>5521</v>
      </c>
      <c r="C2473" s="36">
        <v>44853</v>
      </c>
      <c r="D2473" s="30" t="s">
        <v>5522</v>
      </c>
      <c r="E2473" s="31">
        <v>96.412000000000006</v>
      </c>
      <c r="F2473" s="32" t="s">
        <v>5523</v>
      </c>
      <c r="G2473" s="33" t="s">
        <v>5524</v>
      </c>
      <c r="H2473" s="32">
        <v>1160</v>
      </c>
      <c r="I2473" s="34">
        <v>0.5</v>
      </c>
      <c r="J2473" s="34">
        <v>166450</v>
      </c>
      <c r="K2473" s="34">
        <f t="shared" si="181"/>
        <v>475570</v>
      </c>
      <c r="N2473" s="34">
        <f t="shared" si="182"/>
        <v>0.5</v>
      </c>
    </row>
    <row r="2474" spans="1:17" x14ac:dyDescent="0.2">
      <c r="A2474" s="31">
        <v>843</v>
      </c>
      <c r="C2474" s="36">
        <v>44854</v>
      </c>
      <c r="D2474" s="30" t="s">
        <v>5522</v>
      </c>
      <c r="E2474" s="31">
        <v>5.1689999999999996</v>
      </c>
      <c r="F2474" s="32" t="s">
        <v>5523</v>
      </c>
      <c r="G2474" s="33" t="s">
        <v>5525</v>
      </c>
      <c r="H2474" s="32">
        <v>1160</v>
      </c>
      <c r="I2474" s="34">
        <v>0.5</v>
      </c>
      <c r="J2474" s="34">
        <v>6840</v>
      </c>
      <c r="K2474" s="34">
        <f t="shared" si="181"/>
        <v>19540</v>
      </c>
      <c r="L2474" s="35">
        <v>15000</v>
      </c>
      <c r="M2474" s="35">
        <v>60</v>
      </c>
      <c r="N2474" s="34">
        <f t="shared" si="182"/>
        <v>60.5</v>
      </c>
    </row>
    <row r="2475" spans="1:17" x14ac:dyDescent="0.2">
      <c r="A2475" s="31" t="s">
        <v>5526</v>
      </c>
      <c r="C2475" s="36">
        <v>44854</v>
      </c>
      <c r="D2475" s="30" t="s">
        <v>4990</v>
      </c>
      <c r="E2475" s="31" t="s">
        <v>5527</v>
      </c>
      <c r="F2475" s="32" t="s">
        <v>4992</v>
      </c>
      <c r="G2475" s="33" t="s">
        <v>5528</v>
      </c>
      <c r="H2475" s="32">
        <v>3010</v>
      </c>
      <c r="I2475" s="34">
        <v>0.5</v>
      </c>
      <c r="K2475" s="34">
        <f t="shared" si="181"/>
        <v>0</v>
      </c>
      <c r="N2475" s="34">
        <f t="shared" si="182"/>
        <v>0.5</v>
      </c>
    </row>
    <row r="2476" spans="1:17" x14ac:dyDescent="0.2">
      <c r="A2476" s="31">
        <v>844</v>
      </c>
      <c r="C2476" s="36">
        <v>44854</v>
      </c>
      <c r="D2476" s="30" t="s">
        <v>5529</v>
      </c>
      <c r="E2476" s="31">
        <v>0.34399999999999997</v>
      </c>
      <c r="F2476" s="32" t="s">
        <v>5530</v>
      </c>
      <c r="G2476" s="33" t="s">
        <v>5531</v>
      </c>
      <c r="H2476" s="32">
        <v>1090</v>
      </c>
      <c r="I2476" s="34">
        <v>0.5</v>
      </c>
      <c r="J2476" s="34">
        <v>32840</v>
      </c>
      <c r="K2476" s="34">
        <f t="shared" si="181"/>
        <v>93830</v>
      </c>
      <c r="L2476" s="35">
        <v>135000</v>
      </c>
      <c r="M2476" s="35">
        <v>540</v>
      </c>
      <c r="N2476" s="34">
        <f t="shared" si="182"/>
        <v>540.5</v>
      </c>
    </row>
    <row r="2477" spans="1:17" x14ac:dyDescent="0.2">
      <c r="A2477" s="31">
        <v>845</v>
      </c>
      <c r="C2477" s="36">
        <v>44854</v>
      </c>
      <c r="D2477" s="30" t="s">
        <v>5532</v>
      </c>
      <c r="E2477" s="31">
        <v>0.22500000000000001</v>
      </c>
      <c r="F2477" s="32" t="s">
        <v>5534</v>
      </c>
      <c r="G2477" s="33" t="s">
        <v>5535</v>
      </c>
      <c r="H2477" s="32">
        <v>3010</v>
      </c>
      <c r="I2477" s="34">
        <v>1</v>
      </c>
      <c r="J2477" s="34">
        <v>37840</v>
      </c>
      <c r="K2477" s="34">
        <f t="shared" si="181"/>
        <v>108110</v>
      </c>
      <c r="L2477" s="35">
        <v>50000</v>
      </c>
      <c r="M2477" s="35">
        <v>200</v>
      </c>
      <c r="N2477" s="34">
        <f t="shared" si="182"/>
        <v>201</v>
      </c>
    </row>
    <row r="2478" spans="1:17" x14ac:dyDescent="0.2">
      <c r="D2478" s="30" t="s">
        <v>5533</v>
      </c>
      <c r="E2478" s="31">
        <v>0.1263</v>
      </c>
      <c r="F2478" s="32" t="s">
        <v>100</v>
      </c>
      <c r="G2478" s="33" t="s">
        <v>100</v>
      </c>
      <c r="K2478" s="34">
        <f t="shared" si="181"/>
        <v>0</v>
      </c>
      <c r="N2478" s="34">
        <f t="shared" si="182"/>
        <v>0</v>
      </c>
    </row>
    <row r="2479" spans="1:17" x14ac:dyDescent="0.2">
      <c r="A2479" s="31">
        <v>846</v>
      </c>
      <c r="C2479" s="36">
        <v>44854</v>
      </c>
      <c r="D2479" s="30" t="s">
        <v>4522</v>
      </c>
      <c r="E2479" s="31">
        <v>0.14549999999999999</v>
      </c>
      <c r="F2479" s="32" t="s">
        <v>4524</v>
      </c>
      <c r="G2479" s="33" t="s">
        <v>5536</v>
      </c>
      <c r="H2479" s="32">
        <v>3010</v>
      </c>
      <c r="I2479" s="34">
        <v>0.5</v>
      </c>
      <c r="J2479" s="34">
        <v>16350</v>
      </c>
      <c r="K2479" s="34">
        <f t="shared" si="181"/>
        <v>46710</v>
      </c>
      <c r="L2479" s="35">
        <v>52500</v>
      </c>
      <c r="M2479" s="35">
        <v>210</v>
      </c>
      <c r="N2479" s="34">
        <f t="shared" si="182"/>
        <v>210.5</v>
      </c>
    </row>
    <row r="2480" spans="1:17" x14ac:dyDescent="0.2">
      <c r="A2480" s="31" t="s">
        <v>5537</v>
      </c>
      <c r="C2480" s="36">
        <v>44855</v>
      </c>
      <c r="D2480" s="30" t="s">
        <v>5538</v>
      </c>
      <c r="E2480" s="31">
        <v>0.34160000000000001</v>
      </c>
      <c r="F2480" s="32" t="s">
        <v>5539</v>
      </c>
      <c r="G2480" s="33" t="s">
        <v>5540</v>
      </c>
      <c r="H2480" s="32">
        <v>2040</v>
      </c>
      <c r="I2480" s="34">
        <v>0.5</v>
      </c>
      <c r="J2480" s="34">
        <v>27960</v>
      </c>
      <c r="K2480" s="34">
        <f t="shared" si="181"/>
        <v>79890</v>
      </c>
      <c r="N2480" s="34">
        <f t="shared" si="182"/>
        <v>0.5</v>
      </c>
    </row>
    <row r="2481" spans="1:17" x14ac:dyDescent="0.2">
      <c r="A2481" s="31" t="s">
        <v>5541</v>
      </c>
      <c r="C2481" s="36">
        <v>44855</v>
      </c>
      <c r="D2481" s="30" t="s">
        <v>5542</v>
      </c>
      <c r="E2481" s="31">
        <v>46.036000000000001</v>
      </c>
      <c r="F2481" s="32" t="s">
        <v>5543</v>
      </c>
      <c r="G2481" s="33" t="s">
        <v>5544</v>
      </c>
      <c r="H2481" s="32">
        <v>1040</v>
      </c>
      <c r="I2481" s="34">
        <v>0.5</v>
      </c>
      <c r="J2481" s="34">
        <v>92880</v>
      </c>
      <c r="K2481" s="34">
        <f t="shared" si="181"/>
        <v>265370</v>
      </c>
      <c r="N2481" s="34">
        <f t="shared" si="182"/>
        <v>0.5</v>
      </c>
    </row>
    <row r="2482" spans="1:17" x14ac:dyDescent="0.2">
      <c r="A2482" s="31" t="s">
        <v>5545</v>
      </c>
      <c r="C2482" s="36">
        <v>44855</v>
      </c>
      <c r="D2482" s="30" t="s">
        <v>5546</v>
      </c>
      <c r="E2482" s="31">
        <v>0.33</v>
      </c>
      <c r="F2482" s="32" t="s">
        <v>5547</v>
      </c>
      <c r="G2482" s="33" t="s">
        <v>5548</v>
      </c>
      <c r="H2482" s="32">
        <v>3010</v>
      </c>
      <c r="I2482" s="34">
        <v>0.5</v>
      </c>
      <c r="J2482" s="34">
        <v>46590</v>
      </c>
      <c r="K2482" s="34">
        <f t="shared" si="181"/>
        <v>133110</v>
      </c>
      <c r="N2482" s="34">
        <f t="shared" si="182"/>
        <v>0.5</v>
      </c>
    </row>
    <row r="2483" spans="1:17" s="80" customFormat="1" x14ac:dyDescent="0.2">
      <c r="A2483" s="87" t="s">
        <v>5549</v>
      </c>
      <c r="B2483" s="86"/>
      <c r="C2483" s="81">
        <v>44855</v>
      </c>
      <c r="D2483" s="88" t="s">
        <v>5550</v>
      </c>
      <c r="E2483" s="87">
        <v>20.202999999999999</v>
      </c>
      <c r="F2483" s="80" t="s">
        <v>5551</v>
      </c>
      <c r="G2483" s="89" t="s">
        <v>5552</v>
      </c>
      <c r="H2483" s="80">
        <v>1010</v>
      </c>
      <c r="I2483" s="82">
        <v>0.5</v>
      </c>
      <c r="J2483" s="82">
        <v>38720</v>
      </c>
      <c r="K2483" s="82">
        <f t="shared" si="181"/>
        <v>110630</v>
      </c>
      <c r="L2483" s="83"/>
      <c r="M2483" s="83"/>
      <c r="N2483" s="82">
        <f t="shared" si="182"/>
        <v>0.5</v>
      </c>
      <c r="O2483" s="84"/>
      <c r="P2483" s="85"/>
      <c r="Q2483" s="86"/>
    </row>
    <row r="2484" spans="1:17" x14ac:dyDescent="0.2">
      <c r="N2484" s="34">
        <f>SUM(N2471:N2483)</f>
        <v>1016.5</v>
      </c>
      <c r="O2484" s="42">
        <v>87050</v>
      </c>
      <c r="P2484" s="37">
        <v>44855</v>
      </c>
      <c r="Q2484" s="21" t="s">
        <v>224</v>
      </c>
    </row>
    <row r="2486" spans="1:17" x14ac:dyDescent="0.2">
      <c r="A2486" s="31">
        <v>847</v>
      </c>
      <c r="C2486" s="36">
        <v>44855</v>
      </c>
      <c r="D2486" s="30" t="s">
        <v>5555</v>
      </c>
      <c r="E2486" s="31">
        <v>2.7629999999999999</v>
      </c>
      <c r="F2486" s="32" t="s">
        <v>5556</v>
      </c>
      <c r="G2486" s="33" t="s">
        <v>5557</v>
      </c>
      <c r="H2486" s="32">
        <v>1080</v>
      </c>
      <c r="I2486" s="34">
        <v>0.5</v>
      </c>
      <c r="J2486" s="34">
        <v>76330</v>
      </c>
      <c r="K2486" s="34">
        <f t="shared" si="181"/>
        <v>218090</v>
      </c>
      <c r="L2486" s="35">
        <v>250000</v>
      </c>
      <c r="M2486" s="35">
        <v>1000</v>
      </c>
      <c r="N2486" s="34">
        <f t="shared" si="182"/>
        <v>1000.5</v>
      </c>
    </row>
    <row r="2487" spans="1:17" x14ac:dyDescent="0.2">
      <c r="A2487" s="31">
        <v>848</v>
      </c>
      <c r="C2487" s="36">
        <v>44855</v>
      </c>
      <c r="D2487" s="30" t="s">
        <v>2457</v>
      </c>
      <c r="E2487" s="31">
        <v>21.233699999999999</v>
      </c>
      <c r="F2487" s="32" t="s">
        <v>2460</v>
      </c>
      <c r="G2487" s="33" t="s">
        <v>5558</v>
      </c>
      <c r="H2487" s="32">
        <v>1090</v>
      </c>
      <c r="I2487" s="34">
        <v>1</v>
      </c>
      <c r="J2487" s="34">
        <v>99250</v>
      </c>
      <c r="K2487" s="34">
        <f t="shared" si="181"/>
        <v>283570</v>
      </c>
      <c r="L2487" s="35">
        <v>380000</v>
      </c>
      <c r="M2487" s="35">
        <v>1520</v>
      </c>
      <c r="N2487" s="34">
        <f t="shared" si="182"/>
        <v>1521</v>
      </c>
    </row>
    <row r="2488" spans="1:17" x14ac:dyDescent="0.2">
      <c r="D2488" s="30" t="s">
        <v>2458</v>
      </c>
      <c r="E2488" s="31">
        <v>1.8831</v>
      </c>
      <c r="F2488" s="32" t="s">
        <v>100</v>
      </c>
      <c r="G2488" s="33" t="s">
        <v>100</v>
      </c>
      <c r="K2488" s="34">
        <f t="shared" si="181"/>
        <v>0</v>
      </c>
      <c r="N2488" s="34">
        <f t="shared" si="182"/>
        <v>0</v>
      </c>
    </row>
    <row r="2489" spans="1:17" x14ac:dyDescent="0.2">
      <c r="A2489" s="31" t="s">
        <v>5559</v>
      </c>
      <c r="C2489" s="36">
        <v>44858</v>
      </c>
      <c r="D2489" s="30" t="s">
        <v>5560</v>
      </c>
      <c r="E2489" s="31">
        <v>0.28000000000000003</v>
      </c>
      <c r="F2489" s="32" t="s">
        <v>5562</v>
      </c>
      <c r="G2489" s="33" t="s">
        <v>5563</v>
      </c>
      <c r="H2489" s="32">
        <v>3010</v>
      </c>
      <c r="I2489" s="34">
        <v>1</v>
      </c>
      <c r="J2489" s="34">
        <v>67380</v>
      </c>
      <c r="K2489" s="34">
        <f t="shared" si="181"/>
        <v>192510</v>
      </c>
      <c r="N2489" s="34">
        <f t="shared" si="182"/>
        <v>1</v>
      </c>
    </row>
    <row r="2490" spans="1:17" x14ac:dyDescent="0.2">
      <c r="D2490" s="30" t="s">
        <v>5561</v>
      </c>
      <c r="E2490" s="31">
        <v>0.17299999999999999</v>
      </c>
      <c r="F2490" s="32" t="s">
        <v>100</v>
      </c>
      <c r="G2490" s="33" t="s">
        <v>100</v>
      </c>
      <c r="K2490" s="34">
        <f t="shared" si="181"/>
        <v>0</v>
      </c>
      <c r="N2490" s="34">
        <f t="shared" si="182"/>
        <v>0</v>
      </c>
    </row>
    <row r="2491" spans="1:17" x14ac:dyDescent="0.2">
      <c r="A2491" s="31" t="s">
        <v>5564</v>
      </c>
      <c r="C2491" s="36">
        <v>44858</v>
      </c>
      <c r="D2491" s="30" t="s">
        <v>5565</v>
      </c>
      <c r="E2491" s="31">
        <v>3.4388000000000001</v>
      </c>
      <c r="F2491" s="32" t="s">
        <v>5566</v>
      </c>
      <c r="G2491" s="33" t="s">
        <v>5567</v>
      </c>
      <c r="H2491" s="32">
        <v>2040</v>
      </c>
      <c r="I2491" s="34">
        <v>0.5</v>
      </c>
      <c r="J2491" s="34">
        <v>12600</v>
      </c>
      <c r="K2491" s="34">
        <f t="shared" si="181"/>
        <v>36000</v>
      </c>
      <c r="N2491" s="34">
        <f t="shared" si="182"/>
        <v>0.5</v>
      </c>
    </row>
    <row r="2492" spans="1:17" x14ac:dyDescent="0.2">
      <c r="A2492" s="31" t="s">
        <v>5568</v>
      </c>
      <c r="C2492" s="36">
        <v>44858</v>
      </c>
      <c r="D2492" s="30" t="s">
        <v>5569</v>
      </c>
      <c r="E2492" s="31">
        <v>3.7100000000000001E-2</v>
      </c>
      <c r="F2492" s="32" t="s">
        <v>5566</v>
      </c>
      <c r="G2492" s="33" t="s">
        <v>5567</v>
      </c>
      <c r="H2492" s="32">
        <v>2040</v>
      </c>
      <c r="I2492" s="34">
        <v>0.5</v>
      </c>
      <c r="J2492" s="34">
        <v>90</v>
      </c>
      <c r="K2492" s="34">
        <f t="shared" si="181"/>
        <v>260</v>
      </c>
      <c r="N2492" s="34">
        <f t="shared" si="182"/>
        <v>0.5</v>
      </c>
    </row>
    <row r="2493" spans="1:17" x14ac:dyDescent="0.2">
      <c r="A2493" s="31">
        <v>849</v>
      </c>
      <c r="C2493" s="36">
        <v>44858</v>
      </c>
      <c r="D2493" s="30" t="s">
        <v>5570</v>
      </c>
      <c r="E2493" s="31">
        <v>1.966</v>
      </c>
      <c r="F2493" s="32" t="s">
        <v>5571</v>
      </c>
      <c r="G2493" s="33" t="s">
        <v>5572</v>
      </c>
      <c r="H2493" s="32">
        <v>1190</v>
      </c>
      <c r="I2493" s="34">
        <v>0.5</v>
      </c>
      <c r="J2493" s="34">
        <v>5620</v>
      </c>
      <c r="K2493" s="34">
        <f t="shared" si="181"/>
        <v>16060</v>
      </c>
      <c r="L2493" s="35">
        <v>40000</v>
      </c>
      <c r="M2493" s="35">
        <v>160</v>
      </c>
      <c r="N2493" s="34">
        <f t="shared" si="182"/>
        <v>160.5</v>
      </c>
    </row>
    <row r="2494" spans="1:17" x14ac:dyDescent="0.2">
      <c r="A2494" s="31">
        <v>850</v>
      </c>
      <c r="C2494" s="36">
        <v>44858</v>
      </c>
      <c r="D2494" s="30" t="s">
        <v>5573</v>
      </c>
      <c r="E2494" s="31">
        <v>6.8460000000000001</v>
      </c>
      <c r="F2494" s="32" t="s">
        <v>5574</v>
      </c>
      <c r="G2494" s="33" t="s">
        <v>5575</v>
      </c>
      <c r="H2494" s="32">
        <v>1020</v>
      </c>
      <c r="I2494" s="34">
        <v>0.5</v>
      </c>
      <c r="J2494" s="34">
        <v>11040</v>
      </c>
      <c r="K2494" s="34">
        <f t="shared" si="181"/>
        <v>31540</v>
      </c>
      <c r="L2494" s="35">
        <v>31530</v>
      </c>
      <c r="M2494" s="35">
        <v>126.12</v>
      </c>
      <c r="N2494" s="34">
        <f t="shared" si="182"/>
        <v>126.62</v>
      </c>
    </row>
    <row r="2495" spans="1:17" x14ac:dyDescent="0.2">
      <c r="A2495" s="31" t="s">
        <v>5576</v>
      </c>
      <c r="C2495" s="36">
        <v>44858</v>
      </c>
      <c r="D2495" s="30" t="s">
        <v>467</v>
      </c>
      <c r="E2495" s="31">
        <v>21.266999999999999</v>
      </c>
      <c r="F2495" s="32" t="s">
        <v>469</v>
      </c>
      <c r="G2495" s="33" t="s">
        <v>5577</v>
      </c>
      <c r="H2495" s="32">
        <v>1120</v>
      </c>
      <c r="I2495" s="34">
        <v>0.5</v>
      </c>
      <c r="J2495" s="34">
        <v>43120</v>
      </c>
      <c r="K2495" s="34">
        <f t="shared" si="181"/>
        <v>123200</v>
      </c>
      <c r="N2495" s="34">
        <f t="shared" si="182"/>
        <v>0.5</v>
      </c>
    </row>
    <row r="2496" spans="1:17" x14ac:dyDescent="0.2">
      <c r="A2496" s="31">
        <v>851</v>
      </c>
      <c r="C2496" s="36">
        <v>44858</v>
      </c>
      <c r="D2496" s="30" t="s">
        <v>5578</v>
      </c>
      <c r="E2496" s="31">
        <v>11.2</v>
      </c>
      <c r="F2496" s="32" t="s">
        <v>5579</v>
      </c>
      <c r="G2496" s="33" t="s">
        <v>5580</v>
      </c>
      <c r="H2496" s="32">
        <v>1010</v>
      </c>
      <c r="I2496" s="34">
        <v>0.5</v>
      </c>
      <c r="J2496" s="34">
        <v>84860</v>
      </c>
      <c r="K2496" s="34">
        <f t="shared" si="181"/>
        <v>242460</v>
      </c>
      <c r="L2496" s="35">
        <v>390000</v>
      </c>
      <c r="M2496" s="35">
        <v>1560</v>
      </c>
      <c r="N2496" s="34">
        <f t="shared" si="182"/>
        <v>1560.5</v>
      </c>
    </row>
    <row r="2497" spans="1:17" x14ac:dyDescent="0.2">
      <c r="A2497" s="31">
        <v>852</v>
      </c>
      <c r="C2497" s="36">
        <v>44858</v>
      </c>
      <c r="D2497" s="30" t="s">
        <v>5581</v>
      </c>
      <c r="E2497" s="31" t="s">
        <v>5584</v>
      </c>
      <c r="F2497" s="32" t="s">
        <v>5586</v>
      </c>
      <c r="G2497" s="33" t="s">
        <v>5587</v>
      </c>
      <c r="H2497" s="32">
        <v>1170</v>
      </c>
      <c r="I2497" s="34">
        <v>1.5</v>
      </c>
      <c r="J2497" s="34">
        <v>1390</v>
      </c>
      <c r="K2497" s="34">
        <f t="shared" ref="K2497:K2560" si="183">ROUND(J2497/0.35,-1)</f>
        <v>3970</v>
      </c>
      <c r="L2497" s="35">
        <v>4000</v>
      </c>
      <c r="M2497" s="35">
        <v>16</v>
      </c>
      <c r="N2497" s="34">
        <f t="shared" ref="N2497:N2560" si="184">I2497+M2497</f>
        <v>17.5</v>
      </c>
    </row>
    <row r="2498" spans="1:17" x14ac:dyDescent="0.2">
      <c r="D2498" s="30" t="s">
        <v>5582</v>
      </c>
      <c r="E2498" s="31" t="s">
        <v>5585</v>
      </c>
      <c r="F2498" s="32" t="s">
        <v>100</v>
      </c>
      <c r="G2498" s="33" t="s">
        <v>100</v>
      </c>
      <c r="K2498" s="34">
        <f t="shared" si="183"/>
        <v>0</v>
      </c>
      <c r="N2498" s="34">
        <f t="shared" si="184"/>
        <v>0</v>
      </c>
    </row>
    <row r="2499" spans="1:17" x14ac:dyDescent="0.2">
      <c r="D2499" s="30" t="s">
        <v>5583</v>
      </c>
      <c r="E2499" s="31" t="s">
        <v>1737</v>
      </c>
      <c r="F2499" s="32" t="s">
        <v>100</v>
      </c>
      <c r="G2499" s="33" t="s">
        <v>100</v>
      </c>
      <c r="K2499" s="34">
        <f t="shared" si="183"/>
        <v>0</v>
      </c>
      <c r="N2499" s="34">
        <f t="shared" si="184"/>
        <v>0</v>
      </c>
    </row>
    <row r="2500" spans="1:17" x14ac:dyDescent="0.2">
      <c r="A2500" s="31" t="s">
        <v>5590</v>
      </c>
      <c r="C2500" s="36">
        <v>44859</v>
      </c>
      <c r="D2500" s="30" t="s">
        <v>5591</v>
      </c>
      <c r="E2500" s="31" t="s">
        <v>5593</v>
      </c>
      <c r="F2500" s="32" t="s">
        <v>5595</v>
      </c>
      <c r="G2500" s="33" t="s">
        <v>5587</v>
      </c>
      <c r="H2500" s="32">
        <v>1170</v>
      </c>
      <c r="I2500" s="34">
        <v>1</v>
      </c>
      <c r="J2500" s="34">
        <v>2950</v>
      </c>
      <c r="K2500" s="34">
        <f t="shared" si="183"/>
        <v>8430</v>
      </c>
      <c r="N2500" s="34">
        <f t="shared" si="184"/>
        <v>1</v>
      </c>
    </row>
    <row r="2501" spans="1:17" s="80" customFormat="1" x14ac:dyDescent="0.2">
      <c r="A2501" s="87"/>
      <c r="B2501" s="86"/>
      <c r="C2501" s="81"/>
      <c r="D2501" s="88" t="s">
        <v>5592</v>
      </c>
      <c r="E2501" s="87" t="s">
        <v>5594</v>
      </c>
      <c r="F2501" s="80" t="s">
        <v>100</v>
      </c>
      <c r="G2501" s="80" t="s">
        <v>100</v>
      </c>
      <c r="I2501" s="82"/>
      <c r="J2501" s="82"/>
      <c r="K2501" s="82">
        <f t="shared" si="183"/>
        <v>0</v>
      </c>
      <c r="L2501" s="83"/>
      <c r="M2501" s="83"/>
      <c r="N2501" s="82">
        <f t="shared" si="184"/>
        <v>0</v>
      </c>
      <c r="O2501" s="84"/>
      <c r="P2501" s="85"/>
      <c r="Q2501" s="86"/>
    </row>
    <row r="2502" spans="1:17" x14ac:dyDescent="0.2">
      <c r="N2502" s="34">
        <f>SUM(N2486:N2501)</f>
        <v>4390.12</v>
      </c>
      <c r="O2502" s="42">
        <v>87070</v>
      </c>
      <c r="P2502" s="37">
        <v>44859</v>
      </c>
      <c r="Q2502" s="21" t="s">
        <v>129</v>
      </c>
    </row>
    <row r="2504" spans="1:17" x14ac:dyDescent="0.2">
      <c r="A2504" s="31" t="s">
        <v>5596</v>
      </c>
      <c r="C2504" s="36">
        <v>44859</v>
      </c>
      <c r="D2504" s="30" t="s">
        <v>5597</v>
      </c>
      <c r="E2504" s="31">
        <v>57.136000000000003</v>
      </c>
      <c r="F2504" s="32" t="s">
        <v>5598</v>
      </c>
      <c r="G2504" s="33" t="s">
        <v>5599</v>
      </c>
      <c r="H2504" s="32">
        <v>1130</v>
      </c>
      <c r="I2504" s="34">
        <v>0.5</v>
      </c>
      <c r="J2504" s="34">
        <v>59860</v>
      </c>
      <c r="K2504" s="34">
        <f t="shared" si="183"/>
        <v>171030</v>
      </c>
      <c r="N2504" s="34">
        <f t="shared" si="184"/>
        <v>0.5</v>
      </c>
    </row>
    <row r="2505" spans="1:17" x14ac:dyDescent="0.2">
      <c r="A2505" s="31">
        <v>854</v>
      </c>
      <c r="C2505" s="36">
        <v>44859</v>
      </c>
      <c r="D2505" s="30" t="s">
        <v>5600</v>
      </c>
      <c r="E2505" s="31">
        <v>0.155</v>
      </c>
      <c r="F2505" s="32" t="s">
        <v>5601</v>
      </c>
      <c r="G2505" s="33" t="s">
        <v>5602</v>
      </c>
      <c r="H2505" s="32">
        <v>3010</v>
      </c>
      <c r="I2505" s="34">
        <v>0.5</v>
      </c>
      <c r="J2505" s="34">
        <v>20690</v>
      </c>
      <c r="K2505" s="34">
        <f t="shared" si="183"/>
        <v>59110</v>
      </c>
      <c r="L2505" s="35">
        <v>29550</v>
      </c>
      <c r="M2505" s="35">
        <v>118.4</v>
      </c>
      <c r="N2505" s="34">
        <f t="shared" si="184"/>
        <v>118.9</v>
      </c>
    </row>
    <row r="2506" spans="1:17" x14ac:dyDescent="0.2">
      <c r="A2506" s="31">
        <v>855</v>
      </c>
      <c r="C2506" s="36">
        <v>44859</v>
      </c>
      <c r="D2506" s="30" t="s">
        <v>2116</v>
      </c>
      <c r="E2506" s="31" t="s">
        <v>5603</v>
      </c>
      <c r="F2506" s="32" t="s">
        <v>2118</v>
      </c>
      <c r="G2506" s="33" t="s">
        <v>5604</v>
      </c>
      <c r="H2506" s="32">
        <v>3010</v>
      </c>
      <c r="I2506" s="34">
        <v>0.5</v>
      </c>
      <c r="J2506" s="34">
        <v>30490</v>
      </c>
      <c r="K2506" s="34">
        <f t="shared" si="183"/>
        <v>87110</v>
      </c>
      <c r="L2506" s="35">
        <v>150000</v>
      </c>
      <c r="M2506" s="35">
        <v>600</v>
      </c>
      <c r="N2506" s="34">
        <f t="shared" si="184"/>
        <v>600.5</v>
      </c>
    </row>
    <row r="2507" spans="1:17" x14ac:dyDescent="0.2">
      <c r="A2507" s="31" t="s">
        <v>5605</v>
      </c>
      <c r="C2507" s="36">
        <v>44859</v>
      </c>
      <c r="D2507" s="30" t="s">
        <v>5606</v>
      </c>
      <c r="E2507" s="31" t="s">
        <v>5607</v>
      </c>
      <c r="F2507" s="32" t="s">
        <v>5608</v>
      </c>
      <c r="G2507" s="33" t="s">
        <v>5609</v>
      </c>
      <c r="H2507" s="32">
        <v>3010</v>
      </c>
      <c r="I2507" s="34">
        <v>0.5</v>
      </c>
      <c r="J2507" s="34">
        <v>30230</v>
      </c>
      <c r="K2507" s="34">
        <f t="shared" si="183"/>
        <v>86370</v>
      </c>
      <c r="N2507" s="34">
        <f t="shared" si="184"/>
        <v>0.5</v>
      </c>
    </row>
    <row r="2508" spans="1:17" x14ac:dyDescent="0.2">
      <c r="A2508" s="31">
        <v>853</v>
      </c>
      <c r="C2508" s="36">
        <v>44859</v>
      </c>
      <c r="D2508" s="30" t="s">
        <v>5610</v>
      </c>
      <c r="E2508" s="31">
        <v>24.181000000000001</v>
      </c>
      <c r="F2508" s="32" t="s">
        <v>5611</v>
      </c>
      <c r="G2508" s="33" t="s">
        <v>5612</v>
      </c>
      <c r="H2508" s="32">
        <v>1190</v>
      </c>
      <c r="I2508" s="34">
        <v>1</v>
      </c>
      <c r="J2508" s="34">
        <v>38120</v>
      </c>
      <c r="K2508" s="34">
        <f t="shared" si="183"/>
        <v>108910</v>
      </c>
      <c r="L2508" s="35">
        <v>400000</v>
      </c>
      <c r="M2508" s="35">
        <v>1600</v>
      </c>
      <c r="N2508" s="34">
        <f t="shared" si="184"/>
        <v>1601</v>
      </c>
    </row>
    <row r="2509" spans="1:17" x14ac:dyDescent="0.2">
      <c r="A2509" s="31">
        <v>856</v>
      </c>
      <c r="C2509" s="36">
        <v>44859</v>
      </c>
      <c r="D2509" s="30" t="s">
        <v>5613</v>
      </c>
      <c r="E2509" s="31">
        <v>75.213999999999999</v>
      </c>
      <c r="F2509" s="32" t="s">
        <v>5614</v>
      </c>
      <c r="G2509" s="33" t="s">
        <v>580</v>
      </c>
      <c r="H2509" s="32">
        <v>1060</v>
      </c>
      <c r="I2509" s="34">
        <v>0.5</v>
      </c>
      <c r="J2509" s="34">
        <v>162960</v>
      </c>
      <c r="K2509" s="34">
        <f t="shared" si="183"/>
        <v>465600</v>
      </c>
      <c r="L2509" s="35">
        <v>440000</v>
      </c>
      <c r="M2509" s="35">
        <v>1760</v>
      </c>
      <c r="N2509" s="34">
        <f t="shared" si="184"/>
        <v>1760.5</v>
      </c>
    </row>
    <row r="2510" spans="1:17" x14ac:dyDescent="0.2">
      <c r="A2510" s="31" t="s">
        <v>5615</v>
      </c>
      <c r="C2510" s="36">
        <v>44860</v>
      </c>
      <c r="D2510" s="30" t="s">
        <v>5616</v>
      </c>
      <c r="E2510" s="31">
        <v>9.5030000000000001</v>
      </c>
      <c r="F2510" s="32" t="s">
        <v>5618</v>
      </c>
      <c r="G2510" s="33" t="s">
        <v>5619</v>
      </c>
      <c r="H2510" s="32">
        <v>1020</v>
      </c>
      <c r="I2510" s="34">
        <v>1</v>
      </c>
      <c r="J2510" s="34">
        <v>25570</v>
      </c>
      <c r="K2510" s="34">
        <f t="shared" si="183"/>
        <v>73060</v>
      </c>
      <c r="N2510" s="34">
        <f t="shared" si="184"/>
        <v>1</v>
      </c>
    </row>
    <row r="2511" spans="1:17" x14ac:dyDescent="0.2">
      <c r="D2511" s="30" t="s">
        <v>5617</v>
      </c>
      <c r="E2511" s="31">
        <v>0.25</v>
      </c>
      <c r="F2511" s="32" t="s">
        <v>100</v>
      </c>
      <c r="G2511" s="32" t="s">
        <v>100</v>
      </c>
      <c r="K2511" s="34">
        <f t="shared" si="183"/>
        <v>0</v>
      </c>
      <c r="N2511" s="34">
        <f t="shared" si="184"/>
        <v>0</v>
      </c>
    </row>
    <row r="2512" spans="1:17" s="80" customFormat="1" x14ac:dyDescent="0.2">
      <c r="A2512" s="87">
        <v>857</v>
      </c>
      <c r="B2512" s="86"/>
      <c r="C2512" s="81">
        <v>44860</v>
      </c>
      <c r="D2512" s="88" t="s">
        <v>4020</v>
      </c>
      <c r="E2512" s="87">
        <v>1.1000000000000001</v>
      </c>
      <c r="F2512" s="80" t="s">
        <v>5620</v>
      </c>
      <c r="G2512" s="89" t="s">
        <v>5621</v>
      </c>
      <c r="H2512" s="80">
        <v>1070</v>
      </c>
      <c r="I2512" s="82">
        <v>0.5</v>
      </c>
      <c r="J2512" s="82">
        <v>28870</v>
      </c>
      <c r="K2512" s="82">
        <f t="shared" si="183"/>
        <v>82490</v>
      </c>
      <c r="L2512" s="83">
        <v>140000</v>
      </c>
      <c r="M2512" s="83">
        <v>560</v>
      </c>
      <c r="N2512" s="82">
        <f t="shared" si="184"/>
        <v>560.5</v>
      </c>
      <c r="O2512" s="84"/>
      <c r="P2512" s="85"/>
      <c r="Q2512" s="86"/>
    </row>
    <row r="2513" spans="1:17" x14ac:dyDescent="0.2">
      <c r="K2513" s="34">
        <f t="shared" si="183"/>
        <v>0</v>
      </c>
      <c r="N2513" s="34">
        <f>SUM(N2504:N2512)</f>
        <v>4643.3999999999996</v>
      </c>
      <c r="O2513" s="42">
        <v>87090</v>
      </c>
      <c r="P2513" s="37">
        <v>44861</v>
      </c>
      <c r="Q2513" s="21" t="s">
        <v>129</v>
      </c>
    </row>
    <row r="2514" spans="1:17" x14ac:dyDescent="0.2">
      <c r="K2514" s="34">
        <f t="shared" si="183"/>
        <v>0</v>
      </c>
      <c r="N2514" s="34">
        <f t="shared" si="184"/>
        <v>0</v>
      </c>
    </row>
    <row r="2515" spans="1:17" x14ac:dyDescent="0.2">
      <c r="K2515" s="34">
        <f t="shared" si="183"/>
        <v>0</v>
      </c>
      <c r="N2515" s="34">
        <f t="shared" si="184"/>
        <v>0</v>
      </c>
    </row>
    <row r="2516" spans="1:17" x14ac:dyDescent="0.2">
      <c r="G2516" s="32"/>
      <c r="K2516" s="34">
        <f t="shared" si="183"/>
        <v>0</v>
      </c>
      <c r="N2516" s="34">
        <f t="shared" si="184"/>
        <v>0</v>
      </c>
    </row>
    <row r="2517" spans="1:17" x14ac:dyDescent="0.2">
      <c r="A2517" s="31">
        <v>858</v>
      </c>
      <c r="C2517" s="36">
        <v>44861</v>
      </c>
      <c r="D2517" s="30" t="s">
        <v>5646</v>
      </c>
      <c r="E2517" s="31">
        <v>0.2984</v>
      </c>
      <c r="F2517" s="32" t="s">
        <v>5647</v>
      </c>
      <c r="G2517" s="32" t="s">
        <v>5648</v>
      </c>
      <c r="H2517" s="32">
        <v>3010</v>
      </c>
      <c r="I2517" s="34">
        <v>0.5</v>
      </c>
      <c r="J2517" s="34">
        <v>50950</v>
      </c>
      <c r="K2517" s="34">
        <f t="shared" si="183"/>
        <v>145570</v>
      </c>
      <c r="L2517" s="35">
        <v>20000</v>
      </c>
      <c r="M2517" s="35">
        <v>80</v>
      </c>
      <c r="N2517" s="34">
        <f t="shared" si="184"/>
        <v>80.5</v>
      </c>
      <c r="O2517" s="203"/>
    </row>
    <row r="2518" spans="1:17" x14ac:dyDescent="0.2">
      <c r="A2518" s="31" t="s">
        <v>5622</v>
      </c>
      <c r="C2518" s="36">
        <v>44861</v>
      </c>
      <c r="D2518" s="30" t="s">
        <v>5422</v>
      </c>
      <c r="E2518" s="31">
        <v>0.3</v>
      </c>
      <c r="F2518" s="32" t="s">
        <v>5623</v>
      </c>
      <c r="G2518" s="32" t="s">
        <v>5624</v>
      </c>
      <c r="H2518" s="32">
        <v>3010</v>
      </c>
      <c r="I2518" s="34">
        <v>0.5</v>
      </c>
      <c r="J2518" s="34">
        <v>21170</v>
      </c>
      <c r="K2518" s="34">
        <f t="shared" si="183"/>
        <v>60490</v>
      </c>
      <c r="N2518" s="34">
        <f t="shared" si="184"/>
        <v>0.5</v>
      </c>
    </row>
    <row r="2519" spans="1:17" x14ac:dyDescent="0.2">
      <c r="A2519" s="31">
        <v>860</v>
      </c>
      <c r="C2519" s="36">
        <v>44861</v>
      </c>
      <c r="D2519" s="30" t="s">
        <v>5625</v>
      </c>
      <c r="E2519" s="31">
        <v>59.798999999999999</v>
      </c>
      <c r="F2519" s="32" t="s">
        <v>5626</v>
      </c>
      <c r="G2519" s="33" t="s">
        <v>5627</v>
      </c>
      <c r="H2519" s="32">
        <v>1040</v>
      </c>
      <c r="I2519" s="34">
        <v>0.5</v>
      </c>
      <c r="J2519" s="34">
        <v>96860</v>
      </c>
      <c r="K2519" s="34">
        <f t="shared" si="183"/>
        <v>276740</v>
      </c>
      <c r="L2519" s="35">
        <v>298995</v>
      </c>
      <c r="M2519" s="35">
        <v>1196</v>
      </c>
      <c r="N2519" s="34">
        <f t="shared" si="184"/>
        <v>1196.5</v>
      </c>
    </row>
    <row r="2520" spans="1:17" x14ac:dyDescent="0.2">
      <c r="A2520" s="31">
        <v>861</v>
      </c>
      <c r="C2520" s="36">
        <v>44861</v>
      </c>
      <c r="D2520" s="30" t="s">
        <v>5628</v>
      </c>
      <c r="E2520" s="31">
        <v>24.053999999999998</v>
      </c>
      <c r="F2520" s="32" t="s">
        <v>5626</v>
      </c>
      <c r="G2520" s="33" t="s">
        <v>5629</v>
      </c>
      <c r="H2520" s="32">
        <v>1040</v>
      </c>
      <c r="I2520" s="34">
        <v>0.5</v>
      </c>
      <c r="J2520" s="34">
        <v>42930</v>
      </c>
      <c r="K2520" s="34">
        <f t="shared" si="183"/>
        <v>122660</v>
      </c>
      <c r="L2520" s="35">
        <v>144324</v>
      </c>
      <c r="M2520" s="35">
        <v>577.6</v>
      </c>
      <c r="N2520" s="34">
        <f t="shared" si="184"/>
        <v>578.1</v>
      </c>
    </row>
    <row r="2521" spans="1:17" x14ac:dyDescent="0.2">
      <c r="A2521" s="31">
        <v>862</v>
      </c>
      <c r="C2521" s="36">
        <v>44861</v>
      </c>
      <c r="D2521" s="30" t="s">
        <v>5630</v>
      </c>
      <c r="E2521" s="31">
        <v>0.88829999999999998</v>
      </c>
      <c r="F2521" s="32" t="s">
        <v>5631</v>
      </c>
      <c r="G2521" s="33" t="s">
        <v>5632</v>
      </c>
      <c r="H2521" s="32">
        <v>1060</v>
      </c>
      <c r="I2521" s="34">
        <v>0.5</v>
      </c>
      <c r="J2521" s="34">
        <v>31360</v>
      </c>
      <c r="K2521" s="34">
        <f t="shared" si="183"/>
        <v>89600</v>
      </c>
      <c r="L2521" s="35">
        <v>230000</v>
      </c>
      <c r="M2521" s="35">
        <v>920</v>
      </c>
      <c r="N2521" s="34">
        <f t="shared" si="184"/>
        <v>920.5</v>
      </c>
    </row>
    <row r="2522" spans="1:17" x14ac:dyDescent="0.2">
      <c r="A2522" s="31" t="s">
        <v>5633</v>
      </c>
      <c r="C2522" s="36">
        <v>44861</v>
      </c>
      <c r="D2522" s="30" t="s">
        <v>5634</v>
      </c>
      <c r="E2522" s="31">
        <v>205.56200000000001</v>
      </c>
      <c r="F2522" s="32" t="s">
        <v>4711</v>
      </c>
      <c r="G2522" s="33" t="s">
        <v>5638</v>
      </c>
      <c r="H2522" s="32">
        <v>1080</v>
      </c>
      <c r="I2522" s="34">
        <v>2</v>
      </c>
      <c r="J2522" s="34">
        <v>355660</v>
      </c>
      <c r="K2522" s="34">
        <f t="shared" si="183"/>
        <v>1016170</v>
      </c>
      <c r="N2522" s="34">
        <f t="shared" si="184"/>
        <v>2</v>
      </c>
    </row>
    <row r="2523" spans="1:17" x14ac:dyDescent="0.2">
      <c r="D2523" s="30" t="s">
        <v>5635</v>
      </c>
      <c r="F2523" s="32" t="s">
        <v>100</v>
      </c>
      <c r="G2523" s="33" t="s">
        <v>100</v>
      </c>
      <c r="K2523" s="34">
        <f t="shared" si="183"/>
        <v>0</v>
      </c>
      <c r="N2523" s="34">
        <f t="shared" si="184"/>
        <v>0</v>
      </c>
    </row>
    <row r="2524" spans="1:17" x14ac:dyDescent="0.2">
      <c r="D2524" s="30" t="s">
        <v>5636</v>
      </c>
      <c r="F2524" s="32" t="s">
        <v>100</v>
      </c>
      <c r="G2524" s="33" t="s">
        <v>100</v>
      </c>
      <c r="K2524" s="34">
        <f t="shared" si="183"/>
        <v>0</v>
      </c>
      <c r="N2524" s="34">
        <f t="shared" si="184"/>
        <v>0</v>
      </c>
    </row>
    <row r="2525" spans="1:17" x14ac:dyDescent="0.2">
      <c r="D2525" s="30" t="s">
        <v>5637</v>
      </c>
      <c r="E2525" s="31">
        <v>0.67300000000000004</v>
      </c>
      <c r="F2525" s="32" t="s">
        <v>100</v>
      </c>
      <c r="G2525" s="33" t="s">
        <v>100</v>
      </c>
      <c r="H2525" s="32">
        <v>1020</v>
      </c>
      <c r="K2525" s="34">
        <f t="shared" si="183"/>
        <v>0</v>
      </c>
      <c r="N2525" s="34">
        <f t="shared" si="184"/>
        <v>0</v>
      </c>
    </row>
    <row r="2526" spans="1:17" x14ac:dyDescent="0.2">
      <c r="A2526" s="31">
        <v>863</v>
      </c>
      <c r="C2526" s="36">
        <v>44861</v>
      </c>
      <c r="D2526" s="30" t="s">
        <v>5182</v>
      </c>
      <c r="E2526" s="31">
        <v>93.724000000000004</v>
      </c>
      <c r="F2526" s="32" t="s">
        <v>5639</v>
      </c>
      <c r="G2526" s="33" t="s">
        <v>5640</v>
      </c>
      <c r="H2526" s="32">
        <v>1100</v>
      </c>
      <c r="I2526" s="34">
        <v>0.5</v>
      </c>
      <c r="J2526" s="34">
        <v>90460</v>
      </c>
      <c r="K2526" s="34">
        <f t="shared" si="183"/>
        <v>258460</v>
      </c>
      <c r="L2526" s="35">
        <v>250000</v>
      </c>
      <c r="M2526" s="35">
        <v>1000</v>
      </c>
      <c r="N2526" s="34">
        <f t="shared" si="184"/>
        <v>1000.5</v>
      </c>
    </row>
    <row r="2527" spans="1:17" x14ac:dyDescent="0.2">
      <c r="A2527" s="31">
        <v>864</v>
      </c>
      <c r="C2527" s="36">
        <v>44861</v>
      </c>
      <c r="D2527" s="30" t="s">
        <v>5616</v>
      </c>
      <c r="E2527" s="31">
        <v>9.5030000000000001</v>
      </c>
      <c r="F2527" s="32" t="s">
        <v>5619</v>
      </c>
      <c r="G2527" s="33" t="s">
        <v>5645</v>
      </c>
      <c r="H2527" s="32">
        <v>1020</v>
      </c>
      <c r="I2527" s="34">
        <v>1</v>
      </c>
      <c r="J2527" s="34">
        <v>25570</v>
      </c>
      <c r="K2527" s="34">
        <f t="shared" si="183"/>
        <v>73060</v>
      </c>
      <c r="L2527" s="35">
        <v>160000</v>
      </c>
      <c r="M2527" s="35">
        <v>640</v>
      </c>
      <c r="N2527" s="34">
        <f t="shared" si="184"/>
        <v>641</v>
      </c>
    </row>
    <row r="2528" spans="1:17" x14ac:dyDescent="0.2">
      <c r="D2528" s="30" t="s">
        <v>5617</v>
      </c>
      <c r="E2528" s="31">
        <v>0.25</v>
      </c>
      <c r="F2528" s="32" t="s">
        <v>100</v>
      </c>
      <c r="G2528" s="32" t="s">
        <v>100</v>
      </c>
      <c r="K2528" s="34">
        <f t="shared" si="183"/>
        <v>0</v>
      </c>
      <c r="N2528" s="34">
        <f t="shared" si="184"/>
        <v>0</v>
      </c>
    </row>
    <row r="2529" spans="1:17" x14ac:dyDescent="0.2">
      <c r="A2529" s="31">
        <v>859</v>
      </c>
      <c r="C2529" s="36">
        <v>44861</v>
      </c>
      <c r="D2529" s="30" t="s">
        <v>5649</v>
      </c>
      <c r="E2529" s="31">
        <v>3.3170000000000002</v>
      </c>
      <c r="F2529" s="32" t="s">
        <v>5651</v>
      </c>
      <c r="G2529" s="33" t="s">
        <v>5652</v>
      </c>
      <c r="H2529" s="32">
        <v>1040</v>
      </c>
      <c r="I2529" s="34">
        <v>1</v>
      </c>
      <c r="J2529" s="34">
        <v>40450</v>
      </c>
      <c r="K2529" s="34">
        <f t="shared" si="183"/>
        <v>115570</v>
      </c>
      <c r="L2529" s="35">
        <v>250000</v>
      </c>
      <c r="M2529" s="35">
        <v>1000</v>
      </c>
      <c r="N2529" s="34">
        <f t="shared" si="184"/>
        <v>1001</v>
      </c>
    </row>
    <row r="2530" spans="1:17" x14ac:dyDescent="0.2">
      <c r="D2530" s="30" t="s">
        <v>5650</v>
      </c>
      <c r="E2530" s="31">
        <v>1.518</v>
      </c>
      <c r="F2530" s="32" t="s">
        <v>100</v>
      </c>
      <c r="G2530" s="33" t="s">
        <v>100</v>
      </c>
      <c r="K2530" s="34">
        <f t="shared" si="183"/>
        <v>0</v>
      </c>
      <c r="N2530" s="34">
        <f t="shared" si="184"/>
        <v>0</v>
      </c>
    </row>
    <row r="2531" spans="1:17" x14ac:dyDescent="0.2">
      <c r="A2531" s="31">
        <v>865</v>
      </c>
      <c r="C2531" s="36">
        <v>44862</v>
      </c>
      <c r="D2531" s="30" t="s">
        <v>5653</v>
      </c>
      <c r="E2531" s="31">
        <v>0.47199999999999998</v>
      </c>
      <c r="F2531" s="32" t="s">
        <v>5656</v>
      </c>
      <c r="G2531" s="33" t="s">
        <v>5657</v>
      </c>
      <c r="H2531" s="32">
        <v>2040</v>
      </c>
      <c r="I2531" s="34">
        <v>1.5</v>
      </c>
      <c r="J2531" s="34">
        <v>29360</v>
      </c>
      <c r="K2531" s="34">
        <f t="shared" si="183"/>
        <v>83890</v>
      </c>
      <c r="L2531" s="35">
        <v>115000</v>
      </c>
      <c r="M2531" s="35">
        <v>460</v>
      </c>
      <c r="N2531" s="34">
        <f t="shared" si="184"/>
        <v>461.5</v>
      </c>
    </row>
    <row r="2532" spans="1:17" x14ac:dyDescent="0.2">
      <c r="D2532" s="30" t="s">
        <v>5654</v>
      </c>
      <c r="F2532" s="32" t="s">
        <v>100</v>
      </c>
      <c r="G2532" s="32" t="s">
        <v>100</v>
      </c>
      <c r="K2532" s="34">
        <f t="shared" si="183"/>
        <v>0</v>
      </c>
      <c r="N2532" s="34">
        <f t="shared" si="184"/>
        <v>0</v>
      </c>
    </row>
    <row r="2533" spans="1:17" s="80" customFormat="1" x14ac:dyDescent="0.2">
      <c r="A2533" s="87"/>
      <c r="B2533" s="86"/>
      <c r="C2533" s="81"/>
      <c r="D2533" s="88" t="s">
        <v>5655</v>
      </c>
      <c r="E2533" s="87"/>
      <c r="F2533" s="80" t="s">
        <v>100</v>
      </c>
      <c r="G2533" s="80" t="s">
        <v>100</v>
      </c>
      <c r="I2533" s="82"/>
      <c r="J2533" s="82"/>
      <c r="K2533" s="82">
        <f t="shared" si="183"/>
        <v>0</v>
      </c>
      <c r="L2533" s="83"/>
      <c r="M2533" s="83"/>
      <c r="N2533" s="82">
        <f t="shared" si="184"/>
        <v>0</v>
      </c>
      <c r="O2533" s="84"/>
      <c r="P2533" s="85"/>
      <c r="Q2533" s="86"/>
    </row>
    <row r="2534" spans="1:17" x14ac:dyDescent="0.2">
      <c r="N2534" s="34">
        <f>SUM(N2514:N2533)</f>
        <v>5882.1</v>
      </c>
      <c r="O2534" s="42">
        <v>87116</v>
      </c>
      <c r="P2534" s="37">
        <v>44862</v>
      </c>
      <c r="Q2534" s="21" t="s">
        <v>224</v>
      </c>
    </row>
    <row r="2536" spans="1:17" x14ac:dyDescent="0.2">
      <c r="A2536" s="31" t="s">
        <v>5641</v>
      </c>
      <c r="C2536" s="36">
        <v>44861</v>
      </c>
      <c r="D2536" s="30" t="s">
        <v>5642</v>
      </c>
      <c r="E2536" s="31">
        <v>0.44</v>
      </c>
      <c r="F2536" s="32" t="s">
        <v>5643</v>
      </c>
      <c r="G2536" s="33" t="s">
        <v>5644</v>
      </c>
      <c r="H2536" s="32">
        <v>3010</v>
      </c>
      <c r="I2536" s="34">
        <v>0.5</v>
      </c>
      <c r="J2536" s="34">
        <v>65900</v>
      </c>
      <c r="K2536" s="34">
        <f>ROUND(J2536/0.35,-1)</f>
        <v>188290</v>
      </c>
      <c r="N2536" s="34">
        <f>I2536+M2536</f>
        <v>0.5</v>
      </c>
    </row>
    <row r="2537" spans="1:17" x14ac:dyDescent="0.2">
      <c r="A2537" s="31">
        <v>866</v>
      </c>
      <c r="C2537" s="36">
        <v>44862</v>
      </c>
      <c r="D2537" s="30" t="s">
        <v>5658</v>
      </c>
      <c r="E2537" s="31" t="s">
        <v>5659</v>
      </c>
      <c r="F2537" s="32" t="s">
        <v>5660</v>
      </c>
      <c r="G2537" s="33" t="s">
        <v>4110</v>
      </c>
      <c r="H2537" s="32">
        <v>3010</v>
      </c>
      <c r="I2537" s="34">
        <v>0.5</v>
      </c>
      <c r="J2537" s="34">
        <v>13730</v>
      </c>
      <c r="K2537" s="34">
        <f t="shared" si="183"/>
        <v>39230</v>
      </c>
      <c r="L2537" s="35">
        <v>75000</v>
      </c>
      <c r="M2537" s="35">
        <v>300</v>
      </c>
      <c r="N2537" s="34">
        <f t="shared" si="184"/>
        <v>300.5</v>
      </c>
    </row>
    <row r="2538" spans="1:17" x14ac:dyDescent="0.2">
      <c r="A2538" s="31">
        <v>867</v>
      </c>
      <c r="C2538" s="36">
        <v>44862</v>
      </c>
      <c r="D2538" s="30" t="s">
        <v>5661</v>
      </c>
      <c r="E2538" s="31">
        <v>9.7699999999999995E-2</v>
      </c>
      <c r="F2538" s="32" t="s">
        <v>5662</v>
      </c>
      <c r="G2538" s="33" t="s">
        <v>5663</v>
      </c>
      <c r="H2538" s="32">
        <v>3010</v>
      </c>
      <c r="I2538" s="34">
        <v>0.5</v>
      </c>
      <c r="J2538" s="34">
        <v>16100</v>
      </c>
      <c r="K2538" s="34">
        <f t="shared" si="183"/>
        <v>46000</v>
      </c>
      <c r="L2538" s="35">
        <v>65000</v>
      </c>
      <c r="M2538" s="35">
        <v>260</v>
      </c>
      <c r="N2538" s="34">
        <f t="shared" si="184"/>
        <v>260.5</v>
      </c>
    </row>
    <row r="2539" spans="1:17" x14ac:dyDescent="0.2">
      <c r="A2539" s="31" t="s">
        <v>5664</v>
      </c>
      <c r="C2539" s="36">
        <v>44862</v>
      </c>
      <c r="D2539" s="30" t="s">
        <v>5665</v>
      </c>
      <c r="E2539" s="31">
        <v>0.1769</v>
      </c>
      <c r="F2539" s="32" t="s">
        <v>5666</v>
      </c>
      <c r="G2539" s="33" t="s">
        <v>5667</v>
      </c>
      <c r="H2539" s="32">
        <v>3010</v>
      </c>
      <c r="I2539" s="34">
        <v>0.5</v>
      </c>
      <c r="J2539" s="34">
        <v>30460</v>
      </c>
      <c r="K2539" s="34">
        <f t="shared" si="183"/>
        <v>87030</v>
      </c>
      <c r="N2539" s="34">
        <f t="shared" si="184"/>
        <v>0.5</v>
      </c>
    </row>
    <row r="2540" spans="1:17" x14ac:dyDescent="0.2">
      <c r="A2540" s="31">
        <v>868</v>
      </c>
      <c r="C2540" s="36">
        <v>44862</v>
      </c>
      <c r="D2540" s="30" t="s">
        <v>3751</v>
      </c>
      <c r="E2540" s="31" t="s">
        <v>3752</v>
      </c>
      <c r="F2540" s="32" t="s">
        <v>5668</v>
      </c>
      <c r="G2540" s="33" t="s">
        <v>4248</v>
      </c>
      <c r="H2540" s="32">
        <v>3010</v>
      </c>
      <c r="I2540" s="34">
        <v>0.5</v>
      </c>
      <c r="J2540" s="34">
        <v>14430</v>
      </c>
      <c r="K2540" s="34">
        <f t="shared" si="183"/>
        <v>41230</v>
      </c>
      <c r="L2540" s="35">
        <v>760000</v>
      </c>
      <c r="M2540" s="35">
        <v>304</v>
      </c>
      <c r="N2540" s="34">
        <f t="shared" si="184"/>
        <v>304.5</v>
      </c>
    </row>
    <row r="2541" spans="1:17" x14ac:dyDescent="0.2">
      <c r="A2541" s="31">
        <v>869</v>
      </c>
      <c r="C2541" s="36">
        <v>44862</v>
      </c>
      <c r="D2541" s="30" t="s">
        <v>5669</v>
      </c>
      <c r="E2541" s="31">
        <v>0.69399999999999995</v>
      </c>
      <c r="F2541" s="32" t="s">
        <v>1903</v>
      </c>
      <c r="G2541" s="33" t="s">
        <v>5670</v>
      </c>
      <c r="H2541" s="32">
        <v>1050</v>
      </c>
      <c r="I2541" s="34">
        <v>0.5</v>
      </c>
      <c r="J2541" s="34">
        <v>25630</v>
      </c>
      <c r="K2541" s="34">
        <f t="shared" si="183"/>
        <v>73230</v>
      </c>
      <c r="L2541" s="35">
        <v>107625</v>
      </c>
      <c r="M2541" s="35">
        <v>430.5</v>
      </c>
      <c r="N2541" s="34">
        <f t="shared" si="184"/>
        <v>431</v>
      </c>
    </row>
    <row r="2542" spans="1:17" x14ac:dyDescent="0.2">
      <c r="A2542" s="31">
        <v>870</v>
      </c>
      <c r="C2542" s="36">
        <v>44862</v>
      </c>
      <c r="D2542" s="30" t="s">
        <v>5672</v>
      </c>
      <c r="E2542" s="31">
        <v>5</v>
      </c>
      <c r="F2542" s="32" t="s">
        <v>5673</v>
      </c>
      <c r="G2542" s="33" t="s">
        <v>5674</v>
      </c>
      <c r="H2542" s="32">
        <v>1050</v>
      </c>
      <c r="I2542" s="34">
        <v>0.5</v>
      </c>
      <c r="J2542" s="34">
        <v>78500</v>
      </c>
      <c r="K2542" s="34">
        <f t="shared" si="183"/>
        <v>224290</v>
      </c>
      <c r="L2542" s="35">
        <v>285000</v>
      </c>
      <c r="M2542" s="35">
        <v>1140</v>
      </c>
      <c r="N2542" s="34">
        <f t="shared" si="184"/>
        <v>1140.5</v>
      </c>
    </row>
    <row r="2543" spans="1:17" x14ac:dyDescent="0.2">
      <c r="A2543" s="31">
        <v>871</v>
      </c>
      <c r="C2543" s="36">
        <v>44862</v>
      </c>
      <c r="D2543" s="30" t="s">
        <v>5671</v>
      </c>
      <c r="E2543" s="31">
        <v>7.8330000000000002</v>
      </c>
      <c r="F2543" s="32" t="s">
        <v>5675</v>
      </c>
      <c r="G2543" s="33" t="s">
        <v>5676</v>
      </c>
      <c r="H2543" s="32">
        <v>1120</v>
      </c>
      <c r="I2543" s="34">
        <v>0.5</v>
      </c>
      <c r="J2543" s="34">
        <v>14720</v>
      </c>
      <c r="K2543" s="34">
        <f t="shared" si="183"/>
        <v>42060</v>
      </c>
      <c r="L2543" s="35">
        <v>117495</v>
      </c>
      <c r="M2543" s="35">
        <v>470</v>
      </c>
      <c r="N2543" s="34">
        <f t="shared" si="184"/>
        <v>470.5</v>
      </c>
    </row>
    <row r="2544" spans="1:17" s="80" customFormat="1" x14ac:dyDescent="0.2">
      <c r="A2544" s="87" t="s">
        <v>5677</v>
      </c>
      <c r="B2544" s="86"/>
      <c r="C2544" s="81">
        <v>44862</v>
      </c>
      <c r="D2544" s="88" t="s">
        <v>5671</v>
      </c>
      <c r="E2544" s="87">
        <v>31.143999999999998</v>
      </c>
      <c r="F2544" s="80" t="s">
        <v>5675</v>
      </c>
      <c r="G2544" s="80" t="s">
        <v>5675</v>
      </c>
      <c r="H2544" s="80">
        <v>1120</v>
      </c>
      <c r="I2544" s="82">
        <v>0.5</v>
      </c>
      <c r="J2544" s="82"/>
      <c r="K2544" s="82">
        <f t="shared" si="183"/>
        <v>0</v>
      </c>
      <c r="L2544" s="83"/>
      <c r="M2544" s="83"/>
      <c r="N2544" s="82">
        <f t="shared" si="184"/>
        <v>0.5</v>
      </c>
      <c r="O2544" s="84"/>
      <c r="P2544" s="85"/>
      <c r="Q2544" s="86"/>
    </row>
    <row r="2545" spans="1:17" x14ac:dyDescent="0.2">
      <c r="N2545" s="34">
        <f>SUM(N2536:N2544)</f>
        <v>2909</v>
      </c>
      <c r="O2545" s="42">
        <v>87137</v>
      </c>
      <c r="P2545" s="37">
        <v>44865</v>
      </c>
      <c r="Q2545" s="21" t="s">
        <v>224</v>
      </c>
    </row>
    <row r="2547" spans="1:17" x14ac:dyDescent="0.2">
      <c r="A2547" s="31" t="s">
        <v>5678</v>
      </c>
      <c r="C2547" s="36">
        <v>44865</v>
      </c>
      <c r="D2547" s="30" t="s">
        <v>5679</v>
      </c>
      <c r="E2547" s="31">
        <v>20</v>
      </c>
      <c r="F2547" s="32" t="s">
        <v>5680</v>
      </c>
      <c r="G2547" s="33" t="s">
        <v>5681</v>
      </c>
      <c r="H2547" s="32">
        <v>1080</v>
      </c>
      <c r="I2547" s="34">
        <v>0.5</v>
      </c>
      <c r="J2547" s="34">
        <v>36880</v>
      </c>
      <c r="K2547" s="34">
        <f t="shared" si="183"/>
        <v>105370</v>
      </c>
      <c r="N2547" s="34">
        <f t="shared" si="184"/>
        <v>0.5</v>
      </c>
    </row>
    <row r="2548" spans="1:17" x14ac:dyDescent="0.2">
      <c r="A2548" s="31" t="s">
        <v>5682</v>
      </c>
      <c r="C2548" s="36">
        <v>44865</v>
      </c>
      <c r="D2548" s="30" t="s">
        <v>5190</v>
      </c>
      <c r="E2548" s="31">
        <v>0.34</v>
      </c>
      <c r="F2548" s="32" t="s">
        <v>5194</v>
      </c>
      <c r="G2548" s="33" t="s">
        <v>5683</v>
      </c>
      <c r="H2548" s="32">
        <v>1070</v>
      </c>
      <c r="I2548" s="34">
        <v>1.5</v>
      </c>
      <c r="J2548" s="34">
        <v>41440</v>
      </c>
      <c r="K2548" s="34">
        <f t="shared" si="183"/>
        <v>118400</v>
      </c>
      <c r="N2548" s="34">
        <f t="shared" si="184"/>
        <v>1.5</v>
      </c>
    </row>
    <row r="2549" spans="1:17" x14ac:dyDescent="0.2">
      <c r="D2549" s="30" t="s">
        <v>5191</v>
      </c>
      <c r="E2549" s="31">
        <v>0.46</v>
      </c>
      <c r="F2549" s="32" t="s">
        <v>100</v>
      </c>
      <c r="G2549" s="32" t="s">
        <v>100</v>
      </c>
      <c r="K2549" s="34">
        <f t="shared" si="183"/>
        <v>0</v>
      </c>
      <c r="N2549" s="34">
        <f t="shared" si="184"/>
        <v>0</v>
      </c>
    </row>
    <row r="2550" spans="1:17" x14ac:dyDescent="0.2">
      <c r="D2550" s="30" t="s">
        <v>5192</v>
      </c>
      <c r="E2550" s="31">
        <v>1.4E-2</v>
      </c>
      <c r="F2550" s="32" t="s">
        <v>100</v>
      </c>
      <c r="G2550" s="32" t="s">
        <v>100</v>
      </c>
      <c r="K2550" s="34">
        <f t="shared" si="183"/>
        <v>0</v>
      </c>
      <c r="N2550" s="34">
        <f t="shared" si="184"/>
        <v>0</v>
      </c>
    </row>
    <row r="2551" spans="1:17" x14ac:dyDescent="0.2">
      <c r="A2551" s="31" t="s">
        <v>5684</v>
      </c>
      <c r="C2551" s="36">
        <v>44865</v>
      </c>
      <c r="D2551" s="30" t="s">
        <v>5685</v>
      </c>
      <c r="E2551" s="31" t="s">
        <v>5686</v>
      </c>
      <c r="F2551" s="32" t="s">
        <v>5687</v>
      </c>
      <c r="G2551" s="33" t="s">
        <v>5688</v>
      </c>
      <c r="H2551" s="32">
        <v>1090</v>
      </c>
      <c r="I2551" s="34">
        <v>0.5</v>
      </c>
      <c r="J2551" s="34">
        <v>52840</v>
      </c>
      <c r="K2551" s="34">
        <f t="shared" si="183"/>
        <v>150970</v>
      </c>
      <c r="N2551" s="34">
        <f t="shared" si="184"/>
        <v>0.5</v>
      </c>
    </row>
    <row r="2552" spans="1:17" x14ac:dyDescent="0.2">
      <c r="A2552" s="31">
        <v>872</v>
      </c>
      <c r="C2552" s="36">
        <v>44866</v>
      </c>
      <c r="D2552" s="30" t="s">
        <v>5689</v>
      </c>
      <c r="E2552" s="31" t="s">
        <v>5692</v>
      </c>
      <c r="F2552" s="32" t="s">
        <v>5694</v>
      </c>
      <c r="G2552" s="33" t="s">
        <v>5695</v>
      </c>
      <c r="H2552" s="32">
        <v>3010</v>
      </c>
      <c r="I2552" s="34">
        <v>1.5</v>
      </c>
      <c r="J2552" s="34">
        <v>134010</v>
      </c>
      <c r="K2552" s="34">
        <f t="shared" si="183"/>
        <v>382890</v>
      </c>
      <c r="L2552" s="35">
        <v>350000</v>
      </c>
      <c r="M2552" s="35">
        <v>1400</v>
      </c>
      <c r="N2552" s="34">
        <f t="shared" si="184"/>
        <v>1401.5</v>
      </c>
    </row>
    <row r="2553" spans="1:17" x14ac:dyDescent="0.2">
      <c r="D2553" s="30" t="s">
        <v>5690</v>
      </c>
      <c r="E2553" s="31">
        <v>8.7999999999999995E-2</v>
      </c>
      <c r="F2553" s="32" t="s">
        <v>100</v>
      </c>
      <c r="G2553" s="33" t="s">
        <v>100</v>
      </c>
      <c r="K2553" s="34">
        <f t="shared" si="183"/>
        <v>0</v>
      </c>
      <c r="N2553" s="34">
        <f t="shared" si="184"/>
        <v>0</v>
      </c>
    </row>
    <row r="2554" spans="1:17" x14ac:dyDescent="0.2">
      <c r="D2554" s="30" t="s">
        <v>5691</v>
      </c>
      <c r="E2554" s="31" t="s">
        <v>5693</v>
      </c>
      <c r="F2554" s="32" t="s">
        <v>100</v>
      </c>
      <c r="G2554" s="33" t="s">
        <v>100</v>
      </c>
      <c r="K2554" s="34">
        <f t="shared" si="183"/>
        <v>0</v>
      </c>
      <c r="N2554" s="34">
        <f t="shared" si="184"/>
        <v>0</v>
      </c>
    </row>
    <row r="2555" spans="1:17" s="80" customFormat="1" x14ac:dyDescent="0.2">
      <c r="A2555" s="87">
        <v>873</v>
      </c>
      <c r="B2555" s="86"/>
      <c r="C2555" s="81">
        <v>44866</v>
      </c>
      <c r="D2555" s="88" t="s">
        <v>5696</v>
      </c>
      <c r="E2555" s="87" t="s">
        <v>1191</v>
      </c>
      <c r="F2555" s="80" t="s">
        <v>5697</v>
      </c>
      <c r="G2555" s="89" t="s">
        <v>5698</v>
      </c>
      <c r="H2555" s="80">
        <v>3010</v>
      </c>
      <c r="I2555" s="82">
        <v>0.5</v>
      </c>
      <c r="J2555" s="82">
        <v>25060</v>
      </c>
      <c r="K2555" s="82">
        <f t="shared" si="183"/>
        <v>71600</v>
      </c>
      <c r="L2555" s="83">
        <v>74000</v>
      </c>
      <c r="M2555" s="83">
        <v>296</v>
      </c>
      <c r="N2555" s="82">
        <f t="shared" si="184"/>
        <v>296.5</v>
      </c>
      <c r="O2555" s="84"/>
      <c r="P2555" s="85"/>
      <c r="Q2555" s="86"/>
    </row>
    <row r="2556" spans="1:17" x14ac:dyDescent="0.2">
      <c r="N2556" s="34">
        <f>SUM(N2547:N2555)</f>
        <v>1700.5</v>
      </c>
      <c r="O2556" s="42">
        <v>87155</v>
      </c>
      <c r="P2556" s="37">
        <v>44866</v>
      </c>
      <c r="Q2556" s="21" t="s">
        <v>224</v>
      </c>
    </row>
    <row r="2558" spans="1:17" x14ac:dyDescent="0.2">
      <c r="A2558" s="31" t="s">
        <v>5699</v>
      </c>
      <c r="C2558" s="36">
        <v>44866</v>
      </c>
      <c r="D2558" s="30" t="s">
        <v>5700</v>
      </c>
      <c r="E2558" s="31">
        <v>2.9399999999999999E-2</v>
      </c>
      <c r="F2558" s="32" t="s">
        <v>5702</v>
      </c>
      <c r="G2558" s="33" t="s">
        <v>5703</v>
      </c>
      <c r="H2558" s="32">
        <v>1130</v>
      </c>
      <c r="I2558" s="34">
        <v>1</v>
      </c>
      <c r="J2558" s="34">
        <v>1210</v>
      </c>
      <c r="K2558" s="34">
        <f t="shared" si="183"/>
        <v>3460</v>
      </c>
      <c r="N2558" s="34">
        <f t="shared" si="184"/>
        <v>1</v>
      </c>
      <c r="O2558" s="204"/>
    </row>
    <row r="2559" spans="1:17" x14ac:dyDescent="0.2">
      <c r="D2559" s="30" t="s">
        <v>5701</v>
      </c>
      <c r="E2559" s="31">
        <v>0.2</v>
      </c>
      <c r="F2559" s="32" t="s">
        <v>100</v>
      </c>
      <c r="G2559" s="32" t="s">
        <v>100</v>
      </c>
      <c r="H2559" s="32">
        <v>2020</v>
      </c>
      <c r="K2559" s="34">
        <f t="shared" si="183"/>
        <v>0</v>
      </c>
      <c r="N2559" s="34">
        <f t="shared" si="184"/>
        <v>0</v>
      </c>
      <c r="O2559" s="204"/>
    </row>
    <row r="2560" spans="1:17" x14ac:dyDescent="0.2">
      <c r="A2560" s="31" t="s">
        <v>5704</v>
      </c>
      <c r="C2560" s="36">
        <v>44866</v>
      </c>
      <c r="D2560" s="30" t="s">
        <v>5705</v>
      </c>
      <c r="E2560" s="31">
        <v>0.41930000000000001</v>
      </c>
      <c r="F2560" s="32" t="s">
        <v>5706</v>
      </c>
      <c r="G2560" s="33" t="s">
        <v>5707</v>
      </c>
      <c r="H2560" s="32">
        <v>1150</v>
      </c>
      <c r="I2560" s="34">
        <v>0.5</v>
      </c>
      <c r="J2560" s="34">
        <v>23340</v>
      </c>
      <c r="K2560" s="34">
        <f t="shared" si="183"/>
        <v>66690</v>
      </c>
      <c r="N2560" s="34">
        <f t="shared" si="184"/>
        <v>0.5</v>
      </c>
    </row>
    <row r="2561" spans="1:14" x14ac:dyDescent="0.2">
      <c r="A2561" s="31" t="s">
        <v>5708</v>
      </c>
      <c r="C2561" s="36">
        <v>44866</v>
      </c>
      <c r="D2561" s="30" t="s">
        <v>5705</v>
      </c>
      <c r="E2561" s="31">
        <v>0.41930000000000001</v>
      </c>
      <c r="F2561" s="33" t="s">
        <v>5707</v>
      </c>
      <c r="G2561" s="33" t="s">
        <v>5709</v>
      </c>
      <c r="H2561" s="32">
        <v>1150</v>
      </c>
      <c r="I2561" s="34">
        <v>0.5</v>
      </c>
      <c r="J2561" s="34">
        <v>23340</v>
      </c>
      <c r="K2561" s="34">
        <f t="shared" ref="K2561:K2623" si="185">ROUND(J2561/0.35,-1)</f>
        <v>66690</v>
      </c>
      <c r="N2561" s="34">
        <f t="shared" ref="N2561:N2623" si="186">I2561+M2561</f>
        <v>0.5</v>
      </c>
    </row>
    <row r="2562" spans="1:14" x14ac:dyDescent="0.2">
      <c r="A2562" s="31" t="s">
        <v>5710</v>
      </c>
      <c r="B2562" s="21" t="s">
        <v>77</v>
      </c>
      <c r="C2562" s="36">
        <v>44866</v>
      </c>
      <c r="D2562" s="30" t="s">
        <v>5711</v>
      </c>
      <c r="E2562" s="31">
        <v>9.5000000000000001E-2</v>
      </c>
      <c r="F2562" s="32" t="s">
        <v>5712</v>
      </c>
      <c r="G2562" s="33" t="s">
        <v>5713</v>
      </c>
      <c r="H2562" s="32">
        <v>1150</v>
      </c>
      <c r="I2562" s="34">
        <v>0.5</v>
      </c>
      <c r="J2562" s="34">
        <v>160</v>
      </c>
      <c r="K2562" s="34">
        <f t="shared" si="185"/>
        <v>460</v>
      </c>
      <c r="N2562" s="34">
        <f t="shared" si="186"/>
        <v>0.5</v>
      </c>
    </row>
    <row r="2563" spans="1:14" x14ac:dyDescent="0.2">
      <c r="A2563" s="31">
        <v>875</v>
      </c>
      <c r="C2563" s="36">
        <v>44866</v>
      </c>
      <c r="D2563" s="30" t="s">
        <v>5714</v>
      </c>
      <c r="E2563" s="31" t="s">
        <v>759</v>
      </c>
      <c r="F2563" s="32" t="s">
        <v>5729</v>
      </c>
      <c r="G2563" s="33" t="s">
        <v>5730</v>
      </c>
      <c r="H2563" s="32">
        <v>3010</v>
      </c>
      <c r="I2563" s="34">
        <v>4</v>
      </c>
      <c r="J2563" s="34">
        <v>93520</v>
      </c>
      <c r="K2563" s="34">
        <f t="shared" si="185"/>
        <v>267200</v>
      </c>
      <c r="L2563" s="35">
        <v>370000</v>
      </c>
      <c r="M2563" s="35">
        <v>1480</v>
      </c>
      <c r="N2563" s="34">
        <f t="shared" si="186"/>
        <v>1484</v>
      </c>
    </row>
    <row r="2564" spans="1:14" x14ac:dyDescent="0.2">
      <c r="D2564" s="30" t="s">
        <v>5715</v>
      </c>
      <c r="E2564" s="31" t="s">
        <v>5722</v>
      </c>
      <c r="F2564" s="32" t="s">
        <v>100</v>
      </c>
      <c r="G2564" s="32" t="s">
        <v>100</v>
      </c>
      <c r="K2564" s="34">
        <f t="shared" si="185"/>
        <v>0</v>
      </c>
      <c r="N2564" s="34">
        <f t="shared" si="186"/>
        <v>0</v>
      </c>
    </row>
    <row r="2565" spans="1:14" x14ac:dyDescent="0.2">
      <c r="D2565" s="30" t="s">
        <v>5716</v>
      </c>
      <c r="E2565" s="31" t="s">
        <v>5723</v>
      </c>
      <c r="F2565" s="32" t="s">
        <v>100</v>
      </c>
      <c r="G2565" s="32" t="s">
        <v>100</v>
      </c>
      <c r="K2565" s="34">
        <f t="shared" si="185"/>
        <v>0</v>
      </c>
      <c r="N2565" s="34">
        <f t="shared" si="186"/>
        <v>0</v>
      </c>
    </row>
    <row r="2566" spans="1:14" x14ac:dyDescent="0.2">
      <c r="D2566" s="30" t="s">
        <v>5717</v>
      </c>
      <c r="E2566" s="31" t="s">
        <v>5724</v>
      </c>
      <c r="F2566" s="32" t="s">
        <v>100</v>
      </c>
      <c r="G2566" s="32" t="s">
        <v>100</v>
      </c>
      <c r="K2566" s="34">
        <f t="shared" si="185"/>
        <v>0</v>
      </c>
      <c r="N2566" s="34">
        <f t="shared" si="186"/>
        <v>0</v>
      </c>
    </row>
    <row r="2567" spans="1:14" x14ac:dyDescent="0.2">
      <c r="D2567" s="30" t="s">
        <v>5718</v>
      </c>
      <c r="E2567" s="31" t="s">
        <v>5725</v>
      </c>
      <c r="F2567" s="32" t="s">
        <v>100</v>
      </c>
      <c r="G2567" s="32" t="s">
        <v>100</v>
      </c>
      <c r="K2567" s="34">
        <f t="shared" si="185"/>
        <v>0</v>
      </c>
      <c r="N2567" s="34">
        <f t="shared" si="186"/>
        <v>0</v>
      </c>
    </row>
    <row r="2568" spans="1:14" x14ac:dyDescent="0.2">
      <c r="D2568" s="30" t="s">
        <v>5719</v>
      </c>
      <c r="E2568" s="31" t="s">
        <v>5726</v>
      </c>
      <c r="F2568" s="32" t="s">
        <v>100</v>
      </c>
      <c r="G2568" s="32" t="s">
        <v>100</v>
      </c>
      <c r="K2568" s="34">
        <f t="shared" si="185"/>
        <v>0</v>
      </c>
      <c r="N2568" s="34">
        <f t="shared" si="186"/>
        <v>0</v>
      </c>
    </row>
    <row r="2569" spans="1:14" x14ac:dyDescent="0.2">
      <c r="D2569" s="30" t="s">
        <v>5720</v>
      </c>
      <c r="E2569" s="31" t="s">
        <v>5727</v>
      </c>
      <c r="F2569" s="32" t="s">
        <v>100</v>
      </c>
      <c r="G2569" s="32" t="s">
        <v>100</v>
      </c>
      <c r="K2569" s="34">
        <f t="shared" si="185"/>
        <v>0</v>
      </c>
      <c r="N2569" s="34">
        <f t="shared" si="186"/>
        <v>0</v>
      </c>
    </row>
    <row r="2570" spans="1:14" x14ac:dyDescent="0.2">
      <c r="D2570" s="30" t="s">
        <v>5721</v>
      </c>
      <c r="E2570" s="31" t="s">
        <v>5728</v>
      </c>
      <c r="F2570" s="32" t="s">
        <v>100</v>
      </c>
      <c r="G2570" s="32" t="s">
        <v>100</v>
      </c>
      <c r="K2570" s="34">
        <f t="shared" si="185"/>
        <v>0</v>
      </c>
      <c r="N2570" s="34">
        <f t="shared" si="186"/>
        <v>0</v>
      </c>
    </row>
    <row r="2571" spans="1:14" x14ac:dyDescent="0.2">
      <c r="A2571" s="31" t="s">
        <v>5731</v>
      </c>
      <c r="C2571" s="36">
        <v>44866</v>
      </c>
      <c r="D2571" s="30" t="s">
        <v>5732</v>
      </c>
      <c r="E2571" s="31" t="s">
        <v>4357</v>
      </c>
      <c r="F2571" s="32" t="s">
        <v>5733</v>
      </c>
      <c r="G2571" s="33" t="s">
        <v>5734</v>
      </c>
      <c r="H2571" s="32">
        <v>2050</v>
      </c>
      <c r="I2571" s="34">
        <v>0.5</v>
      </c>
      <c r="J2571" s="34">
        <v>18710</v>
      </c>
      <c r="K2571" s="34">
        <f t="shared" si="185"/>
        <v>53460</v>
      </c>
      <c r="N2571" s="34">
        <f t="shared" si="186"/>
        <v>0.5</v>
      </c>
    </row>
    <row r="2572" spans="1:14" x14ac:dyDescent="0.2">
      <c r="A2572" s="31" t="s">
        <v>5736</v>
      </c>
      <c r="C2572" s="36">
        <v>44866</v>
      </c>
      <c r="D2572" s="30" t="s">
        <v>5735</v>
      </c>
      <c r="E2572" s="31">
        <v>50160</v>
      </c>
      <c r="F2572" s="33" t="s">
        <v>5734</v>
      </c>
      <c r="G2572" s="32" t="s">
        <v>5733</v>
      </c>
      <c r="H2572" s="32">
        <v>2050</v>
      </c>
      <c r="I2572" s="34">
        <v>0.5</v>
      </c>
      <c r="J2572" s="34">
        <v>17160</v>
      </c>
      <c r="K2572" s="34">
        <f t="shared" si="185"/>
        <v>49030</v>
      </c>
      <c r="N2572" s="34">
        <f t="shared" si="186"/>
        <v>0.5</v>
      </c>
    </row>
    <row r="2573" spans="1:14" x14ac:dyDescent="0.2">
      <c r="A2573" s="31" t="s">
        <v>5737</v>
      </c>
      <c r="C2573" s="36">
        <v>44866</v>
      </c>
      <c r="D2573" s="30" t="s">
        <v>5738</v>
      </c>
      <c r="E2573" s="31">
        <v>1</v>
      </c>
      <c r="F2573" s="32" t="s">
        <v>5739</v>
      </c>
      <c r="G2573" s="33" t="s">
        <v>5740</v>
      </c>
      <c r="H2573" s="32">
        <v>1140</v>
      </c>
      <c r="I2573" s="34">
        <v>0.5</v>
      </c>
      <c r="J2573" s="34">
        <v>5640</v>
      </c>
      <c r="K2573" s="34">
        <f t="shared" si="185"/>
        <v>16110</v>
      </c>
      <c r="N2573" s="34">
        <f t="shared" si="186"/>
        <v>0.5</v>
      </c>
    </row>
    <row r="2574" spans="1:14" x14ac:dyDescent="0.2">
      <c r="A2574" s="31">
        <v>876</v>
      </c>
      <c r="C2574" s="36">
        <v>44866</v>
      </c>
      <c r="D2574" s="30" t="s">
        <v>5741</v>
      </c>
      <c r="E2574" s="31">
        <v>0.61460000000000004</v>
      </c>
      <c r="F2574" s="32" t="s">
        <v>5744</v>
      </c>
      <c r="G2574" s="33" t="s">
        <v>5745</v>
      </c>
      <c r="H2574" s="32">
        <v>3010</v>
      </c>
      <c r="I2574" s="34">
        <v>1.5</v>
      </c>
      <c r="J2574" s="34">
        <v>83230</v>
      </c>
      <c r="K2574" s="34">
        <f t="shared" si="185"/>
        <v>237800</v>
      </c>
      <c r="L2574" s="35">
        <v>230000</v>
      </c>
      <c r="M2574" s="35">
        <v>920</v>
      </c>
      <c r="N2574" s="34">
        <f t="shared" si="186"/>
        <v>921.5</v>
      </c>
    </row>
    <row r="2575" spans="1:14" x14ac:dyDescent="0.2">
      <c r="D2575" s="30" t="s">
        <v>5742</v>
      </c>
      <c r="E2575" s="31">
        <v>0.62909999999999999</v>
      </c>
      <c r="F2575" s="32" t="s">
        <v>100</v>
      </c>
      <c r="G2575" s="33" t="s">
        <v>100</v>
      </c>
      <c r="K2575" s="34">
        <f t="shared" si="185"/>
        <v>0</v>
      </c>
      <c r="N2575" s="34">
        <f t="shared" si="186"/>
        <v>0</v>
      </c>
    </row>
    <row r="2576" spans="1:14" x14ac:dyDescent="0.2">
      <c r="D2576" s="30" t="s">
        <v>5743</v>
      </c>
      <c r="E2576" s="31">
        <v>2.3372000000000002</v>
      </c>
      <c r="F2576" s="32" t="s">
        <v>100</v>
      </c>
      <c r="G2576" s="33" t="s">
        <v>100</v>
      </c>
      <c r="K2576" s="34">
        <f t="shared" si="185"/>
        <v>0</v>
      </c>
      <c r="N2576" s="34">
        <f t="shared" si="186"/>
        <v>0</v>
      </c>
    </row>
    <row r="2577" spans="1:17" x14ac:dyDescent="0.2">
      <c r="A2577" s="31" t="s">
        <v>5746</v>
      </c>
      <c r="C2577" s="36">
        <v>44866</v>
      </c>
      <c r="D2577" s="30" t="s">
        <v>5747</v>
      </c>
      <c r="E2577" s="31">
        <v>59.746000000000002</v>
      </c>
      <c r="F2577" s="32" t="s">
        <v>5752</v>
      </c>
      <c r="G2577" s="33" t="s">
        <v>5753</v>
      </c>
      <c r="H2577" s="32">
        <v>1220</v>
      </c>
      <c r="I2577" s="34">
        <v>2.5</v>
      </c>
      <c r="J2577" s="34">
        <v>442260</v>
      </c>
      <c r="K2577" s="34">
        <f t="shared" si="185"/>
        <v>1263600</v>
      </c>
      <c r="N2577" s="34">
        <f t="shared" si="186"/>
        <v>2.5</v>
      </c>
    </row>
    <row r="2578" spans="1:17" x14ac:dyDescent="0.2">
      <c r="B2578" s="55"/>
      <c r="D2578" s="30" t="s">
        <v>5748</v>
      </c>
      <c r="E2578" s="31">
        <v>14.557</v>
      </c>
      <c r="F2578" s="32" t="s">
        <v>100</v>
      </c>
      <c r="G2578" s="32" t="s">
        <v>100</v>
      </c>
      <c r="K2578" s="34">
        <f t="shared" si="185"/>
        <v>0</v>
      </c>
      <c r="N2578" s="34">
        <f t="shared" si="186"/>
        <v>0</v>
      </c>
    </row>
    <row r="2579" spans="1:17" x14ac:dyDescent="0.2">
      <c r="D2579" s="30" t="s">
        <v>5749</v>
      </c>
      <c r="E2579" s="31">
        <v>80</v>
      </c>
      <c r="F2579" s="32" t="s">
        <v>100</v>
      </c>
      <c r="G2579" s="32" t="s">
        <v>100</v>
      </c>
      <c r="K2579" s="34">
        <f t="shared" si="185"/>
        <v>0</v>
      </c>
      <c r="N2579" s="34">
        <f t="shared" si="186"/>
        <v>0</v>
      </c>
    </row>
    <row r="2580" spans="1:17" x14ac:dyDescent="0.2">
      <c r="D2580" s="30" t="s">
        <v>5750</v>
      </c>
      <c r="E2580" s="31">
        <v>1.302</v>
      </c>
      <c r="F2580" s="32" t="s">
        <v>100</v>
      </c>
      <c r="G2580" s="32" t="s">
        <v>100</v>
      </c>
      <c r="K2580" s="34">
        <f t="shared" si="185"/>
        <v>0</v>
      </c>
      <c r="N2580" s="34">
        <f t="shared" si="186"/>
        <v>0</v>
      </c>
    </row>
    <row r="2581" spans="1:17" s="80" customFormat="1" x14ac:dyDescent="0.2">
      <c r="A2581" s="87"/>
      <c r="B2581" s="86"/>
      <c r="C2581" s="81"/>
      <c r="D2581" s="88" t="s">
        <v>5751</v>
      </c>
      <c r="E2581" s="87">
        <v>2.8130000000000002</v>
      </c>
      <c r="F2581" s="80" t="s">
        <v>100</v>
      </c>
      <c r="G2581" s="80" t="s">
        <v>100</v>
      </c>
      <c r="I2581" s="82"/>
      <c r="J2581" s="82"/>
      <c r="K2581" s="82">
        <f t="shared" si="185"/>
        <v>0</v>
      </c>
      <c r="L2581" s="83"/>
      <c r="M2581" s="83"/>
      <c r="N2581" s="82">
        <f t="shared" si="186"/>
        <v>0</v>
      </c>
      <c r="O2581" s="84"/>
      <c r="P2581" s="85"/>
      <c r="Q2581" s="86"/>
    </row>
    <row r="2582" spans="1:17" x14ac:dyDescent="0.2">
      <c r="N2582" s="34">
        <f>SUM(N2558:N2581)</f>
        <v>2412</v>
      </c>
      <c r="O2582" s="42">
        <v>87174</v>
      </c>
      <c r="P2582" s="37">
        <v>44867</v>
      </c>
      <c r="Q2582" s="21" t="s">
        <v>224</v>
      </c>
    </row>
    <row r="2583" spans="1:17" x14ac:dyDescent="0.2">
      <c r="G2583" s="32"/>
      <c r="N2583" s="34" t="s">
        <v>5754</v>
      </c>
    </row>
    <row r="2584" spans="1:17" x14ac:dyDescent="0.2">
      <c r="A2584" s="31">
        <v>874</v>
      </c>
      <c r="C2584" s="36">
        <v>44866</v>
      </c>
      <c r="D2584" s="30" t="s">
        <v>3819</v>
      </c>
      <c r="E2584" s="31">
        <v>0.752</v>
      </c>
      <c r="F2584" s="32" t="s">
        <v>5755</v>
      </c>
      <c r="G2584" s="32" t="s">
        <v>5756</v>
      </c>
      <c r="H2584" s="32">
        <v>1050</v>
      </c>
      <c r="I2584" s="34">
        <v>0.5</v>
      </c>
      <c r="J2584" s="34">
        <v>58570</v>
      </c>
      <c r="K2584" s="34">
        <f t="shared" si="185"/>
        <v>167340</v>
      </c>
      <c r="L2584" s="35">
        <v>265000</v>
      </c>
      <c r="M2584" s="35">
        <v>1060</v>
      </c>
      <c r="N2584" s="34">
        <f t="shared" si="186"/>
        <v>1060.5</v>
      </c>
      <c r="O2584" s="205"/>
    </row>
    <row r="2585" spans="1:17" x14ac:dyDescent="0.2">
      <c r="A2585" s="31">
        <v>877</v>
      </c>
      <c r="C2585" s="36">
        <v>44867</v>
      </c>
      <c r="D2585" s="30" t="s">
        <v>3366</v>
      </c>
      <c r="E2585" s="31" t="s">
        <v>3367</v>
      </c>
      <c r="F2585" s="32" t="s">
        <v>5757</v>
      </c>
      <c r="G2585" s="32" t="s">
        <v>5758</v>
      </c>
      <c r="H2585" s="32">
        <v>3010</v>
      </c>
      <c r="I2585" s="34">
        <v>0.5</v>
      </c>
      <c r="J2585" s="34">
        <v>17430</v>
      </c>
      <c r="K2585" s="34">
        <f t="shared" si="185"/>
        <v>49800</v>
      </c>
      <c r="L2585" s="35">
        <v>69000</v>
      </c>
      <c r="M2585" s="35">
        <v>276</v>
      </c>
      <c r="N2585" s="34">
        <f t="shared" si="186"/>
        <v>276.5</v>
      </c>
    </row>
    <row r="2586" spans="1:17" x14ac:dyDescent="0.2">
      <c r="A2586" s="31" t="s">
        <v>5759</v>
      </c>
      <c r="C2586" s="36">
        <v>44867</v>
      </c>
      <c r="D2586" s="30" t="s">
        <v>5760</v>
      </c>
      <c r="E2586" s="31">
        <v>4.2</v>
      </c>
      <c r="F2586" s="32" t="s">
        <v>5761</v>
      </c>
      <c r="G2586" s="33" t="s">
        <v>5762</v>
      </c>
      <c r="H2586" s="32">
        <v>1030</v>
      </c>
      <c r="I2586" s="34">
        <v>0.5</v>
      </c>
      <c r="J2586" s="34">
        <v>7240</v>
      </c>
      <c r="K2586" s="34">
        <f t="shared" si="185"/>
        <v>20690</v>
      </c>
      <c r="N2586" s="34">
        <f t="shared" si="186"/>
        <v>0.5</v>
      </c>
    </row>
    <row r="2587" spans="1:17" x14ac:dyDescent="0.2">
      <c r="A2587" s="31" t="s">
        <v>5763</v>
      </c>
      <c r="C2587" s="36">
        <v>44867</v>
      </c>
      <c r="D2587" s="30" t="s">
        <v>5764</v>
      </c>
      <c r="E2587" s="31">
        <v>4.0670000000000002</v>
      </c>
      <c r="F2587" s="32" t="s">
        <v>5765</v>
      </c>
      <c r="G2587" s="33" t="s">
        <v>5766</v>
      </c>
      <c r="H2587" s="32">
        <v>1050</v>
      </c>
      <c r="I2587" s="34">
        <v>0.5</v>
      </c>
      <c r="J2587" s="34">
        <v>29400</v>
      </c>
      <c r="K2587" s="34">
        <f t="shared" si="185"/>
        <v>84000</v>
      </c>
      <c r="N2587" s="34">
        <f t="shared" si="186"/>
        <v>0.5</v>
      </c>
    </row>
    <row r="2588" spans="1:17" x14ac:dyDescent="0.2">
      <c r="A2588" s="31">
        <v>878</v>
      </c>
      <c r="C2588" s="36">
        <v>44867</v>
      </c>
      <c r="D2588" s="30" t="s">
        <v>4086</v>
      </c>
      <c r="E2588" s="31">
        <v>1</v>
      </c>
      <c r="F2588" s="32" t="s">
        <v>5767</v>
      </c>
      <c r="G2588" s="33" t="s">
        <v>5768</v>
      </c>
      <c r="H2588" s="32">
        <v>1100</v>
      </c>
      <c r="I2588" s="34">
        <v>0.5</v>
      </c>
      <c r="J2588" s="34">
        <v>48210</v>
      </c>
      <c r="K2588" s="34">
        <f t="shared" si="185"/>
        <v>137740</v>
      </c>
      <c r="L2588" s="35">
        <v>200000</v>
      </c>
      <c r="M2588" s="35">
        <v>800</v>
      </c>
      <c r="N2588" s="34">
        <f t="shared" si="186"/>
        <v>800.5</v>
      </c>
    </row>
    <row r="2589" spans="1:17" x14ac:dyDescent="0.2">
      <c r="A2589" s="31">
        <v>879</v>
      </c>
      <c r="C2589" s="36">
        <v>44867</v>
      </c>
      <c r="D2589" s="30" t="s">
        <v>5769</v>
      </c>
      <c r="E2589" s="31">
        <v>31.499199999999998</v>
      </c>
      <c r="F2589" s="32" t="s">
        <v>5770</v>
      </c>
      <c r="G2589" s="33" t="s">
        <v>5771</v>
      </c>
      <c r="H2589" s="32">
        <v>1100</v>
      </c>
      <c r="I2589" s="34">
        <v>0.5</v>
      </c>
      <c r="J2589" s="34">
        <v>113840</v>
      </c>
      <c r="K2589" s="34">
        <f t="shared" si="185"/>
        <v>325260</v>
      </c>
      <c r="L2589" s="35">
        <v>608000</v>
      </c>
      <c r="M2589" s="35">
        <v>2432</v>
      </c>
      <c r="N2589" s="34">
        <f t="shared" si="186"/>
        <v>2432.5</v>
      </c>
    </row>
    <row r="2590" spans="1:17" x14ac:dyDescent="0.2">
      <c r="A2590" s="31">
        <v>880</v>
      </c>
      <c r="C2590" s="36">
        <v>44867</v>
      </c>
      <c r="D2590" s="30" t="s">
        <v>1217</v>
      </c>
      <c r="E2590" s="31">
        <v>9.0299999999999994</v>
      </c>
      <c r="F2590" s="32" t="s">
        <v>5772</v>
      </c>
      <c r="G2590" s="33" t="s">
        <v>5773</v>
      </c>
      <c r="H2590" s="32">
        <v>1060</v>
      </c>
      <c r="I2590" s="34">
        <v>0.5</v>
      </c>
      <c r="J2590" s="34">
        <v>19300</v>
      </c>
      <c r="K2590" s="34">
        <f t="shared" si="185"/>
        <v>55140</v>
      </c>
      <c r="L2590" s="35">
        <v>45150</v>
      </c>
      <c r="M2590" s="35">
        <v>180.6</v>
      </c>
      <c r="N2590" s="34">
        <f t="shared" si="186"/>
        <v>181.1</v>
      </c>
    </row>
    <row r="2591" spans="1:17" x14ac:dyDescent="0.2">
      <c r="A2591" s="31" t="s">
        <v>5774</v>
      </c>
      <c r="C2591" s="36">
        <v>44867</v>
      </c>
      <c r="D2591" s="30" t="s">
        <v>5775</v>
      </c>
      <c r="E2591" s="31" t="s">
        <v>5776</v>
      </c>
      <c r="F2591" s="32" t="s">
        <v>5777</v>
      </c>
      <c r="G2591" s="33" t="s">
        <v>5778</v>
      </c>
      <c r="H2591" s="32">
        <v>3010</v>
      </c>
      <c r="I2591" s="34">
        <v>0.5</v>
      </c>
      <c r="J2591" s="34">
        <v>33480</v>
      </c>
      <c r="K2591" s="34">
        <f t="shared" si="185"/>
        <v>95660</v>
      </c>
      <c r="N2591" s="34">
        <f t="shared" si="186"/>
        <v>0.5</v>
      </c>
    </row>
    <row r="2592" spans="1:17" x14ac:dyDescent="0.2">
      <c r="A2592" s="31" t="s">
        <v>5779</v>
      </c>
      <c r="C2592" s="36">
        <v>44867</v>
      </c>
      <c r="D2592" s="30" t="s">
        <v>5780</v>
      </c>
      <c r="E2592" s="31">
        <v>48</v>
      </c>
      <c r="F2592" s="32" t="s">
        <v>5784</v>
      </c>
      <c r="G2592" s="33" t="s">
        <v>5785</v>
      </c>
      <c r="H2592" s="32">
        <v>1030</v>
      </c>
      <c r="I2592" s="34">
        <v>2</v>
      </c>
      <c r="J2592" s="34">
        <v>364060</v>
      </c>
      <c r="K2592" s="34">
        <f t="shared" si="185"/>
        <v>1040170</v>
      </c>
      <c r="N2592" s="34">
        <f t="shared" si="186"/>
        <v>2</v>
      </c>
    </row>
    <row r="2593" spans="1:17" x14ac:dyDescent="0.2">
      <c r="D2593" s="30" t="s">
        <v>5781</v>
      </c>
      <c r="E2593" s="31">
        <v>38.340000000000003</v>
      </c>
      <c r="F2593" s="32" t="s">
        <v>100</v>
      </c>
      <c r="G2593" s="32" t="s">
        <v>100</v>
      </c>
      <c r="K2593" s="34">
        <f t="shared" si="185"/>
        <v>0</v>
      </c>
      <c r="N2593" s="34">
        <f t="shared" si="186"/>
        <v>0</v>
      </c>
    </row>
    <row r="2594" spans="1:17" x14ac:dyDescent="0.2">
      <c r="D2594" s="30" t="s">
        <v>5782</v>
      </c>
      <c r="E2594" s="31">
        <v>1.002</v>
      </c>
      <c r="F2594" s="32" t="s">
        <v>100</v>
      </c>
      <c r="G2594" s="32" t="s">
        <v>100</v>
      </c>
      <c r="K2594" s="34">
        <f t="shared" si="185"/>
        <v>0</v>
      </c>
      <c r="N2594" s="34">
        <f t="shared" si="186"/>
        <v>0</v>
      </c>
    </row>
    <row r="2595" spans="1:17" x14ac:dyDescent="0.2">
      <c r="D2595" s="30" t="s">
        <v>5783</v>
      </c>
      <c r="E2595" s="31">
        <v>122.09</v>
      </c>
      <c r="F2595" s="32" t="s">
        <v>100</v>
      </c>
      <c r="G2595" s="32" t="s">
        <v>100</v>
      </c>
      <c r="K2595" s="34">
        <f t="shared" si="185"/>
        <v>0</v>
      </c>
      <c r="N2595" s="34">
        <f t="shared" si="186"/>
        <v>0</v>
      </c>
    </row>
    <row r="2596" spans="1:17" x14ac:dyDescent="0.2">
      <c r="A2596" s="31">
        <v>881</v>
      </c>
      <c r="C2596" s="36">
        <v>44867</v>
      </c>
      <c r="D2596" s="30" t="s">
        <v>4784</v>
      </c>
      <c r="E2596" s="31">
        <v>1.26</v>
      </c>
      <c r="F2596" s="32" t="s">
        <v>5786</v>
      </c>
      <c r="G2596" s="33" t="s">
        <v>5787</v>
      </c>
      <c r="H2596" s="32">
        <v>1210</v>
      </c>
      <c r="I2596" s="34">
        <v>0.5</v>
      </c>
      <c r="J2596" s="34">
        <v>24710</v>
      </c>
      <c r="K2596" s="34">
        <f t="shared" si="185"/>
        <v>70600</v>
      </c>
      <c r="L2596" s="35">
        <v>124900</v>
      </c>
      <c r="M2596" s="35">
        <v>499.6</v>
      </c>
      <c r="N2596" s="34">
        <f t="shared" si="186"/>
        <v>500.1</v>
      </c>
    </row>
    <row r="2597" spans="1:17" x14ac:dyDescent="0.2">
      <c r="A2597" s="31">
        <v>882</v>
      </c>
      <c r="C2597" s="36">
        <v>44867</v>
      </c>
      <c r="D2597" s="30" t="s">
        <v>4312</v>
      </c>
      <c r="E2597" s="31" t="s">
        <v>5788</v>
      </c>
      <c r="F2597" s="32" t="s">
        <v>4314</v>
      </c>
      <c r="G2597" s="33" t="s">
        <v>5789</v>
      </c>
      <c r="H2597" s="32">
        <v>3010</v>
      </c>
      <c r="I2597" s="34">
        <v>0.5</v>
      </c>
      <c r="J2597" s="34">
        <v>25910</v>
      </c>
      <c r="K2597" s="34">
        <f t="shared" si="185"/>
        <v>74030</v>
      </c>
      <c r="L2597" s="35">
        <v>40000</v>
      </c>
      <c r="M2597" s="35">
        <v>160</v>
      </c>
      <c r="N2597" s="34">
        <f t="shared" si="186"/>
        <v>160.5</v>
      </c>
    </row>
    <row r="2598" spans="1:17" x14ac:dyDescent="0.2">
      <c r="D2598" s="30" t="s">
        <v>5794</v>
      </c>
      <c r="E2598" s="31">
        <v>2.036</v>
      </c>
      <c r="F2598" s="32" t="s">
        <v>100</v>
      </c>
      <c r="G2598" s="32" t="s">
        <v>100</v>
      </c>
      <c r="K2598" s="34">
        <f t="shared" si="185"/>
        <v>0</v>
      </c>
      <c r="N2598" s="34">
        <f t="shared" si="186"/>
        <v>0</v>
      </c>
    </row>
    <row r="2599" spans="1:17" x14ac:dyDescent="0.2">
      <c r="A2599" s="31" t="s">
        <v>5797</v>
      </c>
      <c r="C2599" s="36">
        <v>44867</v>
      </c>
      <c r="D2599" s="30" t="s">
        <v>5798</v>
      </c>
      <c r="E2599" s="31">
        <v>0.84699999999999998</v>
      </c>
      <c r="F2599" s="32" t="s">
        <v>5799</v>
      </c>
      <c r="G2599" s="32" t="s">
        <v>5800</v>
      </c>
      <c r="H2599" s="32">
        <v>1060</v>
      </c>
      <c r="I2599" s="34">
        <v>0.5</v>
      </c>
      <c r="J2599" s="34">
        <v>37070</v>
      </c>
      <c r="K2599" s="34">
        <f t="shared" si="185"/>
        <v>105910</v>
      </c>
      <c r="N2599" s="34">
        <f t="shared" si="186"/>
        <v>0.5</v>
      </c>
    </row>
    <row r="2600" spans="1:17" s="80" customFormat="1" x14ac:dyDescent="0.2">
      <c r="A2600" s="87">
        <v>883</v>
      </c>
      <c r="B2600" s="86"/>
      <c r="C2600" s="81">
        <v>44867</v>
      </c>
      <c r="D2600" s="88" t="s">
        <v>5801</v>
      </c>
      <c r="E2600" s="87">
        <v>27.181999999999999</v>
      </c>
      <c r="F2600" s="80" t="s">
        <v>5802</v>
      </c>
      <c r="G2600" s="89" t="s">
        <v>5803</v>
      </c>
      <c r="H2600" s="80">
        <v>1070</v>
      </c>
      <c r="I2600" s="82">
        <v>0.5</v>
      </c>
      <c r="J2600" s="82">
        <v>37210</v>
      </c>
      <c r="K2600" s="82">
        <f t="shared" si="185"/>
        <v>106310</v>
      </c>
      <c r="L2600" s="83">
        <v>175000</v>
      </c>
      <c r="M2600" s="83">
        <v>700</v>
      </c>
      <c r="N2600" s="82">
        <f t="shared" si="186"/>
        <v>700.5</v>
      </c>
      <c r="O2600" s="84"/>
      <c r="P2600" s="85"/>
      <c r="Q2600" s="86"/>
    </row>
    <row r="2601" spans="1:17" x14ac:dyDescent="0.2">
      <c r="N2601" s="34">
        <f>SUM(N2584:N2600)</f>
        <v>6116.2000000000007</v>
      </c>
      <c r="O2601" s="42">
        <v>87196</v>
      </c>
      <c r="P2601" s="37">
        <v>44868</v>
      </c>
      <c r="Q2601" s="21" t="s">
        <v>224</v>
      </c>
    </row>
    <row r="2603" spans="1:17" x14ac:dyDescent="0.2">
      <c r="A2603" s="31" t="s">
        <v>5790</v>
      </c>
      <c r="C2603" s="36">
        <v>44867</v>
      </c>
      <c r="D2603" s="30" t="s">
        <v>4793</v>
      </c>
      <c r="E2603" s="31" t="s">
        <v>4795</v>
      </c>
      <c r="F2603" s="32" t="s">
        <v>4796</v>
      </c>
      <c r="G2603" s="33" t="s">
        <v>5791</v>
      </c>
      <c r="H2603" s="32">
        <v>1190</v>
      </c>
      <c r="I2603" s="34">
        <v>0.5</v>
      </c>
      <c r="J2603" s="34">
        <v>3050</v>
      </c>
      <c r="K2603" s="34">
        <f>ROUND(J2603/0.35,-1)</f>
        <v>8710</v>
      </c>
      <c r="N2603" s="34">
        <f>I2603+M2603</f>
        <v>0.5</v>
      </c>
    </row>
    <row r="2604" spans="1:17" x14ac:dyDescent="0.2">
      <c r="A2604" s="31" t="s">
        <v>5792</v>
      </c>
      <c r="C2604" s="36">
        <v>44867</v>
      </c>
      <c r="D2604" s="30" t="s">
        <v>5793</v>
      </c>
      <c r="E2604" s="31">
        <v>2</v>
      </c>
      <c r="F2604" s="32" t="s">
        <v>5795</v>
      </c>
      <c r="G2604" s="33" t="s">
        <v>5796</v>
      </c>
      <c r="H2604" s="32">
        <v>1180</v>
      </c>
      <c r="I2604" s="34">
        <v>1</v>
      </c>
      <c r="J2604" s="34">
        <v>11050</v>
      </c>
      <c r="K2604" s="34">
        <f>ROUND(J2604/0.35,-1)</f>
        <v>31570</v>
      </c>
      <c r="N2604" s="34">
        <f>I2604+M2604</f>
        <v>1</v>
      </c>
    </row>
    <row r="2605" spans="1:17" x14ac:dyDescent="0.2">
      <c r="A2605" s="31" t="s">
        <v>5804</v>
      </c>
      <c r="C2605" s="36">
        <v>44868</v>
      </c>
      <c r="D2605" s="30" t="s">
        <v>5805</v>
      </c>
      <c r="E2605" s="31">
        <v>40.35</v>
      </c>
      <c r="F2605" s="32" t="s">
        <v>5807</v>
      </c>
      <c r="G2605" s="33" t="s">
        <v>5808</v>
      </c>
      <c r="H2605" s="32">
        <v>1100</v>
      </c>
      <c r="I2605" s="34">
        <v>1</v>
      </c>
      <c r="J2605" s="34">
        <v>45270</v>
      </c>
      <c r="K2605" s="34">
        <f t="shared" si="185"/>
        <v>129340</v>
      </c>
      <c r="N2605" s="34">
        <f t="shared" si="186"/>
        <v>1</v>
      </c>
    </row>
    <row r="2606" spans="1:17" x14ac:dyDescent="0.2">
      <c r="D2606" s="30" t="s">
        <v>5806</v>
      </c>
      <c r="E2606" s="31">
        <v>3.456</v>
      </c>
      <c r="F2606" s="32" t="s">
        <v>100</v>
      </c>
      <c r="G2606" s="33" t="s">
        <v>100</v>
      </c>
      <c r="K2606" s="34">
        <f t="shared" si="185"/>
        <v>0</v>
      </c>
      <c r="N2606" s="34">
        <f t="shared" si="186"/>
        <v>0</v>
      </c>
    </row>
    <row r="2607" spans="1:17" x14ac:dyDescent="0.2">
      <c r="A2607" s="31" t="s">
        <v>5809</v>
      </c>
      <c r="C2607" s="36">
        <v>44868</v>
      </c>
      <c r="D2607" s="30" t="s">
        <v>5810</v>
      </c>
      <c r="E2607" s="31">
        <v>39.524999999999999</v>
      </c>
      <c r="F2607" s="32" t="s">
        <v>5811</v>
      </c>
      <c r="G2607" s="32" t="s">
        <v>5812</v>
      </c>
      <c r="H2607" s="32">
        <v>1090</v>
      </c>
      <c r="I2607" s="34">
        <v>0.5</v>
      </c>
      <c r="J2607" s="34">
        <v>75390</v>
      </c>
      <c r="K2607" s="34">
        <f t="shared" si="185"/>
        <v>215400</v>
      </c>
      <c r="N2607" s="34">
        <f t="shared" si="186"/>
        <v>0.5</v>
      </c>
      <c r="O2607" s="206"/>
    </row>
    <row r="2608" spans="1:17" x14ac:dyDescent="0.2">
      <c r="A2608" s="31">
        <v>885</v>
      </c>
      <c r="C2608" s="36">
        <v>44868</v>
      </c>
      <c r="D2608" s="30" t="s">
        <v>5813</v>
      </c>
      <c r="E2608" s="31">
        <v>7</v>
      </c>
      <c r="F2608" s="32" t="s">
        <v>5814</v>
      </c>
      <c r="G2608" s="33" t="s">
        <v>5815</v>
      </c>
      <c r="H2608" s="32">
        <v>1020</v>
      </c>
      <c r="I2608" s="34">
        <v>0.5</v>
      </c>
      <c r="J2608" s="34">
        <v>11810</v>
      </c>
      <c r="K2608" s="34">
        <f t="shared" si="185"/>
        <v>33740</v>
      </c>
      <c r="L2608" s="35">
        <v>110000</v>
      </c>
      <c r="M2608" s="35">
        <v>440</v>
      </c>
      <c r="N2608" s="34">
        <f t="shared" si="186"/>
        <v>440.5</v>
      </c>
    </row>
    <row r="2609" spans="1:17" x14ac:dyDescent="0.2">
      <c r="A2609" s="31" t="s">
        <v>5816</v>
      </c>
      <c r="C2609" s="36">
        <v>44868</v>
      </c>
      <c r="D2609" s="30" t="s">
        <v>5817</v>
      </c>
      <c r="E2609" s="31" t="s">
        <v>5818</v>
      </c>
      <c r="F2609" s="32" t="s">
        <v>5819</v>
      </c>
      <c r="G2609" s="33" t="s">
        <v>5820</v>
      </c>
      <c r="H2609" s="32">
        <v>3010</v>
      </c>
      <c r="I2609" s="34">
        <v>0.5</v>
      </c>
      <c r="J2609" s="34">
        <v>14670</v>
      </c>
      <c r="K2609" s="34">
        <f t="shared" si="185"/>
        <v>41910</v>
      </c>
      <c r="N2609" s="34">
        <f t="shared" si="186"/>
        <v>0.5</v>
      </c>
    </row>
    <row r="2610" spans="1:17" ht="13.5" customHeight="1" x14ac:dyDescent="0.2">
      <c r="D2610" s="30" t="s">
        <v>5823</v>
      </c>
      <c r="E2610" s="31">
        <v>3.3660000000000001</v>
      </c>
      <c r="F2610" s="32" t="s">
        <v>100</v>
      </c>
      <c r="G2610" s="33" t="s">
        <v>100</v>
      </c>
      <c r="K2610" s="34">
        <f t="shared" si="185"/>
        <v>0</v>
      </c>
      <c r="N2610" s="34">
        <f t="shared" si="186"/>
        <v>0</v>
      </c>
    </row>
    <row r="2611" spans="1:17" x14ac:dyDescent="0.2">
      <c r="D2611" s="30" t="s">
        <v>5824</v>
      </c>
      <c r="E2611" s="31">
        <v>3.2669999999999999</v>
      </c>
      <c r="F2611" s="32" t="s">
        <v>100</v>
      </c>
      <c r="G2611" s="33" t="s">
        <v>100</v>
      </c>
      <c r="K2611" s="34">
        <f t="shared" si="185"/>
        <v>0</v>
      </c>
      <c r="N2611" s="34">
        <f t="shared" si="186"/>
        <v>0</v>
      </c>
    </row>
    <row r="2612" spans="1:17" x14ac:dyDescent="0.2">
      <c r="A2612" s="31">
        <v>886</v>
      </c>
      <c r="C2612" s="36">
        <v>44869</v>
      </c>
      <c r="D2612" s="30" t="s">
        <v>3111</v>
      </c>
      <c r="E2612" s="31">
        <v>2.9470000000000001</v>
      </c>
      <c r="F2612" s="32" t="s">
        <v>3110</v>
      </c>
      <c r="G2612" s="33" t="s">
        <v>5827</v>
      </c>
      <c r="H2612" s="32">
        <v>1220</v>
      </c>
      <c r="I2612" s="34">
        <v>0.5</v>
      </c>
      <c r="J2612" s="34">
        <v>6460</v>
      </c>
      <c r="K2612" s="34">
        <f t="shared" si="185"/>
        <v>18460</v>
      </c>
      <c r="L2612" s="35">
        <v>40049.730000000003</v>
      </c>
      <c r="M2612" s="35">
        <v>160.4</v>
      </c>
      <c r="N2612" s="34">
        <f t="shared" si="186"/>
        <v>160.9</v>
      </c>
    </row>
    <row r="2613" spans="1:17" x14ac:dyDescent="0.2">
      <c r="A2613" s="31" t="s">
        <v>5828</v>
      </c>
      <c r="C2613" s="36">
        <v>44869</v>
      </c>
      <c r="D2613" s="30" t="s">
        <v>3111</v>
      </c>
      <c r="E2613" s="31">
        <v>18.553000000000001</v>
      </c>
      <c r="F2613" s="32" t="s">
        <v>3110</v>
      </c>
      <c r="G2613" s="32" t="s">
        <v>3110</v>
      </c>
      <c r="H2613" s="32">
        <v>1220</v>
      </c>
      <c r="I2613" s="34">
        <v>0.5</v>
      </c>
      <c r="J2613" s="34">
        <v>6460</v>
      </c>
      <c r="K2613" s="34">
        <f t="shared" ref="K2613" si="187">ROUND(J2613/0.35,-1)</f>
        <v>18460</v>
      </c>
      <c r="N2613" s="34">
        <f t="shared" si="186"/>
        <v>0.5</v>
      </c>
    </row>
    <row r="2614" spans="1:17" s="80" customFormat="1" x14ac:dyDescent="0.2">
      <c r="A2614" s="87">
        <v>887</v>
      </c>
      <c r="B2614" s="86"/>
      <c r="C2614" s="81">
        <v>44869</v>
      </c>
      <c r="D2614" s="88" t="s">
        <v>5829</v>
      </c>
      <c r="E2614" s="87">
        <v>0.57999999999999996</v>
      </c>
      <c r="F2614" s="80" t="s">
        <v>5830</v>
      </c>
      <c r="G2614" s="89" t="s">
        <v>5831</v>
      </c>
      <c r="H2614" s="80">
        <v>1070</v>
      </c>
      <c r="I2614" s="82">
        <v>0.5</v>
      </c>
      <c r="J2614" s="82">
        <v>27300</v>
      </c>
      <c r="K2614" s="82">
        <f t="shared" si="185"/>
        <v>78000</v>
      </c>
      <c r="L2614" s="83">
        <v>70000</v>
      </c>
      <c r="M2614" s="83">
        <v>280</v>
      </c>
      <c r="N2614" s="82">
        <f t="shared" si="186"/>
        <v>280.5</v>
      </c>
      <c r="O2614" s="84"/>
      <c r="P2614" s="85"/>
      <c r="Q2614" s="86"/>
    </row>
    <row r="2615" spans="1:17" x14ac:dyDescent="0.2">
      <c r="N2615" s="34">
        <f>SUM(N2603:N2614)</f>
        <v>885.9</v>
      </c>
      <c r="O2615" s="42">
        <v>87222</v>
      </c>
      <c r="P2615" s="37">
        <v>44869</v>
      </c>
      <c r="Q2615" s="21" t="s">
        <v>224</v>
      </c>
    </row>
    <row r="2617" spans="1:17" x14ac:dyDescent="0.2">
      <c r="A2617" s="31" t="s">
        <v>5821</v>
      </c>
      <c r="C2617" s="36">
        <v>44868</v>
      </c>
      <c r="D2617" s="30" t="s">
        <v>5822</v>
      </c>
      <c r="E2617" s="31">
        <v>3.3330000000000002</v>
      </c>
      <c r="F2617" s="32" t="s">
        <v>5825</v>
      </c>
      <c r="G2617" s="32" t="s">
        <v>5826</v>
      </c>
      <c r="H2617" s="32">
        <v>1090</v>
      </c>
      <c r="I2617" s="34">
        <v>1.5</v>
      </c>
      <c r="J2617" s="34">
        <v>65190</v>
      </c>
      <c r="K2617" s="34">
        <f>ROUND(J2617/0.35,-1)</f>
        <v>186260</v>
      </c>
      <c r="N2617" s="34">
        <f>I2617+M2617</f>
        <v>1.5</v>
      </c>
    </row>
    <row r="2618" spans="1:17" x14ac:dyDescent="0.2">
      <c r="A2618" s="31">
        <v>884</v>
      </c>
      <c r="C2618" s="36">
        <v>44869</v>
      </c>
      <c r="D2618" s="30" t="s">
        <v>5628</v>
      </c>
      <c r="E2618" s="31">
        <v>6.5549999999999997</v>
      </c>
      <c r="F2618" s="32" t="s">
        <v>5832</v>
      </c>
      <c r="G2618" s="33" t="s">
        <v>5833</v>
      </c>
      <c r="H2618" s="32">
        <v>1040</v>
      </c>
      <c r="I2618" s="34">
        <v>0.5</v>
      </c>
      <c r="J2618" s="34">
        <v>11700</v>
      </c>
      <c r="K2618" s="34">
        <f t="shared" si="185"/>
        <v>33430</v>
      </c>
      <c r="L2618" s="35">
        <v>39330</v>
      </c>
      <c r="M2618" s="35">
        <v>157.6</v>
      </c>
      <c r="N2618" s="34">
        <f t="shared" si="186"/>
        <v>158.1</v>
      </c>
    </row>
    <row r="2619" spans="1:17" x14ac:dyDescent="0.2">
      <c r="A2619" s="31">
        <v>888</v>
      </c>
      <c r="C2619" s="36">
        <v>44869</v>
      </c>
      <c r="D2619" s="30" t="s">
        <v>5834</v>
      </c>
      <c r="E2619" s="31" t="s">
        <v>5835</v>
      </c>
      <c r="F2619" s="32" t="s">
        <v>5836</v>
      </c>
      <c r="G2619" s="33" t="s">
        <v>5837</v>
      </c>
      <c r="H2619" s="32">
        <v>3010</v>
      </c>
      <c r="I2619" s="34">
        <v>0.5</v>
      </c>
      <c r="J2619" s="34">
        <v>47540</v>
      </c>
      <c r="K2619" s="34">
        <f t="shared" si="185"/>
        <v>135830</v>
      </c>
      <c r="L2619" s="35">
        <v>215000</v>
      </c>
      <c r="M2619" s="35">
        <v>860</v>
      </c>
      <c r="N2619" s="34">
        <f t="shared" si="186"/>
        <v>860.5</v>
      </c>
    </row>
    <row r="2620" spans="1:17" x14ac:dyDescent="0.2">
      <c r="A2620" s="31" t="s">
        <v>5838</v>
      </c>
      <c r="C2620" s="36">
        <v>44869</v>
      </c>
      <c r="D2620" s="30" t="s">
        <v>5839</v>
      </c>
      <c r="E2620" s="31">
        <v>1.62</v>
      </c>
      <c r="F2620" s="32" t="s">
        <v>5841</v>
      </c>
      <c r="G2620" s="32" t="s">
        <v>5842</v>
      </c>
      <c r="H2620" s="32">
        <v>1060</v>
      </c>
      <c r="I2620" s="34">
        <v>1</v>
      </c>
      <c r="J2620" s="34">
        <v>46140</v>
      </c>
      <c r="K2620" s="34">
        <f t="shared" si="185"/>
        <v>131830</v>
      </c>
      <c r="N2620" s="34">
        <f t="shared" si="186"/>
        <v>1</v>
      </c>
    </row>
    <row r="2621" spans="1:17" x14ac:dyDescent="0.2">
      <c r="D2621" s="30" t="s">
        <v>5840</v>
      </c>
      <c r="E2621" s="31">
        <v>0.97799999999999998</v>
      </c>
      <c r="F2621" s="32" t="s">
        <v>100</v>
      </c>
      <c r="G2621" s="32" t="s">
        <v>100</v>
      </c>
      <c r="K2621" s="34">
        <f t="shared" si="185"/>
        <v>0</v>
      </c>
      <c r="N2621" s="34">
        <f t="shared" si="186"/>
        <v>0</v>
      </c>
    </row>
    <row r="2622" spans="1:17" x14ac:dyDescent="0.2">
      <c r="A2622" s="31" t="s">
        <v>5843</v>
      </c>
      <c r="C2622" s="36">
        <v>44869</v>
      </c>
      <c r="D2622" s="30" t="s">
        <v>5844</v>
      </c>
      <c r="E2622" s="31">
        <v>101.001</v>
      </c>
      <c r="F2622" s="32" t="s">
        <v>5841</v>
      </c>
      <c r="G2622" s="33" t="s">
        <v>5845</v>
      </c>
      <c r="H2622" s="32">
        <v>1060</v>
      </c>
      <c r="I2622" s="34">
        <v>0.5</v>
      </c>
      <c r="J2622" s="34">
        <v>155420</v>
      </c>
      <c r="K2622" s="34">
        <f t="shared" si="185"/>
        <v>444060</v>
      </c>
      <c r="N2622" s="34">
        <f t="shared" si="186"/>
        <v>0.5</v>
      </c>
    </row>
    <row r="2623" spans="1:17" x14ac:dyDescent="0.2">
      <c r="A2623" s="31" t="s">
        <v>5846</v>
      </c>
      <c r="C2623" s="36">
        <v>44869</v>
      </c>
      <c r="D2623" s="30" t="s">
        <v>5847</v>
      </c>
      <c r="E2623" s="31">
        <v>16.32</v>
      </c>
      <c r="F2623" s="32" t="s">
        <v>5848</v>
      </c>
      <c r="G2623" s="32" t="s">
        <v>5849</v>
      </c>
      <c r="H2623" s="32">
        <v>1220</v>
      </c>
      <c r="I2623" s="34">
        <v>0.5</v>
      </c>
      <c r="J2623" s="34">
        <v>35080</v>
      </c>
      <c r="K2623" s="34">
        <f t="shared" si="185"/>
        <v>100230</v>
      </c>
      <c r="N2623" s="34">
        <f t="shared" si="186"/>
        <v>0.5</v>
      </c>
    </row>
    <row r="2624" spans="1:17" x14ac:dyDescent="0.2">
      <c r="A2624" s="31" t="s">
        <v>5850</v>
      </c>
      <c r="C2624" s="36">
        <v>44869</v>
      </c>
      <c r="D2624" s="30" t="s">
        <v>5637</v>
      </c>
      <c r="E2624" s="31">
        <v>0.6</v>
      </c>
      <c r="F2624" s="32" t="s">
        <v>5638</v>
      </c>
      <c r="G2624" s="32" t="s">
        <v>5851</v>
      </c>
      <c r="H2624" s="32">
        <v>1080</v>
      </c>
      <c r="I2624" s="34">
        <v>1</v>
      </c>
      <c r="J2624" s="34">
        <v>166790</v>
      </c>
      <c r="K2624" s="34">
        <f t="shared" ref="K2624:K2688" si="188">ROUND(J2624/0.35,-1)</f>
        <v>476540</v>
      </c>
      <c r="N2624" s="34">
        <f t="shared" ref="N2624:N2688" si="189">I2624+M2624</f>
        <v>1</v>
      </c>
    </row>
    <row r="2625" spans="1:17" x14ac:dyDescent="0.2">
      <c r="D2625" s="30" t="s">
        <v>5636</v>
      </c>
      <c r="E2625" s="31">
        <v>98.77</v>
      </c>
      <c r="F2625" s="32" t="s">
        <v>100</v>
      </c>
      <c r="G2625" s="32" t="s">
        <v>100</v>
      </c>
      <c r="H2625" s="32">
        <v>1020</v>
      </c>
      <c r="K2625" s="34">
        <f t="shared" si="188"/>
        <v>0</v>
      </c>
      <c r="N2625" s="34">
        <f t="shared" si="189"/>
        <v>0</v>
      </c>
    </row>
    <row r="2626" spans="1:17" x14ac:dyDescent="0.2">
      <c r="A2626" s="31" t="s">
        <v>5852</v>
      </c>
      <c r="C2626" s="36">
        <v>44869</v>
      </c>
      <c r="D2626" s="30" t="s">
        <v>5853</v>
      </c>
      <c r="E2626" s="31" t="s">
        <v>5855</v>
      </c>
      <c r="F2626" s="32" t="s">
        <v>2362</v>
      </c>
      <c r="G2626" s="33" t="s">
        <v>5857</v>
      </c>
      <c r="H2626" s="32">
        <v>3010</v>
      </c>
      <c r="I2626" s="34">
        <v>1</v>
      </c>
      <c r="J2626" s="34">
        <v>6880</v>
      </c>
      <c r="K2626" s="34">
        <f t="shared" si="188"/>
        <v>19660</v>
      </c>
      <c r="N2626" s="34">
        <f t="shared" si="189"/>
        <v>1</v>
      </c>
    </row>
    <row r="2627" spans="1:17" s="80" customFormat="1" x14ac:dyDescent="0.2">
      <c r="A2627" s="87"/>
      <c r="B2627" s="86"/>
      <c r="C2627" s="81"/>
      <c r="D2627" s="88" t="s">
        <v>5854</v>
      </c>
      <c r="E2627" s="87" t="s">
        <v>5856</v>
      </c>
      <c r="F2627" s="80" t="s">
        <v>100</v>
      </c>
      <c r="G2627" s="89" t="s">
        <v>100</v>
      </c>
      <c r="I2627" s="82"/>
      <c r="J2627" s="82"/>
      <c r="K2627" s="82">
        <f t="shared" si="188"/>
        <v>0</v>
      </c>
      <c r="L2627" s="83"/>
      <c r="M2627" s="83"/>
      <c r="N2627" s="82">
        <f t="shared" si="189"/>
        <v>0</v>
      </c>
      <c r="O2627" s="84"/>
      <c r="P2627" s="85"/>
      <c r="Q2627" s="86"/>
    </row>
    <row r="2628" spans="1:17" s="61" customFormat="1" ht="12" customHeight="1" x14ac:dyDescent="0.2">
      <c r="A2628" s="59"/>
      <c r="B2628" s="60"/>
      <c r="C2628" s="149"/>
      <c r="E2628" s="59"/>
      <c r="G2628" s="62"/>
      <c r="K2628" s="34"/>
      <c r="L2628" s="35"/>
      <c r="M2628" s="35"/>
      <c r="N2628" s="34">
        <f>SUM(N2617:N2627)</f>
        <v>1024.0999999999999</v>
      </c>
      <c r="O2628" s="207">
        <v>87240</v>
      </c>
      <c r="P2628" s="208">
        <v>44872</v>
      </c>
      <c r="Q2628" s="60" t="s">
        <v>129</v>
      </c>
    </row>
    <row r="2630" spans="1:17" x14ac:dyDescent="0.2">
      <c r="A2630" s="63" t="s">
        <v>5858</v>
      </c>
      <c r="C2630" s="36">
        <v>44873</v>
      </c>
      <c r="D2630" s="30" t="s">
        <v>5859</v>
      </c>
      <c r="E2630" s="31">
        <v>13.388</v>
      </c>
      <c r="F2630" s="32" t="s">
        <v>5860</v>
      </c>
      <c r="G2630" s="33" t="s">
        <v>5861</v>
      </c>
      <c r="H2630" s="32">
        <v>1040</v>
      </c>
      <c r="I2630" s="34">
        <v>0.5</v>
      </c>
      <c r="J2630" s="34">
        <v>45590</v>
      </c>
      <c r="K2630" s="34">
        <f t="shared" si="188"/>
        <v>130260</v>
      </c>
      <c r="N2630" s="34">
        <f t="shared" si="189"/>
        <v>0.5</v>
      </c>
    </row>
    <row r="2631" spans="1:17" x14ac:dyDescent="0.2">
      <c r="A2631" s="31">
        <v>889</v>
      </c>
      <c r="C2631" s="36">
        <v>44873</v>
      </c>
      <c r="D2631" s="30" t="s">
        <v>5862</v>
      </c>
      <c r="E2631" s="31" t="s">
        <v>5863</v>
      </c>
      <c r="F2631" s="32" t="s">
        <v>5864</v>
      </c>
      <c r="G2631" s="33" t="s">
        <v>5865</v>
      </c>
      <c r="H2631" s="32">
        <v>3010</v>
      </c>
      <c r="I2631" s="34">
        <v>0.5</v>
      </c>
      <c r="J2631" s="34">
        <v>7480</v>
      </c>
      <c r="K2631" s="34">
        <f t="shared" si="188"/>
        <v>21370</v>
      </c>
      <c r="L2631" s="35">
        <v>48500</v>
      </c>
      <c r="M2631" s="35">
        <v>194</v>
      </c>
      <c r="N2631" s="34">
        <f t="shared" si="189"/>
        <v>194.5</v>
      </c>
    </row>
    <row r="2632" spans="1:17" x14ac:dyDescent="0.2">
      <c r="A2632" s="31">
        <v>890</v>
      </c>
      <c r="C2632" s="36">
        <v>44873</v>
      </c>
      <c r="D2632" s="30" t="s">
        <v>5560</v>
      </c>
      <c r="E2632" s="31" t="s">
        <v>5866</v>
      </c>
      <c r="F2632" s="32" t="s">
        <v>5563</v>
      </c>
      <c r="G2632" s="33" t="s">
        <v>5867</v>
      </c>
      <c r="H2632" s="32">
        <v>3010</v>
      </c>
      <c r="I2632" s="34">
        <v>0.5</v>
      </c>
      <c r="J2632" s="34">
        <v>42180</v>
      </c>
      <c r="K2632" s="34">
        <f t="shared" si="188"/>
        <v>120510</v>
      </c>
      <c r="L2632" s="35">
        <v>230000</v>
      </c>
      <c r="M2632" s="35">
        <v>920</v>
      </c>
      <c r="N2632" s="34">
        <f t="shared" si="189"/>
        <v>920.5</v>
      </c>
    </row>
    <row r="2633" spans="1:17" x14ac:dyDescent="0.2">
      <c r="A2633" s="31">
        <v>891</v>
      </c>
      <c r="C2633" s="36">
        <v>44873</v>
      </c>
      <c r="D2633" s="30" t="s">
        <v>5868</v>
      </c>
      <c r="E2633" s="31" t="s">
        <v>5870</v>
      </c>
      <c r="F2633" s="32" t="s">
        <v>5872</v>
      </c>
      <c r="G2633" s="33" t="s">
        <v>5873</v>
      </c>
      <c r="H2633" s="32">
        <v>3010</v>
      </c>
      <c r="I2633" s="34">
        <v>1</v>
      </c>
      <c r="J2633" s="34">
        <v>28490</v>
      </c>
      <c r="K2633" s="34">
        <f t="shared" si="188"/>
        <v>81400</v>
      </c>
      <c r="L2633" s="35">
        <v>139900</v>
      </c>
      <c r="M2633" s="35">
        <v>559.6</v>
      </c>
      <c r="N2633" s="34">
        <f t="shared" si="189"/>
        <v>560.6</v>
      </c>
    </row>
    <row r="2634" spans="1:17" x14ac:dyDescent="0.2">
      <c r="D2634" s="30" t="s">
        <v>5869</v>
      </c>
      <c r="E2634" s="31" t="s">
        <v>5871</v>
      </c>
      <c r="F2634" s="32" t="s">
        <v>100</v>
      </c>
      <c r="G2634" s="33" t="s">
        <v>100</v>
      </c>
      <c r="K2634" s="34">
        <f t="shared" si="188"/>
        <v>0</v>
      </c>
      <c r="N2634" s="34">
        <f t="shared" si="189"/>
        <v>0</v>
      </c>
    </row>
    <row r="2635" spans="1:17" x14ac:dyDescent="0.2">
      <c r="A2635" s="31">
        <v>892</v>
      </c>
      <c r="C2635" s="36">
        <v>44873</v>
      </c>
      <c r="D2635" s="30" t="s">
        <v>5874</v>
      </c>
      <c r="E2635" s="31" t="s">
        <v>5876</v>
      </c>
      <c r="F2635" s="32" t="s">
        <v>5877</v>
      </c>
      <c r="G2635" s="33" t="s">
        <v>5878</v>
      </c>
      <c r="H2635" s="32">
        <v>1100</v>
      </c>
      <c r="I2635" s="34">
        <v>1</v>
      </c>
      <c r="J2635" s="34">
        <v>54670</v>
      </c>
      <c r="K2635" s="34">
        <f t="shared" si="188"/>
        <v>156200</v>
      </c>
      <c r="L2635" s="35">
        <v>224500</v>
      </c>
      <c r="M2635" s="35">
        <v>898</v>
      </c>
      <c r="N2635" s="34">
        <f t="shared" si="189"/>
        <v>899</v>
      </c>
    </row>
    <row r="2636" spans="1:17" x14ac:dyDescent="0.2">
      <c r="D2636" s="30" t="s">
        <v>5875</v>
      </c>
      <c r="E2636" s="31" t="s">
        <v>4307</v>
      </c>
      <c r="F2636" s="32" t="s">
        <v>100</v>
      </c>
      <c r="G2636" s="33" t="s">
        <v>100</v>
      </c>
      <c r="K2636" s="34">
        <f t="shared" si="188"/>
        <v>0</v>
      </c>
      <c r="N2636" s="34">
        <f t="shared" si="189"/>
        <v>0</v>
      </c>
    </row>
    <row r="2637" spans="1:17" s="80" customFormat="1" x14ac:dyDescent="0.2">
      <c r="A2637" s="87" t="s">
        <v>5879</v>
      </c>
      <c r="B2637" s="86"/>
      <c r="C2637" s="81">
        <v>44873</v>
      </c>
      <c r="D2637" s="88" t="s">
        <v>5880</v>
      </c>
      <c r="E2637" s="87">
        <v>48.75</v>
      </c>
      <c r="F2637" s="80" t="s">
        <v>5881</v>
      </c>
      <c r="G2637" s="89" t="s">
        <v>5882</v>
      </c>
      <c r="H2637" s="80">
        <v>1090</v>
      </c>
      <c r="I2637" s="82">
        <v>0.5</v>
      </c>
      <c r="J2637" s="82">
        <v>114680</v>
      </c>
      <c r="K2637" s="82">
        <f t="shared" si="188"/>
        <v>327660</v>
      </c>
      <c r="L2637" s="83"/>
      <c r="M2637" s="83"/>
      <c r="N2637" s="82">
        <f t="shared" si="189"/>
        <v>0.5</v>
      </c>
      <c r="O2637" s="84"/>
      <c r="P2637" s="85"/>
      <c r="Q2637" s="86"/>
    </row>
    <row r="2638" spans="1:17" x14ac:dyDescent="0.2">
      <c r="N2638" s="34">
        <f>SUM(N2630:N2637)</f>
        <v>2575.6</v>
      </c>
      <c r="O2638" s="42">
        <v>87277</v>
      </c>
      <c r="P2638" s="37">
        <v>44874</v>
      </c>
      <c r="Q2638" s="21" t="s">
        <v>129</v>
      </c>
    </row>
    <row r="2640" spans="1:17" x14ac:dyDescent="0.2">
      <c r="A2640" s="31">
        <v>893</v>
      </c>
      <c r="C2640" s="36">
        <v>44873</v>
      </c>
      <c r="D2640" s="30" t="s">
        <v>5883</v>
      </c>
      <c r="E2640" s="31">
        <v>3.1880000000000002</v>
      </c>
      <c r="F2640" s="32" t="s">
        <v>5884</v>
      </c>
      <c r="G2640" s="33" t="s">
        <v>5885</v>
      </c>
      <c r="H2640" s="32">
        <v>1030</v>
      </c>
      <c r="I2640" s="34">
        <v>0.5</v>
      </c>
      <c r="J2640" s="34">
        <v>6660</v>
      </c>
      <c r="K2640" s="34">
        <f>ROUND(J2640/0.35,-1)</f>
        <v>19030</v>
      </c>
      <c r="L2640" s="35">
        <v>19040</v>
      </c>
      <c r="M2640" s="35">
        <v>76.16</v>
      </c>
      <c r="N2640" s="34">
        <f>I2640+M2640</f>
        <v>76.66</v>
      </c>
      <c r="O2640" s="209" t="s">
        <v>5886</v>
      </c>
    </row>
    <row r="2641" spans="1:15" x14ac:dyDescent="0.2">
      <c r="A2641" s="31" t="s">
        <v>5887</v>
      </c>
      <c r="B2641" s="21" t="s">
        <v>77</v>
      </c>
      <c r="C2641" s="36">
        <v>44873</v>
      </c>
      <c r="D2641" s="30" t="s">
        <v>5924</v>
      </c>
      <c r="E2641" s="31">
        <v>0.17399999999999999</v>
      </c>
      <c r="F2641" s="32" t="s">
        <v>5926</v>
      </c>
      <c r="G2641" s="33" t="s">
        <v>1372</v>
      </c>
      <c r="H2641" s="32">
        <v>1150</v>
      </c>
      <c r="I2641" s="34">
        <v>1</v>
      </c>
      <c r="J2641" s="34">
        <v>520</v>
      </c>
      <c r="K2641" s="34">
        <f t="shared" si="188"/>
        <v>1490</v>
      </c>
      <c r="N2641" s="34">
        <f t="shared" si="189"/>
        <v>1</v>
      </c>
      <c r="O2641" s="209"/>
    </row>
    <row r="2642" spans="1:15" x14ac:dyDescent="0.2">
      <c r="D2642" s="30" t="s">
        <v>5925</v>
      </c>
      <c r="E2642" s="31">
        <v>0.13400000000000001</v>
      </c>
      <c r="F2642" s="32" t="s">
        <v>100</v>
      </c>
      <c r="G2642" s="33" t="s">
        <v>100</v>
      </c>
      <c r="O2642" s="209"/>
    </row>
    <row r="2643" spans="1:15" x14ac:dyDescent="0.2">
      <c r="A2643" s="31" t="s">
        <v>5888</v>
      </c>
      <c r="C2643" s="36">
        <v>44873</v>
      </c>
      <c r="D2643" s="30" t="s">
        <v>5889</v>
      </c>
      <c r="E2643" s="31" t="s">
        <v>5903</v>
      </c>
      <c r="F2643" s="32" t="s">
        <v>5904</v>
      </c>
      <c r="G2643" s="33" t="s">
        <v>5905</v>
      </c>
      <c r="H2643" s="32">
        <v>1020</v>
      </c>
      <c r="I2643" s="34">
        <v>7</v>
      </c>
      <c r="J2643" s="34">
        <v>0</v>
      </c>
      <c r="K2643" s="34">
        <f t="shared" si="188"/>
        <v>0</v>
      </c>
      <c r="N2643" s="34">
        <f t="shared" si="189"/>
        <v>7</v>
      </c>
    </row>
    <row r="2644" spans="1:15" x14ac:dyDescent="0.2">
      <c r="D2644" s="30" t="s">
        <v>5890</v>
      </c>
      <c r="E2644" s="31" t="s">
        <v>5903</v>
      </c>
      <c r="F2644" s="32" t="s">
        <v>100</v>
      </c>
      <c r="G2644" s="32" t="s">
        <v>100</v>
      </c>
      <c r="H2644" s="32">
        <v>1080</v>
      </c>
      <c r="K2644" s="34">
        <f t="shared" si="188"/>
        <v>0</v>
      </c>
      <c r="N2644" s="34">
        <f t="shared" si="189"/>
        <v>0</v>
      </c>
    </row>
    <row r="2645" spans="1:15" x14ac:dyDescent="0.2">
      <c r="D2645" s="30" t="s">
        <v>5891</v>
      </c>
      <c r="E2645" s="31" t="s">
        <v>5903</v>
      </c>
      <c r="F2645" s="32" t="s">
        <v>100</v>
      </c>
      <c r="G2645" s="32" t="s">
        <v>100</v>
      </c>
      <c r="H2645" s="32">
        <v>1070</v>
      </c>
      <c r="K2645" s="34">
        <f t="shared" si="188"/>
        <v>0</v>
      </c>
      <c r="N2645" s="34">
        <f t="shared" si="189"/>
        <v>0</v>
      </c>
    </row>
    <row r="2646" spans="1:15" x14ac:dyDescent="0.2">
      <c r="D2646" s="30" t="s">
        <v>5892</v>
      </c>
      <c r="E2646" s="31" t="s">
        <v>5903</v>
      </c>
      <c r="F2646" s="32" t="s">
        <v>100</v>
      </c>
      <c r="G2646" s="32" t="s">
        <v>100</v>
      </c>
      <c r="H2646" s="32">
        <v>1070</v>
      </c>
      <c r="K2646" s="34">
        <f t="shared" si="188"/>
        <v>0</v>
      </c>
      <c r="N2646" s="34">
        <f t="shared" si="189"/>
        <v>0</v>
      </c>
    </row>
    <row r="2647" spans="1:15" x14ac:dyDescent="0.2">
      <c r="D2647" s="30" t="s">
        <v>5893</v>
      </c>
      <c r="E2647" s="31" t="s">
        <v>5903</v>
      </c>
      <c r="F2647" s="32" t="s">
        <v>100</v>
      </c>
      <c r="G2647" s="32" t="s">
        <v>100</v>
      </c>
      <c r="H2647" s="32">
        <v>1070</v>
      </c>
      <c r="K2647" s="34">
        <f t="shared" si="188"/>
        <v>0</v>
      </c>
      <c r="N2647" s="34">
        <f t="shared" si="189"/>
        <v>0</v>
      </c>
    </row>
    <row r="2648" spans="1:15" x14ac:dyDescent="0.2">
      <c r="D2648" s="30" t="s">
        <v>5894</v>
      </c>
      <c r="E2648" s="31" t="s">
        <v>5903</v>
      </c>
      <c r="F2648" s="32" t="s">
        <v>100</v>
      </c>
      <c r="G2648" s="32" t="s">
        <v>100</v>
      </c>
      <c r="H2648" s="32">
        <v>1200</v>
      </c>
      <c r="K2648" s="34">
        <f t="shared" si="188"/>
        <v>0</v>
      </c>
      <c r="N2648" s="34">
        <f t="shared" si="189"/>
        <v>0</v>
      </c>
    </row>
    <row r="2649" spans="1:15" x14ac:dyDescent="0.2">
      <c r="D2649" s="30" t="s">
        <v>5895</v>
      </c>
      <c r="E2649" s="31" t="s">
        <v>5903</v>
      </c>
      <c r="F2649" s="32" t="s">
        <v>100</v>
      </c>
      <c r="G2649" s="32" t="s">
        <v>100</v>
      </c>
      <c r="H2649" s="32">
        <v>1200</v>
      </c>
      <c r="K2649" s="34">
        <f t="shared" si="188"/>
        <v>0</v>
      </c>
      <c r="N2649" s="34">
        <f t="shared" si="189"/>
        <v>0</v>
      </c>
    </row>
    <row r="2650" spans="1:15" x14ac:dyDescent="0.2">
      <c r="D2650" s="30" t="s">
        <v>5896</v>
      </c>
      <c r="E2650" s="31" t="s">
        <v>5903</v>
      </c>
      <c r="F2650" s="32" t="s">
        <v>100</v>
      </c>
      <c r="G2650" s="32" t="s">
        <v>100</v>
      </c>
      <c r="H2650" s="32">
        <v>1200</v>
      </c>
      <c r="K2650" s="34">
        <f t="shared" si="188"/>
        <v>0</v>
      </c>
      <c r="N2650" s="34">
        <f t="shared" si="189"/>
        <v>0</v>
      </c>
    </row>
    <row r="2651" spans="1:15" x14ac:dyDescent="0.2">
      <c r="D2651" s="30" t="s">
        <v>5897</v>
      </c>
      <c r="E2651" s="31" t="s">
        <v>5903</v>
      </c>
      <c r="F2651" s="32" t="s">
        <v>100</v>
      </c>
      <c r="G2651" s="32" t="s">
        <v>100</v>
      </c>
      <c r="H2651" s="32">
        <v>1200</v>
      </c>
      <c r="K2651" s="34">
        <f t="shared" si="188"/>
        <v>0</v>
      </c>
      <c r="N2651" s="34">
        <f t="shared" si="189"/>
        <v>0</v>
      </c>
    </row>
    <row r="2652" spans="1:15" x14ac:dyDescent="0.2">
      <c r="D2652" s="30" t="s">
        <v>5898</v>
      </c>
      <c r="E2652" s="31" t="s">
        <v>5903</v>
      </c>
      <c r="F2652" s="32" t="s">
        <v>100</v>
      </c>
      <c r="G2652" s="32" t="s">
        <v>100</v>
      </c>
      <c r="H2652" s="32">
        <v>1200</v>
      </c>
      <c r="K2652" s="34">
        <f t="shared" si="188"/>
        <v>0</v>
      </c>
      <c r="N2652" s="34">
        <f t="shared" si="189"/>
        <v>0</v>
      </c>
    </row>
    <row r="2653" spans="1:15" x14ac:dyDescent="0.2">
      <c r="D2653" s="30" t="s">
        <v>5899</v>
      </c>
      <c r="E2653" s="31" t="s">
        <v>5903</v>
      </c>
      <c r="F2653" s="32" t="s">
        <v>100</v>
      </c>
      <c r="G2653" s="32" t="s">
        <v>100</v>
      </c>
      <c r="H2653" s="32">
        <v>1200</v>
      </c>
      <c r="K2653" s="34">
        <f t="shared" si="188"/>
        <v>0</v>
      </c>
      <c r="N2653" s="34">
        <f t="shared" si="189"/>
        <v>0</v>
      </c>
    </row>
    <row r="2654" spans="1:15" x14ac:dyDescent="0.2">
      <c r="D2654" s="30" t="s">
        <v>5900</v>
      </c>
      <c r="E2654" s="31" t="s">
        <v>5903</v>
      </c>
      <c r="F2654" s="32" t="s">
        <v>100</v>
      </c>
      <c r="G2654" s="32" t="s">
        <v>100</v>
      </c>
      <c r="H2654" s="32">
        <v>1200</v>
      </c>
      <c r="K2654" s="34">
        <f t="shared" si="188"/>
        <v>0</v>
      </c>
      <c r="N2654" s="34">
        <f t="shared" si="189"/>
        <v>0</v>
      </c>
    </row>
    <row r="2655" spans="1:15" x14ac:dyDescent="0.2">
      <c r="D2655" s="30" t="s">
        <v>5901</v>
      </c>
      <c r="E2655" s="31" t="s">
        <v>5903</v>
      </c>
      <c r="F2655" s="32" t="s">
        <v>100</v>
      </c>
      <c r="G2655" s="32" t="s">
        <v>100</v>
      </c>
      <c r="H2655" s="32">
        <v>1200</v>
      </c>
      <c r="K2655" s="34">
        <f t="shared" si="188"/>
        <v>0</v>
      </c>
      <c r="N2655" s="34">
        <f t="shared" si="189"/>
        <v>0</v>
      </c>
    </row>
    <row r="2656" spans="1:15" ht="14.25" customHeight="1" x14ac:dyDescent="0.2">
      <c r="D2656" s="30" t="s">
        <v>5902</v>
      </c>
      <c r="E2656" s="31" t="s">
        <v>5903</v>
      </c>
      <c r="F2656" s="32" t="s">
        <v>100</v>
      </c>
      <c r="G2656" s="32" t="s">
        <v>100</v>
      </c>
      <c r="H2656" s="32">
        <v>1200</v>
      </c>
      <c r="K2656" s="34">
        <f t="shared" si="188"/>
        <v>0</v>
      </c>
      <c r="N2656" s="34">
        <f t="shared" si="189"/>
        <v>0</v>
      </c>
      <c r="O2656" s="234"/>
    </row>
    <row r="2657" spans="1:17" ht="14.25" customHeight="1" x14ac:dyDescent="0.2">
      <c r="A2657" s="31" t="s">
        <v>5906</v>
      </c>
      <c r="C2657" s="36">
        <v>44874</v>
      </c>
      <c r="D2657" s="30" t="s">
        <v>5637</v>
      </c>
      <c r="E2657" s="31">
        <v>0.67300000000000004</v>
      </c>
      <c r="F2657" s="32" t="s">
        <v>5907</v>
      </c>
      <c r="G2657" s="33" t="s">
        <v>5908</v>
      </c>
      <c r="H2657" s="32">
        <v>1020</v>
      </c>
      <c r="I2657" s="34">
        <v>1</v>
      </c>
      <c r="J2657" s="34">
        <v>355660</v>
      </c>
      <c r="K2657" s="34">
        <f t="shared" si="188"/>
        <v>1016170</v>
      </c>
      <c r="N2657" s="34">
        <f t="shared" si="189"/>
        <v>1</v>
      </c>
      <c r="O2657" s="234"/>
    </row>
    <row r="2658" spans="1:17" x14ac:dyDescent="0.2">
      <c r="D2658" s="30" t="s">
        <v>5636</v>
      </c>
      <c r="E2658" s="31">
        <v>205.62</v>
      </c>
      <c r="F2658" s="32" t="s">
        <v>100</v>
      </c>
      <c r="G2658" s="33" t="s">
        <v>100</v>
      </c>
      <c r="H2658" s="32">
        <v>1080</v>
      </c>
      <c r="K2658" s="34">
        <f t="shared" si="188"/>
        <v>0</v>
      </c>
      <c r="N2658" s="34">
        <f t="shared" si="189"/>
        <v>0</v>
      </c>
      <c r="O2658" s="234"/>
    </row>
    <row r="2659" spans="1:17" x14ac:dyDescent="0.2">
      <c r="A2659" s="31">
        <v>895</v>
      </c>
      <c r="C2659" s="36">
        <v>44874</v>
      </c>
      <c r="D2659" s="30" t="s">
        <v>5909</v>
      </c>
      <c r="E2659" s="31">
        <v>0.24099999999999999</v>
      </c>
      <c r="F2659" s="32" t="s">
        <v>5910</v>
      </c>
      <c r="G2659" s="33" t="s">
        <v>5911</v>
      </c>
      <c r="H2659" s="32">
        <v>1070</v>
      </c>
      <c r="I2659" s="34">
        <v>0.5</v>
      </c>
      <c r="J2659" s="34">
        <v>32800</v>
      </c>
      <c r="K2659" s="34">
        <f t="shared" si="188"/>
        <v>93710</v>
      </c>
      <c r="L2659" s="35">
        <v>154900</v>
      </c>
      <c r="M2659" s="35">
        <v>619.6</v>
      </c>
      <c r="N2659" s="34">
        <f t="shared" si="189"/>
        <v>620.1</v>
      </c>
    </row>
    <row r="2660" spans="1:17" x14ac:dyDescent="0.2">
      <c r="A2660" s="31" t="s">
        <v>5912</v>
      </c>
      <c r="C2660" s="36">
        <v>44875</v>
      </c>
      <c r="D2660" s="30" t="s">
        <v>5382</v>
      </c>
      <c r="E2660" s="31">
        <v>3.1160000000000001</v>
      </c>
      <c r="F2660" s="32" t="s">
        <v>5914</v>
      </c>
      <c r="G2660" s="33" t="s">
        <v>5915</v>
      </c>
      <c r="H2660" s="32">
        <v>1220</v>
      </c>
      <c r="I2660" s="34">
        <v>2</v>
      </c>
      <c r="J2660" s="34">
        <v>290260</v>
      </c>
      <c r="K2660" s="34">
        <f t="shared" si="188"/>
        <v>829310</v>
      </c>
      <c r="N2660" s="34">
        <f t="shared" si="189"/>
        <v>2</v>
      </c>
    </row>
    <row r="2661" spans="1:17" x14ac:dyDescent="0.2">
      <c r="D2661" s="30" t="s">
        <v>5913</v>
      </c>
      <c r="E2661" s="31">
        <v>38.750999999999998</v>
      </c>
      <c r="F2661" s="32" t="s">
        <v>100</v>
      </c>
      <c r="G2661" s="33" t="s">
        <v>100</v>
      </c>
      <c r="K2661" s="34">
        <f t="shared" si="188"/>
        <v>0</v>
      </c>
      <c r="N2661" s="34">
        <f t="shared" si="189"/>
        <v>0</v>
      </c>
    </row>
    <row r="2662" spans="1:17" x14ac:dyDescent="0.2">
      <c r="D2662" s="30" t="s">
        <v>5385</v>
      </c>
      <c r="E2662" s="31">
        <v>87.864599999999996</v>
      </c>
      <c r="F2662" s="32" t="s">
        <v>100</v>
      </c>
      <c r="G2662" s="33" t="s">
        <v>100</v>
      </c>
      <c r="K2662" s="34">
        <f t="shared" si="188"/>
        <v>0</v>
      </c>
      <c r="N2662" s="34">
        <f t="shared" si="189"/>
        <v>0</v>
      </c>
    </row>
    <row r="2663" spans="1:17" x14ac:dyDescent="0.2">
      <c r="D2663" s="30" t="s">
        <v>5384</v>
      </c>
      <c r="E2663" s="31">
        <v>9.4E-2</v>
      </c>
      <c r="F2663" s="32" t="s">
        <v>100</v>
      </c>
      <c r="G2663" s="33" t="s">
        <v>100</v>
      </c>
      <c r="K2663" s="34">
        <f t="shared" si="188"/>
        <v>0</v>
      </c>
      <c r="N2663" s="34">
        <f t="shared" si="189"/>
        <v>0</v>
      </c>
    </row>
    <row r="2664" spans="1:17" x14ac:dyDescent="0.2">
      <c r="A2664" s="31" t="s">
        <v>5916</v>
      </c>
      <c r="C2664" s="36">
        <v>44875</v>
      </c>
      <c r="D2664" s="30" t="s">
        <v>5917</v>
      </c>
      <c r="E2664" s="31">
        <v>0.44</v>
      </c>
      <c r="F2664" s="32" t="s">
        <v>5918</v>
      </c>
      <c r="G2664" s="33" t="s">
        <v>5567</v>
      </c>
      <c r="H2664" s="32">
        <v>2040</v>
      </c>
      <c r="I2664" s="34">
        <v>0.5</v>
      </c>
      <c r="J2664" s="34">
        <v>26510</v>
      </c>
      <c r="K2664" s="34">
        <f t="shared" si="188"/>
        <v>75740</v>
      </c>
      <c r="N2664" s="34">
        <f t="shared" si="189"/>
        <v>0.5</v>
      </c>
    </row>
    <row r="2665" spans="1:17" x14ac:dyDescent="0.2">
      <c r="A2665" s="31" t="s">
        <v>5919</v>
      </c>
      <c r="C2665" s="36">
        <v>44875</v>
      </c>
      <c r="D2665" s="30" t="s">
        <v>5920</v>
      </c>
      <c r="E2665" s="31" t="s">
        <v>5921</v>
      </c>
      <c r="F2665" s="32" t="s">
        <v>5922</v>
      </c>
      <c r="G2665" s="33" t="s">
        <v>5923</v>
      </c>
      <c r="H2665" s="32">
        <v>2050</v>
      </c>
      <c r="I2665" s="34">
        <v>0.5</v>
      </c>
      <c r="J2665" s="34">
        <v>19470</v>
      </c>
      <c r="K2665" s="34">
        <f t="shared" si="188"/>
        <v>55630</v>
      </c>
      <c r="N2665" s="34">
        <f t="shared" si="189"/>
        <v>0.5</v>
      </c>
    </row>
    <row r="2666" spans="1:17" x14ac:dyDescent="0.2">
      <c r="A2666" s="31">
        <v>894</v>
      </c>
      <c r="C2666" s="36">
        <v>44875</v>
      </c>
      <c r="D2666" s="30" t="s">
        <v>5927</v>
      </c>
      <c r="E2666" s="31">
        <v>0.2</v>
      </c>
      <c r="F2666" s="32" t="s">
        <v>5932</v>
      </c>
      <c r="G2666" s="33" t="s">
        <v>5933</v>
      </c>
      <c r="H2666" s="32">
        <v>1170</v>
      </c>
      <c r="I2666" s="34">
        <v>2.5</v>
      </c>
      <c r="J2666" s="34">
        <v>17450</v>
      </c>
      <c r="K2666" s="34">
        <f t="shared" si="188"/>
        <v>49860</v>
      </c>
      <c r="L2666" s="35">
        <v>41000</v>
      </c>
      <c r="M2666" s="35">
        <v>164</v>
      </c>
      <c r="N2666" s="34">
        <f t="shared" si="189"/>
        <v>166.5</v>
      </c>
    </row>
    <row r="2667" spans="1:17" x14ac:dyDescent="0.2">
      <c r="D2667" s="30" t="s">
        <v>5928</v>
      </c>
      <c r="E2667" s="31">
        <v>0.125</v>
      </c>
      <c r="F2667" s="32" t="s">
        <v>100</v>
      </c>
      <c r="G2667" s="33" t="s">
        <v>100</v>
      </c>
      <c r="K2667" s="34">
        <f t="shared" si="188"/>
        <v>0</v>
      </c>
      <c r="N2667" s="34">
        <f t="shared" si="189"/>
        <v>0</v>
      </c>
    </row>
    <row r="2668" spans="1:17" x14ac:dyDescent="0.2">
      <c r="D2668" s="30" t="s">
        <v>5929</v>
      </c>
      <c r="E2668" s="31">
        <v>0.2</v>
      </c>
      <c r="F2668" s="32" t="s">
        <v>100</v>
      </c>
      <c r="G2668" s="33" t="s">
        <v>100</v>
      </c>
      <c r="K2668" s="34">
        <f t="shared" si="188"/>
        <v>0</v>
      </c>
      <c r="N2668" s="34">
        <f t="shared" si="189"/>
        <v>0</v>
      </c>
    </row>
    <row r="2669" spans="1:17" x14ac:dyDescent="0.2">
      <c r="D2669" s="30" t="s">
        <v>5930</v>
      </c>
      <c r="E2669" s="31">
        <v>0.1157</v>
      </c>
      <c r="F2669" s="32" t="s">
        <v>100</v>
      </c>
      <c r="G2669" s="33" t="s">
        <v>100</v>
      </c>
      <c r="K2669" s="34">
        <f t="shared" si="188"/>
        <v>0</v>
      </c>
      <c r="N2669" s="34">
        <f t="shared" si="189"/>
        <v>0</v>
      </c>
    </row>
    <row r="2670" spans="1:17" x14ac:dyDescent="0.2">
      <c r="D2670" s="30" t="s">
        <v>5931</v>
      </c>
      <c r="E2670" s="31">
        <v>0.21540000000000001</v>
      </c>
      <c r="F2670" s="32" t="s">
        <v>100</v>
      </c>
      <c r="G2670" s="33" t="s">
        <v>100</v>
      </c>
      <c r="K2670" s="34">
        <f t="shared" si="188"/>
        <v>0</v>
      </c>
      <c r="N2670" s="34">
        <f t="shared" si="189"/>
        <v>0</v>
      </c>
    </row>
    <row r="2671" spans="1:17" x14ac:dyDescent="0.2">
      <c r="A2671" s="31">
        <v>896</v>
      </c>
      <c r="C2671" s="36">
        <v>44875</v>
      </c>
      <c r="D2671" s="30" t="s">
        <v>5934</v>
      </c>
      <c r="E2671" s="31">
        <v>2.6</v>
      </c>
      <c r="F2671" s="32" t="s">
        <v>5935</v>
      </c>
      <c r="G2671" s="33" t="s">
        <v>5936</v>
      </c>
      <c r="H2671" s="32">
        <v>1010</v>
      </c>
      <c r="I2671" s="34">
        <v>0.5</v>
      </c>
      <c r="J2671" s="34">
        <v>27970</v>
      </c>
      <c r="K2671" s="34">
        <f t="shared" si="188"/>
        <v>79910</v>
      </c>
      <c r="L2671" s="35">
        <v>200000</v>
      </c>
      <c r="M2671" s="35">
        <v>800</v>
      </c>
      <c r="N2671" s="34">
        <f t="shared" si="189"/>
        <v>800.5</v>
      </c>
    </row>
    <row r="2672" spans="1:17" s="80" customFormat="1" x14ac:dyDescent="0.2">
      <c r="A2672" s="87">
        <v>897</v>
      </c>
      <c r="B2672" s="86"/>
      <c r="C2672" s="81">
        <v>44875</v>
      </c>
      <c r="D2672" s="88" t="s">
        <v>5937</v>
      </c>
      <c r="E2672" s="87">
        <v>10.374000000000001</v>
      </c>
      <c r="F2672" s="80" t="s">
        <v>5938</v>
      </c>
      <c r="G2672" s="89" t="s">
        <v>5939</v>
      </c>
      <c r="H2672" s="80">
        <v>1160</v>
      </c>
      <c r="I2672" s="82">
        <v>0.5</v>
      </c>
      <c r="J2672" s="82">
        <v>13830</v>
      </c>
      <c r="K2672" s="82">
        <f t="shared" si="188"/>
        <v>39510</v>
      </c>
      <c r="L2672" s="83">
        <v>87000</v>
      </c>
      <c r="M2672" s="83">
        <v>348</v>
      </c>
      <c r="N2672" s="82">
        <f t="shared" si="189"/>
        <v>348.5</v>
      </c>
      <c r="O2672" s="84"/>
      <c r="P2672" s="85"/>
      <c r="Q2672" s="86"/>
    </row>
    <row r="2673" spans="1:17" x14ac:dyDescent="0.2">
      <c r="G2673" s="32"/>
      <c r="N2673" s="34">
        <f>SUM(N2640:N2672)</f>
        <v>2024.26</v>
      </c>
      <c r="O2673" s="42">
        <v>87298</v>
      </c>
      <c r="P2673" s="37">
        <v>44875</v>
      </c>
      <c r="Q2673" s="21" t="s">
        <v>129</v>
      </c>
    </row>
    <row r="2675" spans="1:17" x14ac:dyDescent="0.2">
      <c r="A2675" s="31">
        <v>898</v>
      </c>
      <c r="C2675" s="36">
        <v>44875</v>
      </c>
      <c r="D2675" s="30" t="s">
        <v>2792</v>
      </c>
      <c r="E2675" s="31">
        <v>0.15</v>
      </c>
      <c r="F2675" s="32" t="s">
        <v>2795</v>
      </c>
      <c r="G2675" s="33" t="s">
        <v>5940</v>
      </c>
      <c r="H2675" s="32">
        <v>2050</v>
      </c>
      <c r="I2675" s="34">
        <v>0.5</v>
      </c>
      <c r="J2675" s="34">
        <v>3720</v>
      </c>
      <c r="K2675" s="34">
        <f t="shared" si="188"/>
        <v>10630</v>
      </c>
      <c r="L2675" s="35">
        <v>35000</v>
      </c>
      <c r="M2675" s="35">
        <v>140</v>
      </c>
      <c r="N2675" s="34">
        <f t="shared" si="189"/>
        <v>140.5</v>
      </c>
    </row>
    <row r="2676" spans="1:17" x14ac:dyDescent="0.2">
      <c r="A2676" s="31">
        <v>899</v>
      </c>
      <c r="C2676" s="36">
        <v>44879</v>
      </c>
      <c r="D2676" s="30" t="s">
        <v>2824</v>
      </c>
      <c r="E2676" s="31">
        <v>0.56759999999999999</v>
      </c>
      <c r="F2676" s="32" t="s">
        <v>2826</v>
      </c>
      <c r="G2676" s="33" t="s">
        <v>5941</v>
      </c>
      <c r="H2676" s="32">
        <v>1100</v>
      </c>
      <c r="I2676" s="34">
        <v>0.5</v>
      </c>
      <c r="J2676" s="34">
        <v>21780</v>
      </c>
      <c r="K2676" s="34">
        <f t="shared" si="188"/>
        <v>62230</v>
      </c>
      <c r="L2676" s="35">
        <v>70000</v>
      </c>
      <c r="M2676" s="35">
        <v>280</v>
      </c>
      <c r="N2676" s="34">
        <f t="shared" si="189"/>
        <v>280.5</v>
      </c>
    </row>
    <row r="2677" spans="1:17" x14ac:dyDescent="0.2">
      <c r="A2677" s="31">
        <v>900</v>
      </c>
      <c r="C2677" s="36">
        <v>44879</v>
      </c>
      <c r="D2677" s="30" t="s">
        <v>5942</v>
      </c>
      <c r="E2677" s="31">
        <v>1.3129999999999999</v>
      </c>
      <c r="F2677" s="32" t="s">
        <v>5943</v>
      </c>
      <c r="G2677" s="33" t="s">
        <v>5944</v>
      </c>
      <c r="H2677" s="32">
        <v>1160</v>
      </c>
      <c r="I2677" s="34">
        <v>0.5</v>
      </c>
      <c r="J2677" s="34">
        <v>16270</v>
      </c>
      <c r="K2677" s="34">
        <f t="shared" si="188"/>
        <v>46490</v>
      </c>
      <c r="L2677" s="35">
        <v>55000</v>
      </c>
      <c r="M2677" s="35">
        <v>220</v>
      </c>
      <c r="N2677" s="34">
        <f t="shared" si="189"/>
        <v>220.5</v>
      </c>
    </row>
    <row r="2678" spans="1:17" x14ac:dyDescent="0.2">
      <c r="A2678" s="31" t="s">
        <v>5945</v>
      </c>
      <c r="C2678" s="36">
        <v>44879</v>
      </c>
      <c r="D2678" s="30" t="s">
        <v>5946</v>
      </c>
      <c r="E2678" s="31" t="s">
        <v>5947</v>
      </c>
      <c r="F2678" s="32" t="s">
        <v>5948</v>
      </c>
      <c r="G2678" s="33" t="s">
        <v>5949</v>
      </c>
      <c r="H2678" s="32">
        <v>3010</v>
      </c>
      <c r="I2678" s="34">
        <v>0.5</v>
      </c>
      <c r="J2678" s="34">
        <v>55580</v>
      </c>
      <c r="K2678" s="34">
        <f t="shared" si="188"/>
        <v>158800</v>
      </c>
      <c r="N2678" s="34">
        <f t="shared" si="189"/>
        <v>0.5</v>
      </c>
    </row>
    <row r="2679" spans="1:17" x14ac:dyDescent="0.2">
      <c r="A2679" s="31" t="s">
        <v>5950</v>
      </c>
      <c r="C2679" s="36">
        <v>44879</v>
      </c>
      <c r="D2679" s="30" t="s">
        <v>5951</v>
      </c>
      <c r="E2679" s="31">
        <v>0.156</v>
      </c>
      <c r="F2679" s="32" t="s">
        <v>5955</v>
      </c>
      <c r="G2679" s="32" t="s">
        <v>5956</v>
      </c>
      <c r="H2679" s="32">
        <v>1190</v>
      </c>
      <c r="I2679" s="34">
        <v>2</v>
      </c>
      <c r="J2679" s="34">
        <v>29770</v>
      </c>
      <c r="K2679" s="34">
        <f t="shared" si="188"/>
        <v>85060</v>
      </c>
      <c r="N2679" s="34">
        <f t="shared" si="189"/>
        <v>2</v>
      </c>
    </row>
    <row r="2680" spans="1:17" x14ac:dyDescent="0.2">
      <c r="D2680" s="30" t="s">
        <v>5952</v>
      </c>
      <c r="E2680" s="31">
        <v>0.156</v>
      </c>
      <c r="F2680" s="32" t="s">
        <v>100</v>
      </c>
      <c r="G2680" s="33" t="s">
        <v>100</v>
      </c>
      <c r="K2680" s="34">
        <f t="shared" si="188"/>
        <v>0</v>
      </c>
      <c r="N2680" s="34">
        <f t="shared" si="189"/>
        <v>0</v>
      </c>
    </row>
    <row r="2681" spans="1:17" x14ac:dyDescent="0.2">
      <c r="D2681" s="30" t="s">
        <v>5953</v>
      </c>
      <c r="E2681" s="31">
        <v>0.21759999999999999</v>
      </c>
      <c r="F2681" s="32" t="s">
        <v>100</v>
      </c>
      <c r="G2681" s="33" t="s">
        <v>100</v>
      </c>
      <c r="K2681" s="34">
        <f t="shared" si="188"/>
        <v>0</v>
      </c>
      <c r="N2681" s="34">
        <f t="shared" si="189"/>
        <v>0</v>
      </c>
    </row>
    <row r="2682" spans="1:17" s="80" customFormat="1" x14ac:dyDescent="0.2">
      <c r="A2682" s="87"/>
      <c r="B2682" s="86"/>
      <c r="C2682" s="81"/>
      <c r="D2682" s="88" t="s">
        <v>5954</v>
      </c>
      <c r="E2682" s="87">
        <v>0.156</v>
      </c>
      <c r="F2682" s="80" t="s">
        <v>100</v>
      </c>
      <c r="G2682" s="89" t="s">
        <v>100</v>
      </c>
      <c r="I2682" s="82"/>
      <c r="J2682" s="82"/>
      <c r="K2682" s="82">
        <f t="shared" si="188"/>
        <v>0</v>
      </c>
      <c r="L2682" s="83"/>
      <c r="M2682" s="83"/>
      <c r="N2682" s="82">
        <f t="shared" si="189"/>
        <v>0</v>
      </c>
      <c r="O2682" s="84"/>
      <c r="P2682" s="85"/>
      <c r="Q2682" s="86"/>
    </row>
    <row r="2683" spans="1:17" x14ac:dyDescent="0.2">
      <c r="N2683" s="34">
        <f>SUM(N2675:N2682)</f>
        <v>644</v>
      </c>
      <c r="O2683" s="42">
        <v>87311</v>
      </c>
      <c r="P2683" s="37">
        <v>44879</v>
      </c>
      <c r="Q2683" s="21" t="s">
        <v>224</v>
      </c>
    </row>
    <row r="2684" spans="1:17" x14ac:dyDescent="0.2">
      <c r="O2684" s="210"/>
    </row>
    <row r="2685" spans="1:17" x14ac:dyDescent="0.2">
      <c r="A2685" s="31">
        <v>902</v>
      </c>
      <c r="C2685" s="36">
        <v>44879</v>
      </c>
      <c r="D2685" s="30" t="s">
        <v>5957</v>
      </c>
      <c r="E2685" s="31" t="s">
        <v>5958</v>
      </c>
      <c r="F2685" s="32" t="s">
        <v>5959</v>
      </c>
      <c r="G2685" s="33" t="s">
        <v>5960</v>
      </c>
      <c r="H2685" s="32">
        <v>3010</v>
      </c>
      <c r="I2685" s="34">
        <v>0.5</v>
      </c>
      <c r="J2685" s="34">
        <v>28130</v>
      </c>
      <c r="K2685" s="34">
        <f t="shared" si="188"/>
        <v>80370</v>
      </c>
      <c r="L2685" s="35">
        <v>180000</v>
      </c>
      <c r="M2685" s="35">
        <v>720</v>
      </c>
      <c r="N2685" s="34">
        <f t="shared" si="189"/>
        <v>720.5</v>
      </c>
    </row>
    <row r="2686" spans="1:17" x14ac:dyDescent="0.2">
      <c r="A2686" s="31">
        <v>901</v>
      </c>
      <c r="C2686" s="36">
        <v>44879</v>
      </c>
      <c r="D2686" s="30" t="s">
        <v>5961</v>
      </c>
      <c r="E2686" s="31" t="s">
        <v>5963</v>
      </c>
      <c r="F2686" s="32" t="s">
        <v>5965</v>
      </c>
      <c r="G2686" s="33" t="s">
        <v>5966</v>
      </c>
      <c r="H2686" s="32">
        <v>2040</v>
      </c>
      <c r="I2686" s="34">
        <v>1</v>
      </c>
      <c r="J2686" s="34">
        <v>17750</v>
      </c>
      <c r="K2686" s="34">
        <f t="shared" si="188"/>
        <v>50710</v>
      </c>
      <c r="L2686" s="35">
        <v>113955</v>
      </c>
      <c r="M2686" s="35">
        <v>455.82</v>
      </c>
      <c r="N2686" s="34">
        <f t="shared" si="189"/>
        <v>456.82</v>
      </c>
    </row>
    <row r="2687" spans="1:17" x14ac:dyDescent="0.2">
      <c r="D2687" s="30" t="s">
        <v>5962</v>
      </c>
      <c r="E2687" s="31" t="s">
        <v>5964</v>
      </c>
      <c r="F2687" s="32" t="s">
        <v>100</v>
      </c>
      <c r="G2687" s="33" t="s">
        <v>100</v>
      </c>
      <c r="K2687" s="34">
        <f t="shared" si="188"/>
        <v>0</v>
      </c>
      <c r="N2687" s="34">
        <f t="shared" si="189"/>
        <v>0</v>
      </c>
    </row>
    <row r="2688" spans="1:17" x14ac:dyDescent="0.2">
      <c r="A2688" s="31" t="s">
        <v>5967</v>
      </c>
      <c r="C2688" s="36">
        <v>44880</v>
      </c>
      <c r="D2688" s="30" t="s">
        <v>5968</v>
      </c>
      <c r="E2688" s="31">
        <v>0.31900000000000001</v>
      </c>
      <c r="F2688" s="32" t="s">
        <v>5969</v>
      </c>
      <c r="G2688" s="33" t="s">
        <v>5970</v>
      </c>
      <c r="H2688" s="32">
        <v>1220</v>
      </c>
      <c r="I2688" s="34">
        <v>0.5</v>
      </c>
      <c r="J2688" s="34">
        <v>26280</v>
      </c>
      <c r="K2688" s="34">
        <f t="shared" si="188"/>
        <v>75090</v>
      </c>
      <c r="N2688" s="34">
        <f t="shared" si="189"/>
        <v>0.5</v>
      </c>
    </row>
    <row r="2689" spans="1:17" x14ac:dyDescent="0.2">
      <c r="A2689" s="31" t="s">
        <v>5971</v>
      </c>
      <c r="C2689" s="36">
        <v>44880</v>
      </c>
      <c r="D2689" s="30" t="s">
        <v>5972</v>
      </c>
      <c r="E2689" s="31">
        <v>0.19239999999999999</v>
      </c>
      <c r="F2689" s="32" t="s">
        <v>5973</v>
      </c>
      <c r="G2689" s="33" t="s">
        <v>5974</v>
      </c>
      <c r="H2689" s="32">
        <v>1210</v>
      </c>
      <c r="I2689" s="34">
        <v>0.5</v>
      </c>
      <c r="J2689" s="34">
        <v>20720</v>
      </c>
      <c r="K2689" s="34">
        <f t="shared" ref="K2689:K2753" si="190">ROUND(J2689/0.35,-1)</f>
        <v>59200</v>
      </c>
      <c r="N2689" s="34">
        <f t="shared" ref="N2689:N2753" si="191">I2689+M2689</f>
        <v>0.5</v>
      </c>
    </row>
    <row r="2690" spans="1:17" x14ac:dyDescent="0.2">
      <c r="A2690" s="31">
        <v>903</v>
      </c>
      <c r="C2690" s="36">
        <v>44880</v>
      </c>
      <c r="D2690" s="30" t="s">
        <v>5975</v>
      </c>
      <c r="E2690" s="31">
        <v>0.17560000000000001</v>
      </c>
      <c r="F2690" s="32" t="s">
        <v>5976</v>
      </c>
      <c r="G2690" s="33" t="s">
        <v>5977</v>
      </c>
      <c r="H2690" s="32">
        <v>2050</v>
      </c>
      <c r="I2690" s="34">
        <v>0.5</v>
      </c>
      <c r="J2690" s="34">
        <v>28550</v>
      </c>
      <c r="K2690" s="34">
        <f t="shared" si="190"/>
        <v>81570</v>
      </c>
      <c r="L2690" s="35">
        <v>65000</v>
      </c>
      <c r="M2690" s="35">
        <v>260</v>
      </c>
      <c r="N2690" s="34">
        <f t="shared" si="191"/>
        <v>260.5</v>
      </c>
    </row>
    <row r="2691" spans="1:17" x14ac:dyDescent="0.2">
      <c r="A2691" s="31">
        <v>904</v>
      </c>
      <c r="C2691" s="36">
        <v>44880</v>
      </c>
      <c r="D2691" s="30" t="s">
        <v>5978</v>
      </c>
      <c r="E2691" s="31">
        <v>1.038</v>
      </c>
      <c r="F2691" s="32" t="s">
        <v>5979</v>
      </c>
      <c r="G2691" s="33" t="s">
        <v>5980</v>
      </c>
      <c r="H2691" s="32">
        <v>1070</v>
      </c>
      <c r="I2691" s="34">
        <v>0.5</v>
      </c>
      <c r="J2691" s="34">
        <v>42640</v>
      </c>
      <c r="K2691" s="34">
        <f t="shared" si="190"/>
        <v>121830</v>
      </c>
      <c r="L2691" s="35">
        <v>88000</v>
      </c>
      <c r="M2691" s="35">
        <v>352</v>
      </c>
      <c r="N2691" s="34">
        <f t="shared" si="191"/>
        <v>352.5</v>
      </c>
    </row>
    <row r="2692" spans="1:17" x14ac:dyDescent="0.2">
      <c r="A2692" s="31">
        <v>905</v>
      </c>
      <c r="C2692" s="36">
        <v>44880</v>
      </c>
      <c r="D2692" s="30" t="s">
        <v>5981</v>
      </c>
      <c r="E2692" s="31">
        <v>29.951000000000001</v>
      </c>
      <c r="F2692" s="32" t="s">
        <v>5982</v>
      </c>
      <c r="G2692" s="33" t="s">
        <v>5983</v>
      </c>
      <c r="H2692" s="32">
        <v>1080</v>
      </c>
      <c r="I2692" s="34">
        <v>0.5</v>
      </c>
      <c r="J2692" s="34">
        <v>51630</v>
      </c>
      <c r="K2692" s="34">
        <f t="shared" si="190"/>
        <v>147510</v>
      </c>
      <c r="L2692" s="35">
        <v>135000</v>
      </c>
      <c r="M2692" s="35">
        <v>540</v>
      </c>
      <c r="N2692" s="34">
        <f t="shared" si="191"/>
        <v>540.5</v>
      </c>
    </row>
    <row r="2693" spans="1:17" x14ac:dyDescent="0.2">
      <c r="D2693" s="30" t="s">
        <v>5985</v>
      </c>
      <c r="E2693" s="31">
        <v>9.7900000000000001E-2</v>
      </c>
      <c r="F2693" s="32" t="s">
        <v>100</v>
      </c>
      <c r="G2693" s="33" t="s">
        <v>100</v>
      </c>
      <c r="K2693" s="34">
        <f t="shared" si="190"/>
        <v>0</v>
      </c>
      <c r="N2693" s="34">
        <f t="shared" si="191"/>
        <v>0</v>
      </c>
    </row>
    <row r="2694" spans="1:17" x14ac:dyDescent="0.2">
      <c r="A2694" s="31">
        <v>907</v>
      </c>
      <c r="C2694" s="36">
        <v>44880</v>
      </c>
      <c r="D2694" s="30" t="s">
        <v>5414</v>
      </c>
      <c r="E2694" s="31" t="s">
        <v>5987</v>
      </c>
      <c r="F2694" s="32" t="s">
        <v>5417</v>
      </c>
      <c r="G2694" s="33" t="s">
        <v>5993</v>
      </c>
      <c r="H2694" s="32">
        <v>1020</v>
      </c>
      <c r="I2694" s="34">
        <v>3</v>
      </c>
      <c r="J2694" s="34">
        <v>33850</v>
      </c>
      <c r="K2694" s="34">
        <f t="shared" si="190"/>
        <v>96710</v>
      </c>
      <c r="L2694" s="35">
        <v>190000</v>
      </c>
      <c r="M2694" s="35">
        <v>760</v>
      </c>
      <c r="N2694" s="34">
        <f t="shared" si="191"/>
        <v>763</v>
      </c>
    </row>
    <row r="2695" spans="1:17" x14ac:dyDescent="0.2">
      <c r="D2695" s="30" t="s">
        <v>5413</v>
      </c>
      <c r="E2695" s="31" t="s">
        <v>5988</v>
      </c>
      <c r="F2695" s="32" t="s">
        <v>100</v>
      </c>
      <c r="G2695" s="33" t="s">
        <v>100</v>
      </c>
      <c r="K2695" s="34">
        <f t="shared" si="190"/>
        <v>0</v>
      </c>
      <c r="N2695" s="34">
        <f t="shared" si="191"/>
        <v>0</v>
      </c>
    </row>
    <row r="2696" spans="1:17" x14ac:dyDescent="0.2">
      <c r="D2696" s="30" t="s">
        <v>5412</v>
      </c>
      <c r="E2696" s="31" t="s">
        <v>5989</v>
      </c>
      <c r="F2696" s="32" t="s">
        <v>100</v>
      </c>
      <c r="G2696" s="33" t="s">
        <v>100</v>
      </c>
      <c r="K2696" s="34">
        <f t="shared" si="190"/>
        <v>0</v>
      </c>
      <c r="N2696" s="34">
        <f t="shared" si="191"/>
        <v>0</v>
      </c>
    </row>
    <row r="2697" spans="1:17" x14ac:dyDescent="0.2">
      <c r="D2697" s="30" t="s">
        <v>4228</v>
      </c>
      <c r="E2697" s="31" t="s">
        <v>5990</v>
      </c>
      <c r="F2697" s="32" t="s">
        <v>100</v>
      </c>
      <c r="G2697" s="33" t="s">
        <v>100</v>
      </c>
      <c r="K2697" s="34">
        <f t="shared" si="190"/>
        <v>0</v>
      </c>
      <c r="N2697" s="34">
        <f t="shared" si="191"/>
        <v>0</v>
      </c>
    </row>
    <row r="2698" spans="1:17" x14ac:dyDescent="0.2">
      <c r="D2698" s="30" t="s">
        <v>4227</v>
      </c>
      <c r="E2698" s="31" t="s">
        <v>5991</v>
      </c>
      <c r="F2698" s="32" t="s">
        <v>100</v>
      </c>
      <c r="G2698" s="33" t="s">
        <v>100</v>
      </c>
      <c r="K2698" s="34">
        <f t="shared" si="190"/>
        <v>0</v>
      </c>
      <c r="N2698" s="34">
        <f t="shared" si="191"/>
        <v>0</v>
      </c>
    </row>
    <row r="2699" spans="1:17" x14ac:dyDescent="0.2">
      <c r="D2699" s="30" t="s">
        <v>5415</v>
      </c>
      <c r="E2699" s="31" t="s">
        <v>5992</v>
      </c>
      <c r="F2699" s="32" t="s">
        <v>100</v>
      </c>
      <c r="G2699" s="33" t="s">
        <v>100</v>
      </c>
      <c r="K2699" s="34">
        <f t="shared" si="190"/>
        <v>0</v>
      </c>
      <c r="N2699" s="34">
        <f t="shared" si="191"/>
        <v>0</v>
      </c>
    </row>
    <row r="2700" spans="1:17" x14ac:dyDescent="0.2">
      <c r="A2700" s="31">
        <v>908</v>
      </c>
      <c r="C2700" s="36">
        <v>44880</v>
      </c>
      <c r="D2700" s="30" t="s">
        <v>5994</v>
      </c>
      <c r="E2700" s="31">
        <v>42.712000000000003</v>
      </c>
      <c r="F2700" s="32" t="s">
        <v>5995</v>
      </c>
      <c r="G2700" s="33" t="s">
        <v>5996</v>
      </c>
      <c r="H2700" s="32">
        <v>1120</v>
      </c>
      <c r="I2700" s="34">
        <v>0.5</v>
      </c>
      <c r="J2700" s="34">
        <v>90250</v>
      </c>
      <c r="K2700" s="34">
        <f t="shared" si="190"/>
        <v>257860</v>
      </c>
      <c r="L2700" s="35">
        <v>295000</v>
      </c>
      <c r="M2700" s="35">
        <v>1180</v>
      </c>
      <c r="N2700" s="34">
        <f t="shared" si="191"/>
        <v>1180.5</v>
      </c>
    </row>
    <row r="2701" spans="1:17" x14ac:dyDescent="0.2">
      <c r="A2701" s="31">
        <v>909</v>
      </c>
      <c r="C2701" s="36">
        <v>44880</v>
      </c>
      <c r="D2701" s="30" t="s">
        <v>5997</v>
      </c>
      <c r="E2701" s="31">
        <v>3.38</v>
      </c>
      <c r="F2701" s="32" t="s">
        <v>5999</v>
      </c>
      <c r="G2701" s="33" t="s">
        <v>6000</v>
      </c>
      <c r="H2701" s="32">
        <v>1190</v>
      </c>
      <c r="I2701" s="34">
        <v>1</v>
      </c>
      <c r="J2701" s="34">
        <v>32190</v>
      </c>
      <c r="K2701" s="34">
        <f t="shared" si="190"/>
        <v>91970</v>
      </c>
      <c r="L2701" s="35">
        <v>105000</v>
      </c>
      <c r="M2701" s="35">
        <v>420</v>
      </c>
      <c r="N2701" s="34">
        <f t="shared" si="191"/>
        <v>421</v>
      </c>
    </row>
    <row r="2702" spans="1:17" s="80" customFormat="1" x14ac:dyDescent="0.2">
      <c r="A2702" s="87"/>
      <c r="B2702" s="86"/>
      <c r="C2702" s="81"/>
      <c r="D2702" s="88" t="s">
        <v>5998</v>
      </c>
      <c r="E2702" s="87">
        <v>0.188</v>
      </c>
      <c r="F2702" s="80" t="s">
        <v>100</v>
      </c>
      <c r="G2702" s="89" t="s">
        <v>100</v>
      </c>
      <c r="I2702" s="82"/>
      <c r="J2702" s="82"/>
      <c r="K2702" s="82">
        <f t="shared" si="190"/>
        <v>0</v>
      </c>
      <c r="L2702" s="83"/>
      <c r="M2702" s="83"/>
      <c r="N2702" s="82">
        <f t="shared" si="191"/>
        <v>0</v>
      </c>
      <c r="O2702" s="84"/>
      <c r="P2702" s="85"/>
      <c r="Q2702" s="86"/>
    </row>
    <row r="2703" spans="1:17" x14ac:dyDescent="0.2">
      <c r="N2703" s="34">
        <f>SUM(N2685:N2702)</f>
        <v>4696.32</v>
      </c>
      <c r="O2703" s="42">
        <v>87348</v>
      </c>
      <c r="P2703" s="37">
        <v>44881</v>
      </c>
      <c r="Q2703" s="21" t="s">
        <v>224</v>
      </c>
    </row>
    <row r="2705" spans="1:17" x14ac:dyDescent="0.2">
      <c r="A2705" s="31">
        <v>906</v>
      </c>
      <c r="C2705" s="36">
        <v>44880</v>
      </c>
      <c r="D2705" s="30" t="s">
        <v>5984</v>
      </c>
      <c r="E2705" s="31">
        <v>8.0000000000000004E-4</v>
      </c>
      <c r="F2705" s="32" t="s">
        <v>2748</v>
      </c>
      <c r="G2705" s="33" t="s">
        <v>5986</v>
      </c>
      <c r="H2705" s="32">
        <v>3010</v>
      </c>
      <c r="I2705" s="34">
        <v>0.5</v>
      </c>
      <c r="J2705" s="34">
        <v>6880</v>
      </c>
      <c r="K2705" s="34">
        <f>ROUND(J2705/0.35,-1)</f>
        <v>19660</v>
      </c>
      <c r="L2705" s="35">
        <v>18800</v>
      </c>
      <c r="M2705" s="35">
        <v>74</v>
      </c>
      <c r="N2705" s="34">
        <f>I2705+M2705</f>
        <v>74.5</v>
      </c>
      <c r="O2705" s="211"/>
    </row>
    <row r="2706" spans="1:17" x14ac:dyDescent="0.2">
      <c r="D2706" s="30" t="s">
        <v>5985</v>
      </c>
      <c r="E2706" s="31">
        <v>9.7900000000000001E-2</v>
      </c>
      <c r="F2706" s="32" t="s">
        <v>100</v>
      </c>
      <c r="G2706" s="32" t="s">
        <v>100</v>
      </c>
      <c r="K2706" s="34">
        <f t="shared" si="190"/>
        <v>0</v>
      </c>
      <c r="N2706" s="34">
        <f t="shared" si="191"/>
        <v>0</v>
      </c>
    </row>
    <row r="2707" spans="1:17" x14ac:dyDescent="0.2">
      <c r="A2707" s="31" t="s">
        <v>6001</v>
      </c>
      <c r="C2707" s="36">
        <v>44881</v>
      </c>
      <c r="D2707" s="30" t="s">
        <v>6002</v>
      </c>
      <c r="E2707" s="31">
        <v>0.27329999999999999</v>
      </c>
      <c r="F2707" s="32" t="s">
        <v>6004</v>
      </c>
      <c r="G2707" s="33" t="s">
        <v>6005</v>
      </c>
      <c r="H2707" s="32">
        <v>1030</v>
      </c>
      <c r="I2707" s="34">
        <v>1</v>
      </c>
      <c r="J2707" s="34">
        <v>79910</v>
      </c>
      <c r="K2707" s="34">
        <f t="shared" si="190"/>
        <v>228310</v>
      </c>
      <c r="N2707" s="34">
        <f t="shared" si="191"/>
        <v>1</v>
      </c>
    </row>
    <row r="2708" spans="1:17" x14ac:dyDescent="0.2">
      <c r="D2708" s="30" t="s">
        <v>6003</v>
      </c>
      <c r="E2708" s="31">
        <v>0.27360000000000001</v>
      </c>
      <c r="F2708" s="32" t="s">
        <v>100</v>
      </c>
      <c r="G2708" s="33" t="s">
        <v>100</v>
      </c>
      <c r="K2708" s="34">
        <f t="shared" si="190"/>
        <v>0</v>
      </c>
      <c r="N2708" s="34">
        <f t="shared" si="191"/>
        <v>0</v>
      </c>
    </row>
    <row r="2709" spans="1:17" x14ac:dyDescent="0.2">
      <c r="A2709" s="31" t="s">
        <v>6006</v>
      </c>
      <c r="C2709" s="36">
        <v>44881</v>
      </c>
      <c r="D2709" s="30" t="s">
        <v>6007</v>
      </c>
      <c r="E2709" s="31">
        <v>1.3340000000000001</v>
      </c>
      <c r="F2709" s="32" t="s">
        <v>6009</v>
      </c>
      <c r="G2709" s="33" t="s">
        <v>6010</v>
      </c>
      <c r="H2709" s="32">
        <v>1100</v>
      </c>
      <c r="I2709" s="34">
        <v>1</v>
      </c>
      <c r="J2709" s="34">
        <v>59850</v>
      </c>
      <c r="K2709" s="34">
        <f t="shared" si="190"/>
        <v>171000</v>
      </c>
      <c r="N2709" s="34">
        <f t="shared" si="191"/>
        <v>1</v>
      </c>
    </row>
    <row r="2710" spans="1:17" x14ac:dyDescent="0.2">
      <c r="D2710" s="30" t="s">
        <v>6008</v>
      </c>
      <c r="E2710" s="31">
        <v>2</v>
      </c>
      <c r="F2710" s="32" t="s">
        <v>100</v>
      </c>
      <c r="G2710" s="32" t="s">
        <v>100</v>
      </c>
      <c r="H2710" s="32">
        <v>1220</v>
      </c>
      <c r="K2710" s="34">
        <f t="shared" si="190"/>
        <v>0</v>
      </c>
      <c r="N2710" s="34">
        <f t="shared" si="191"/>
        <v>0</v>
      </c>
    </row>
    <row r="2711" spans="1:17" x14ac:dyDescent="0.2">
      <c r="A2711" s="31">
        <v>913</v>
      </c>
      <c r="C2711" s="36">
        <v>44881</v>
      </c>
      <c r="D2711" s="30" t="s">
        <v>6011</v>
      </c>
      <c r="E2711" s="31" t="s">
        <v>6014</v>
      </c>
      <c r="F2711" s="32" t="s">
        <v>6015</v>
      </c>
      <c r="G2711" s="32" t="s">
        <v>6016</v>
      </c>
      <c r="H2711" s="32">
        <v>3010</v>
      </c>
      <c r="I2711" s="34">
        <v>1.5</v>
      </c>
      <c r="J2711" s="34">
        <v>19840</v>
      </c>
      <c r="K2711" s="34">
        <f t="shared" si="190"/>
        <v>56690</v>
      </c>
      <c r="L2711" s="35">
        <v>28350</v>
      </c>
      <c r="M2711" s="35">
        <v>113.4</v>
      </c>
      <c r="N2711" s="34">
        <f t="shared" si="191"/>
        <v>114.9</v>
      </c>
    </row>
    <row r="2712" spans="1:17" x14ac:dyDescent="0.2">
      <c r="D2712" s="30" t="s">
        <v>6012</v>
      </c>
      <c r="E2712" s="31" t="s">
        <v>3385</v>
      </c>
      <c r="F2712" s="32" t="s">
        <v>100</v>
      </c>
      <c r="G2712" s="32" t="s">
        <v>100</v>
      </c>
      <c r="K2712" s="34">
        <f t="shared" si="190"/>
        <v>0</v>
      </c>
      <c r="N2712" s="34">
        <f t="shared" si="191"/>
        <v>0</v>
      </c>
    </row>
    <row r="2713" spans="1:17" x14ac:dyDescent="0.2">
      <c r="D2713" s="30" t="s">
        <v>6013</v>
      </c>
      <c r="E2713" s="31" t="s">
        <v>6014</v>
      </c>
      <c r="F2713" s="32" t="s">
        <v>100</v>
      </c>
      <c r="G2713" s="33" t="s">
        <v>100</v>
      </c>
      <c r="K2713" s="34">
        <f t="shared" si="190"/>
        <v>0</v>
      </c>
      <c r="N2713" s="34">
        <f t="shared" si="191"/>
        <v>0</v>
      </c>
    </row>
    <row r="2714" spans="1:17" x14ac:dyDescent="0.2">
      <c r="A2714" s="31">
        <v>914</v>
      </c>
      <c r="C2714" s="36">
        <v>44882</v>
      </c>
      <c r="D2714" s="30" t="s">
        <v>6017</v>
      </c>
      <c r="E2714" s="31" t="s">
        <v>6019</v>
      </c>
      <c r="F2714" s="32" t="s">
        <v>6021</v>
      </c>
      <c r="G2714" s="33" t="s">
        <v>6022</v>
      </c>
      <c r="H2714" s="32">
        <v>1130</v>
      </c>
      <c r="I2714" s="34">
        <v>1</v>
      </c>
      <c r="J2714" s="34">
        <v>60200</v>
      </c>
      <c r="K2714" s="34">
        <f t="shared" si="190"/>
        <v>172000</v>
      </c>
      <c r="L2714" s="35">
        <v>145000</v>
      </c>
      <c r="M2714" s="35">
        <v>580</v>
      </c>
      <c r="N2714" s="34">
        <f t="shared" si="191"/>
        <v>581</v>
      </c>
    </row>
    <row r="2715" spans="1:17" s="80" customFormat="1" x14ac:dyDescent="0.2">
      <c r="A2715" s="87"/>
      <c r="B2715" s="86"/>
      <c r="C2715" s="81"/>
      <c r="D2715" s="88" t="s">
        <v>6018</v>
      </c>
      <c r="E2715" s="87" t="s">
        <v>6020</v>
      </c>
      <c r="F2715" s="80" t="s">
        <v>100</v>
      </c>
      <c r="G2715" s="89" t="s">
        <v>100</v>
      </c>
      <c r="I2715" s="82"/>
      <c r="J2715" s="82"/>
      <c r="K2715" s="82">
        <f t="shared" si="190"/>
        <v>0</v>
      </c>
      <c r="L2715" s="83"/>
      <c r="M2715" s="83"/>
      <c r="N2715" s="82">
        <f t="shared" si="191"/>
        <v>0</v>
      </c>
      <c r="O2715" s="84"/>
      <c r="P2715" s="85"/>
      <c r="Q2715" s="86"/>
    </row>
    <row r="2716" spans="1:17" x14ac:dyDescent="0.2">
      <c r="N2716" s="34">
        <f>SUM(N2705:N2715)</f>
        <v>772.4</v>
      </c>
      <c r="O2716" s="42">
        <v>87394</v>
      </c>
      <c r="P2716" s="37">
        <v>44883</v>
      </c>
      <c r="Q2716" s="21" t="s">
        <v>224</v>
      </c>
    </row>
    <row r="2718" spans="1:17" x14ac:dyDescent="0.2">
      <c r="A2718" s="31">
        <v>910</v>
      </c>
      <c r="C2718" s="36">
        <v>44881</v>
      </c>
      <c r="D2718" s="30" t="s">
        <v>613</v>
      </c>
      <c r="E2718" s="31">
        <v>0.13769999999999999</v>
      </c>
      <c r="F2718" s="32" t="s">
        <v>616</v>
      </c>
      <c r="G2718" s="33" t="s">
        <v>6025</v>
      </c>
      <c r="H2718" s="32">
        <v>3010</v>
      </c>
      <c r="I2718" s="34">
        <v>0.5</v>
      </c>
      <c r="J2718" s="34">
        <v>19960</v>
      </c>
      <c r="K2718" s="34">
        <f t="shared" si="190"/>
        <v>57030</v>
      </c>
      <c r="L2718" s="35">
        <v>141000</v>
      </c>
      <c r="M2718" s="35">
        <v>564</v>
      </c>
      <c r="N2718" s="34">
        <f t="shared" si="191"/>
        <v>564.5</v>
      </c>
      <c r="O2718" s="212"/>
    </row>
    <row r="2719" spans="1:17" x14ac:dyDescent="0.2">
      <c r="A2719" s="31">
        <v>911</v>
      </c>
      <c r="C2719" s="36">
        <v>44881</v>
      </c>
      <c r="D2719" s="30" t="s">
        <v>6026</v>
      </c>
      <c r="E2719" s="31">
        <v>0.45910000000000001</v>
      </c>
      <c r="F2719" s="32" t="s">
        <v>553</v>
      </c>
      <c r="G2719" s="33" t="s">
        <v>6028</v>
      </c>
      <c r="H2719" s="32">
        <v>1070</v>
      </c>
      <c r="I2719" s="34">
        <v>1</v>
      </c>
      <c r="J2719" s="34">
        <v>56460</v>
      </c>
      <c r="K2719" s="34">
        <f t="shared" si="190"/>
        <v>161310</v>
      </c>
      <c r="L2719" s="35">
        <v>240000</v>
      </c>
      <c r="M2719" s="35">
        <v>960</v>
      </c>
      <c r="N2719" s="34">
        <f t="shared" si="191"/>
        <v>961</v>
      </c>
      <c r="O2719" s="212"/>
    </row>
    <row r="2720" spans="1:17" x14ac:dyDescent="0.2">
      <c r="D2720" s="30" t="s">
        <v>6027</v>
      </c>
      <c r="E2720" s="31">
        <v>1.1499999999999999</v>
      </c>
      <c r="F2720" s="32" t="s">
        <v>100</v>
      </c>
      <c r="G2720" s="33" t="s">
        <v>100</v>
      </c>
      <c r="O2720" s="212"/>
    </row>
    <row r="2721" spans="1:17" x14ac:dyDescent="0.2">
      <c r="A2721" s="31">
        <v>912</v>
      </c>
      <c r="C2721" s="36">
        <v>44881</v>
      </c>
      <c r="D2721" s="30" t="s">
        <v>6029</v>
      </c>
      <c r="E2721" s="31">
        <v>3.9249999999999998</v>
      </c>
      <c r="F2721" s="32" t="s">
        <v>6030</v>
      </c>
      <c r="G2721" s="33" t="s">
        <v>6031</v>
      </c>
      <c r="H2721" s="32">
        <v>1170</v>
      </c>
      <c r="I2721" s="34">
        <v>0.5</v>
      </c>
      <c r="J2721" s="34">
        <v>55510</v>
      </c>
      <c r="K2721" s="34">
        <f t="shared" si="190"/>
        <v>158600</v>
      </c>
      <c r="L2721" s="35">
        <v>250000</v>
      </c>
      <c r="M2721" s="35">
        <v>1000</v>
      </c>
      <c r="N2721" s="34">
        <f t="shared" si="191"/>
        <v>1000.5</v>
      </c>
      <c r="O2721" s="212"/>
    </row>
    <row r="2722" spans="1:17" x14ac:dyDescent="0.2">
      <c r="A2722" s="31" t="s">
        <v>6023</v>
      </c>
      <c r="C2722" s="36">
        <v>44880</v>
      </c>
      <c r="D2722" s="30" t="s">
        <v>6032</v>
      </c>
      <c r="E2722" s="31" t="s">
        <v>6034</v>
      </c>
      <c r="F2722" s="32" t="s">
        <v>6036</v>
      </c>
      <c r="G2722" s="33" t="s">
        <v>6037</v>
      </c>
      <c r="H2722" s="32">
        <v>1190</v>
      </c>
      <c r="I2722" s="34">
        <v>1</v>
      </c>
      <c r="J2722" s="34">
        <v>26070</v>
      </c>
      <c r="K2722" s="34">
        <f t="shared" si="190"/>
        <v>74490</v>
      </c>
      <c r="N2722" s="34">
        <f t="shared" si="191"/>
        <v>1</v>
      </c>
      <c r="O2722" s="212"/>
    </row>
    <row r="2723" spans="1:17" x14ac:dyDescent="0.2">
      <c r="D2723" s="30" t="s">
        <v>6033</v>
      </c>
      <c r="E2723" s="31" t="s">
        <v>6035</v>
      </c>
      <c r="F2723" s="32" t="s">
        <v>100</v>
      </c>
      <c r="G2723" s="33" t="s">
        <v>100</v>
      </c>
      <c r="O2723" s="212"/>
    </row>
    <row r="2724" spans="1:17" s="80" customFormat="1" x14ac:dyDescent="0.2">
      <c r="A2724" s="87" t="s">
        <v>6024</v>
      </c>
      <c r="B2724" s="86"/>
      <c r="C2724" s="81">
        <v>44882</v>
      </c>
      <c r="D2724" s="88" t="s">
        <v>6038</v>
      </c>
      <c r="E2724" s="87" t="s">
        <v>6039</v>
      </c>
      <c r="F2724" s="80" t="s">
        <v>6040</v>
      </c>
      <c r="G2724" s="89" t="s">
        <v>6041</v>
      </c>
      <c r="H2724" s="80">
        <v>3010</v>
      </c>
      <c r="I2724" s="82">
        <v>0.5</v>
      </c>
      <c r="J2724" s="82">
        <v>31050</v>
      </c>
      <c r="K2724" s="82">
        <f t="shared" si="190"/>
        <v>88710</v>
      </c>
      <c r="L2724" s="83"/>
      <c r="M2724" s="83"/>
      <c r="N2724" s="82">
        <f t="shared" si="191"/>
        <v>0.5</v>
      </c>
      <c r="O2724" s="84"/>
      <c r="P2724" s="85"/>
      <c r="Q2724" s="86"/>
    </row>
    <row r="2725" spans="1:17" x14ac:dyDescent="0.2">
      <c r="N2725" s="34">
        <f>SUM(N2718:N2724)</f>
        <v>2527.5</v>
      </c>
      <c r="O2725" s="212">
        <v>87397</v>
      </c>
      <c r="P2725" s="37">
        <v>44883</v>
      </c>
      <c r="Q2725" s="21" t="s">
        <v>224</v>
      </c>
    </row>
    <row r="2727" spans="1:17" x14ac:dyDescent="0.2">
      <c r="A2727" s="31" t="s">
        <v>6046</v>
      </c>
      <c r="C2727" s="36">
        <v>44883</v>
      </c>
      <c r="D2727" s="30" t="s">
        <v>6042</v>
      </c>
      <c r="E2727" s="31">
        <v>2.0030000000000001</v>
      </c>
      <c r="F2727" s="32" t="s">
        <v>6044</v>
      </c>
      <c r="G2727" s="33" t="s">
        <v>6045</v>
      </c>
      <c r="H2727" s="32">
        <v>1080</v>
      </c>
      <c r="I2727" s="34">
        <v>1.5</v>
      </c>
      <c r="J2727" s="34">
        <v>42550</v>
      </c>
      <c r="K2727" s="34">
        <f t="shared" si="190"/>
        <v>121570</v>
      </c>
      <c r="N2727" s="34">
        <f t="shared" si="191"/>
        <v>1.5</v>
      </c>
    </row>
    <row r="2728" spans="1:17" x14ac:dyDescent="0.2">
      <c r="D2728" s="30" t="s">
        <v>6043</v>
      </c>
      <c r="E2728" s="31">
        <v>0.95799999999999996</v>
      </c>
      <c r="F2728" s="32" t="s">
        <v>100</v>
      </c>
      <c r="G2728" s="33" t="s">
        <v>100</v>
      </c>
      <c r="K2728" s="34">
        <f t="shared" si="190"/>
        <v>0</v>
      </c>
      <c r="N2728" s="34">
        <f t="shared" si="191"/>
        <v>0</v>
      </c>
    </row>
    <row r="2729" spans="1:17" x14ac:dyDescent="0.2">
      <c r="A2729" s="31">
        <v>915</v>
      </c>
      <c r="C2729" s="36">
        <v>44883</v>
      </c>
      <c r="D2729" s="30" t="s">
        <v>6047</v>
      </c>
      <c r="E2729" s="31">
        <v>0.16900000000000001</v>
      </c>
      <c r="F2729" s="32" t="s">
        <v>6048</v>
      </c>
      <c r="G2729" s="33" t="s">
        <v>6049</v>
      </c>
      <c r="H2729" s="32">
        <v>1100</v>
      </c>
      <c r="I2729" s="34">
        <v>0.5</v>
      </c>
      <c r="J2729" s="34">
        <v>37690</v>
      </c>
      <c r="K2729" s="34">
        <f t="shared" si="190"/>
        <v>107690</v>
      </c>
      <c r="L2729" s="35">
        <v>155000</v>
      </c>
      <c r="M2729" s="35">
        <v>620</v>
      </c>
      <c r="N2729" s="34">
        <f t="shared" si="191"/>
        <v>620.5</v>
      </c>
    </row>
    <row r="2730" spans="1:17" x14ac:dyDescent="0.2">
      <c r="A2730" s="31">
        <v>916</v>
      </c>
      <c r="C2730" s="36">
        <v>44883</v>
      </c>
      <c r="D2730" s="30" t="s">
        <v>6050</v>
      </c>
      <c r="E2730" s="31">
        <v>21.257999999999999</v>
      </c>
      <c r="F2730" s="32" t="s">
        <v>6051</v>
      </c>
      <c r="G2730" s="33" t="s">
        <v>6052</v>
      </c>
      <c r="H2730" s="32">
        <v>1200</v>
      </c>
      <c r="I2730" s="34">
        <v>0.5</v>
      </c>
      <c r="J2730" s="34">
        <v>27960</v>
      </c>
      <c r="K2730" s="34">
        <f t="shared" si="190"/>
        <v>79890</v>
      </c>
      <c r="L2730" s="35">
        <v>121261.83</v>
      </c>
      <c r="M2730" s="35">
        <v>485.05</v>
      </c>
      <c r="N2730" s="34">
        <f t="shared" si="191"/>
        <v>485.55</v>
      </c>
    </row>
    <row r="2731" spans="1:17" x14ac:dyDescent="0.2">
      <c r="A2731" s="31">
        <v>917</v>
      </c>
      <c r="C2731" s="36">
        <v>44883</v>
      </c>
      <c r="D2731" s="30" t="s">
        <v>6053</v>
      </c>
      <c r="E2731" s="31">
        <v>18.47</v>
      </c>
      <c r="F2731" s="32" t="s">
        <v>6055</v>
      </c>
      <c r="G2731" s="33" t="s">
        <v>6056</v>
      </c>
      <c r="H2731" s="32">
        <v>1220</v>
      </c>
      <c r="I2731" s="34">
        <v>1</v>
      </c>
      <c r="J2731" s="34">
        <v>40840</v>
      </c>
      <c r="K2731" s="34">
        <f t="shared" si="190"/>
        <v>116690</v>
      </c>
      <c r="L2731" s="35">
        <v>185000</v>
      </c>
      <c r="M2731" s="35">
        <v>740</v>
      </c>
      <c r="N2731" s="34">
        <f t="shared" si="191"/>
        <v>741</v>
      </c>
    </row>
    <row r="2732" spans="1:17" ht="13.5" customHeight="1" x14ac:dyDescent="0.2">
      <c r="D2732" s="30" t="s">
        <v>6054</v>
      </c>
      <c r="E2732" s="31">
        <v>2.0954999999999999</v>
      </c>
      <c r="F2732" s="32" t="s">
        <v>100</v>
      </c>
      <c r="G2732" s="33" t="s">
        <v>100</v>
      </c>
      <c r="K2732" s="34">
        <f t="shared" si="190"/>
        <v>0</v>
      </c>
      <c r="N2732" s="34">
        <f t="shared" si="191"/>
        <v>0</v>
      </c>
    </row>
    <row r="2733" spans="1:17" s="80" customFormat="1" x14ac:dyDescent="0.2">
      <c r="A2733" s="87">
        <v>918</v>
      </c>
      <c r="B2733" s="86"/>
      <c r="C2733" s="81">
        <v>44883</v>
      </c>
      <c r="D2733" s="88" t="s">
        <v>6057</v>
      </c>
      <c r="E2733" s="87">
        <v>0.54400000000000004</v>
      </c>
      <c r="F2733" s="80" t="s">
        <v>6058</v>
      </c>
      <c r="G2733" s="80" t="s">
        <v>6059</v>
      </c>
      <c r="H2733" s="80">
        <v>1070</v>
      </c>
      <c r="I2733" s="82">
        <v>0.5</v>
      </c>
      <c r="J2733" s="82">
        <v>8640</v>
      </c>
      <c r="K2733" s="82">
        <f t="shared" si="190"/>
        <v>24690</v>
      </c>
      <c r="L2733" s="83">
        <v>23000</v>
      </c>
      <c r="M2733" s="83">
        <v>92</v>
      </c>
      <c r="N2733" s="82">
        <f t="shared" si="191"/>
        <v>92.5</v>
      </c>
      <c r="O2733" s="84"/>
      <c r="P2733" s="85"/>
      <c r="Q2733" s="86"/>
    </row>
    <row r="2734" spans="1:17" x14ac:dyDescent="0.2">
      <c r="G2734" s="32"/>
      <c r="N2734" s="34">
        <f>SUM(N2727:N2733)</f>
        <v>1941.05</v>
      </c>
      <c r="O2734" s="42">
        <v>87412</v>
      </c>
      <c r="P2734" s="37">
        <v>44886</v>
      </c>
      <c r="Q2734" s="21" t="s">
        <v>129</v>
      </c>
    </row>
    <row r="2735" spans="1:17" x14ac:dyDescent="0.2">
      <c r="G2735" s="32"/>
    </row>
    <row r="2736" spans="1:17" x14ac:dyDescent="0.2">
      <c r="A2736" s="31" t="s">
        <v>6073</v>
      </c>
      <c r="C2736" s="36">
        <v>44886</v>
      </c>
      <c r="D2736" s="30" t="s">
        <v>6060</v>
      </c>
      <c r="E2736" s="31">
        <v>99.08</v>
      </c>
      <c r="F2736" s="32" t="s">
        <v>6062</v>
      </c>
      <c r="G2736" s="32" t="s">
        <v>6063</v>
      </c>
      <c r="H2736" s="32">
        <v>1120</v>
      </c>
      <c r="I2736" s="34">
        <v>1</v>
      </c>
      <c r="J2736" s="34">
        <v>316580</v>
      </c>
      <c r="K2736" s="34">
        <f t="shared" si="190"/>
        <v>904510</v>
      </c>
      <c r="N2736" s="34">
        <f t="shared" si="191"/>
        <v>1</v>
      </c>
      <c r="O2736" s="213"/>
    </row>
    <row r="2737" spans="1:15" x14ac:dyDescent="0.2">
      <c r="D2737" s="30" t="s">
        <v>6061</v>
      </c>
      <c r="E2737" s="31">
        <v>1</v>
      </c>
      <c r="F2737" s="32" t="s">
        <v>100</v>
      </c>
      <c r="G2737" s="32" t="s">
        <v>100</v>
      </c>
      <c r="K2737" s="34">
        <f t="shared" si="190"/>
        <v>0</v>
      </c>
      <c r="N2737" s="34">
        <f t="shared" si="191"/>
        <v>0</v>
      </c>
    </row>
    <row r="2738" spans="1:15" x14ac:dyDescent="0.2">
      <c r="A2738" s="31">
        <v>919</v>
      </c>
      <c r="B2738" s="21" t="s">
        <v>77</v>
      </c>
      <c r="C2738" s="36">
        <v>44886</v>
      </c>
      <c r="D2738" s="30" t="s">
        <v>6064</v>
      </c>
      <c r="E2738" s="31">
        <v>0.13220000000000001</v>
      </c>
      <c r="F2738" s="32" t="s">
        <v>6065</v>
      </c>
      <c r="G2738" s="32" t="s">
        <v>6066</v>
      </c>
      <c r="H2738" s="32">
        <v>3010</v>
      </c>
      <c r="I2738" s="34">
        <v>0.5</v>
      </c>
      <c r="J2738" s="34">
        <v>17440</v>
      </c>
      <c r="K2738" s="34">
        <f t="shared" si="190"/>
        <v>49830</v>
      </c>
      <c r="L2738" s="35">
        <v>5200</v>
      </c>
      <c r="M2738" s="35">
        <v>20.8</v>
      </c>
      <c r="N2738" s="34">
        <f t="shared" si="191"/>
        <v>21.3</v>
      </c>
    </row>
    <row r="2739" spans="1:15" x14ac:dyDescent="0.2">
      <c r="A2739" s="31">
        <v>920</v>
      </c>
      <c r="B2739" s="21" t="s">
        <v>77</v>
      </c>
      <c r="C2739" s="36">
        <v>44886</v>
      </c>
      <c r="D2739" s="30" t="s">
        <v>6064</v>
      </c>
      <c r="E2739" s="31">
        <v>6.5199999999999994E-2</v>
      </c>
      <c r="F2739" s="32" t="s">
        <v>6065</v>
      </c>
      <c r="G2739" s="32" t="s">
        <v>6066</v>
      </c>
      <c r="H2739" s="32">
        <v>3010</v>
      </c>
      <c r="I2739" s="34">
        <v>0.5</v>
      </c>
      <c r="J2739" s="34">
        <v>2250</v>
      </c>
      <c r="K2739" s="34">
        <f t="shared" si="190"/>
        <v>6430</v>
      </c>
      <c r="L2739" s="35">
        <v>3100</v>
      </c>
      <c r="M2739" s="35">
        <v>12.4</v>
      </c>
      <c r="N2739" s="34">
        <f t="shared" si="191"/>
        <v>12.9</v>
      </c>
    </row>
    <row r="2740" spans="1:15" x14ac:dyDescent="0.2">
      <c r="A2740" s="31">
        <v>921</v>
      </c>
      <c r="C2740" s="36">
        <v>44886</v>
      </c>
      <c r="D2740" s="30" t="s">
        <v>6067</v>
      </c>
      <c r="E2740" s="31">
        <v>23.87</v>
      </c>
      <c r="F2740" s="32" t="s">
        <v>6068</v>
      </c>
      <c r="G2740" s="32" t="s">
        <v>6069</v>
      </c>
      <c r="H2740" s="32">
        <v>1080</v>
      </c>
      <c r="I2740" s="34">
        <v>0.5</v>
      </c>
      <c r="J2740" s="34">
        <v>18710</v>
      </c>
      <c r="K2740" s="34">
        <f t="shared" si="190"/>
        <v>53460</v>
      </c>
      <c r="L2740" s="35">
        <v>136500</v>
      </c>
      <c r="M2740" s="35">
        <v>546</v>
      </c>
      <c r="N2740" s="34">
        <f t="shared" si="191"/>
        <v>546.5</v>
      </c>
    </row>
    <row r="2742" spans="1:15" x14ac:dyDescent="0.2">
      <c r="A2742" s="31" t="s">
        <v>6072</v>
      </c>
      <c r="C2742" s="36">
        <v>44886</v>
      </c>
      <c r="D2742" s="30" t="s">
        <v>6074</v>
      </c>
      <c r="E2742" s="31">
        <v>72.284999999999997</v>
      </c>
      <c r="F2742" s="32" t="s">
        <v>6076</v>
      </c>
      <c r="G2742" s="32" t="s">
        <v>6077</v>
      </c>
      <c r="H2742" s="32">
        <v>1120</v>
      </c>
      <c r="I2742" s="34">
        <v>1</v>
      </c>
      <c r="J2742" s="34">
        <v>211310</v>
      </c>
      <c r="K2742" s="34">
        <f t="shared" si="190"/>
        <v>603740</v>
      </c>
      <c r="N2742" s="34">
        <f t="shared" si="191"/>
        <v>1</v>
      </c>
    </row>
    <row r="2743" spans="1:15" x14ac:dyDescent="0.2">
      <c r="D2743" s="30" t="s">
        <v>6075</v>
      </c>
      <c r="E2743" s="31">
        <v>2.19</v>
      </c>
      <c r="F2743" s="32" t="s">
        <v>100</v>
      </c>
      <c r="G2743" s="33" t="s">
        <v>100</v>
      </c>
      <c r="K2743" s="34">
        <f t="shared" si="190"/>
        <v>0</v>
      </c>
      <c r="N2743" s="34">
        <f t="shared" si="191"/>
        <v>0</v>
      </c>
    </row>
    <row r="2744" spans="1:15" x14ac:dyDescent="0.2">
      <c r="A2744" s="31">
        <v>923</v>
      </c>
      <c r="C2744" s="36">
        <v>44886</v>
      </c>
      <c r="D2744" s="30" t="s">
        <v>4351</v>
      </c>
      <c r="E2744" s="31" t="s">
        <v>6078</v>
      </c>
      <c r="F2744" s="32" t="s">
        <v>4356</v>
      </c>
      <c r="G2744" s="33" t="s">
        <v>6080</v>
      </c>
      <c r="H2744" s="32">
        <v>1190</v>
      </c>
      <c r="I2744" s="34">
        <v>1</v>
      </c>
      <c r="J2744" s="34">
        <v>17990</v>
      </c>
      <c r="K2744" s="34">
        <f t="shared" si="190"/>
        <v>51400</v>
      </c>
      <c r="L2744" s="35">
        <v>20000</v>
      </c>
      <c r="M2744" s="35">
        <v>80</v>
      </c>
      <c r="N2744" s="34">
        <f t="shared" si="191"/>
        <v>81</v>
      </c>
    </row>
    <row r="2745" spans="1:15" x14ac:dyDescent="0.2">
      <c r="D2745" s="30" t="s">
        <v>4352</v>
      </c>
      <c r="E2745" s="31" t="s">
        <v>6079</v>
      </c>
      <c r="F2745" s="33" t="s">
        <v>100</v>
      </c>
      <c r="G2745" s="33" t="s">
        <v>100</v>
      </c>
      <c r="K2745" s="34">
        <f t="shared" si="190"/>
        <v>0</v>
      </c>
      <c r="N2745" s="34">
        <f t="shared" si="191"/>
        <v>0</v>
      </c>
    </row>
    <row r="2746" spans="1:15" x14ac:dyDescent="0.2">
      <c r="A2746" s="31" t="s">
        <v>6084</v>
      </c>
      <c r="C2746" s="36">
        <v>44886</v>
      </c>
      <c r="D2746" s="30" t="s">
        <v>6081</v>
      </c>
      <c r="E2746" s="31">
        <v>0.1</v>
      </c>
      <c r="F2746" s="33" t="s">
        <v>6082</v>
      </c>
      <c r="G2746" s="33" t="s">
        <v>6083</v>
      </c>
      <c r="H2746" s="32">
        <v>2020</v>
      </c>
      <c r="I2746" s="34">
        <v>0.5</v>
      </c>
      <c r="J2746" s="34">
        <v>590</v>
      </c>
      <c r="K2746" s="34">
        <f t="shared" si="190"/>
        <v>1690</v>
      </c>
      <c r="N2746" s="34">
        <f t="shared" si="191"/>
        <v>0.5</v>
      </c>
    </row>
    <row r="2747" spans="1:15" x14ac:dyDescent="0.2">
      <c r="A2747" s="31">
        <v>924</v>
      </c>
      <c r="C2747" s="36">
        <v>44886</v>
      </c>
      <c r="D2747" s="30" t="s">
        <v>6085</v>
      </c>
      <c r="E2747" s="31">
        <v>21.263999999999999</v>
      </c>
      <c r="F2747" s="32" t="s">
        <v>6086</v>
      </c>
      <c r="G2747" s="33" t="s">
        <v>6087</v>
      </c>
      <c r="H2747" s="32">
        <v>1070</v>
      </c>
      <c r="I2747" s="34">
        <v>1.5</v>
      </c>
      <c r="J2747" s="34">
        <v>73030</v>
      </c>
      <c r="K2747" s="34">
        <f t="shared" si="190"/>
        <v>208660</v>
      </c>
      <c r="L2747" s="35">
        <v>310000</v>
      </c>
      <c r="M2747" s="35">
        <v>1240</v>
      </c>
      <c r="N2747" s="34">
        <f t="shared" si="191"/>
        <v>1241.5</v>
      </c>
      <c r="O2747" s="216"/>
    </row>
    <row r="2748" spans="1:15" x14ac:dyDescent="0.2">
      <c r="A2748" s="31" t="s">
        <v>6088</v>
      </c>
      <c r="C2748" s="36">
        <v>44886</v>
      </c>
      <c r="D2748" s="30" t="s">
        <v>6089</v>
      </c>
      <c r="E2748" s="31">
        <v>0.53100000000000003</v>
      </c>
      <c r="F2748" s="32" t="s">
        <v>6090</v>
      </c>
      <c r="G2748" s="33" t="s">
        <v>6091</v>
      </c>
      <c r="H2748" s="32">
        <v>1090</v>
      </c>
      <c r="I2748" s="34">
        <v>0.5</v>
      </c>
      <c r="J2748" s="34">
        <v>26160</v>
      </c>
      <c r="K2748" s="34">
        <f t="shared" si="190"/>
        <v>74740</v>
      </c>
      <c r="N2748" s="34">
        <f t="shared" si="191"/>
        <v>0.5</v>
      </c>
    </row>
    <row r="2749" spans="1:15" x14ac:dyDescent="0.2">
      <c r="A2749" s="31">
        <v>925</v>
      </c>
      <c r="C2749" s="36">
        <v>44886</v>
      </c>
      <c r="D2749" s="30" t="s">
        <v>6092</v>
      </c>
      <c r="E2749" s="31">
        <v>0.86</v>
      </c>
      <c r="F2749" s="32" t="s">
        <v>6094</v>
      </c>
      <c r="G2749" s="33" t="s">
        <v>6095</v>
      </c>
      <c r="H2749" s="32">
        <v>2050</v>
      </c>
      <c r="I2749" s="34">
        <v>1</v>
      </c>
      <c r="J2749" s="34">
        <v>49580</v>
      </c>
      <c r="K2749" s="34">
        <f t="shared" si="190"/>
        <v>141660</v>
      </c>
      <c r="L2749" s="35">
        <v>205000</v>
      </c>
      <c r="M2749" s="35">
        <v>820</v>
      </c>
      <c r="N2749" s="34">
        <v>821</v>
      </c>
    </row>
    <row r="2750" spans="1:15" x14ac:dyDescent="0.2">
      <c r="D2750" s="30" t="s">
        <v>6093</v>
      </c>
      <c r="E2750" s="31">
        <v>0.19969999999999999</v>
      </c>
      <c r="F2750" s="33" t="s">
        <v>100</v>
      </c>
      <c r="G2750" s="33" t="s">
        <v>100</v>
      </c>
      <c r="K2750" s="34">
        <f t="shared" si="190"/>
        <v>0</v>
      </c>
      <c r="N2750" s="34">
        <f t="shared" si="191"/>
        <v>0</v>
      </c>
    </row>
    <row r="2751" spans="1:15" x14ac:dyDescent="0.2">
      <c r="A2751" s="31">
        <v>926</v>
      </c>
      <c r="C2751" s="36">
        <v>44886</v>
      </c>
      <c r="D2751" s="30" t="s">
        <v>4246</v>
      </c>
      <c r="E2751" s="31">
        <v>0.17560000000000001</v>
      </c>
      <c r="F2751" s="32" t="s">
        <v>1068</v>
      </c>
      <c r="G2751" s="33" t="s">
        <v>6096</v>
      </c>
      <c r="H2751" s="32">
        <v>3010</v>
      </c>
      <c r="I2751" s="34">
        <v>0.5</v>
      </c>
      <c r="J2751" s="34">
        <v>16540</v>
      </c>
      <c r="K2751" s="34">
        <f t="shared" si="190"/>
        <v>47260</v>
      </c>
      <c r="L2751" s="35">
        <v>75000</v>
      </c>
      <c r="M2751" s="35">
        <v>300</v>
      </c>
      <c r="N2751" s="34">
        <f t="shared" si="191"/>
        <v>300.5</v>
      </c>
    </row>
    <row r="2752" spans="1:15" x14ac:dyDescent="0.2">
      <c r="A2752" s="31">
        <v>927</v>
      </c>
      <c r="C2752" s="36">
        <v>44886</v>
      </c>
      <c r="D2752" s="30" t="s">
        <v>6226</v>
      </c>
      <c r="E2752" s="31">
        <v>46.787999999999997</v>
      </c>
      <c r="F2752" s="32" t="s">
        <v>6051</v>
      </c>
      <c r="G2752" s="33" t="s">
        <v>6097</v>
      </c>
      <c r="H2752" s="32">
        <v>1200</v>
      </c>
      <c r="I2752" s="34">
        <v>0.5</v>
      </c>
      <c r="J2752" s="34">
        <v>202240</v>
      </c>
      <c r="K2752" s="34">
        <f t="shared" si="190"/>
        <v>577830</v>
      </c>
      <c r="L2752" s="35">
        <v>278797.18</v>
      </c>
      <c r="M2752" s="35">
        <v>1115.2</v>
      </c>
      <c r="N2752" s="34">
        <f t="shared" si="191"/>
        <v>1115.7</v>
      </c>
      <c r="O2752" s="216"/>
    </row>
    <row r="2753" spans="1:17" x14ac:dyDescent="0.2">
      <c r="A2753" s="31">
        <v>928</v>
      </c>
      <c r="C2753" s="36">
        <v>44886</v>
      </c>
      <c r="D2753" s="30" t="s">
        <v>6098</v>
      </c>
      <c r="E2753" s="31">
        <v>6.2220000000000004</v>
      </c>
      <c r="F2753" s="32" t="s">
        <v>6099</v>
      </c>
      <c r="G2753" s="33" t="s">
        <v>6100</v>
      </c>
      <c r="H2753" s="32">
        <v>1160</v>
      </c>
      <c r="I2753" s="34">
        <v>0.5</v>
      </c>
      <c r="J2753" s="34">
        <v>13150</v>
      </c>
      <c r="K2753" s="34">
        <f t="shared" si="190"/>
        <v>37570</v>
      </c>
      <c r="L2753" s="35">
        <v>60000</v>
      </c>
      <c r="M2753" s="35">
        <v>240</v>
      </c>
      <c r="N2753" s="34">
        <f t="shared" si="191"/>
        <v>240.5</v>
      </c>
    </row>
    <row r="2754" spans="1:17" x14ac:dyDescent="0.2">
      <c r="A2754" s="31">
        <v>930</v>
      </c>
      <c r="C2754" s="36">
        <v>44887</v>
      </c>
      <c r="D2754" s="30" t="s">
        <v>6104</v>
      </c>
      <c r="E2754" s="31" t="s">
        <v>4795</v>
      </c>
      <c r="F2754" s="32" t="s">
        <v>6105</v>
      </c>
      <c r="G2754" s="33" t="s">
        <v>6106</v>
      </c>
      <c r="H2754" s="32">
        <v>3010</v>
      </c>
      <c r="I2754" s="34">
        <v>0.5</v>
      </c>
      <c r="J2754" s="34">
        <v>22430</v>
      </c>
      <c r="K2754" s="34">
        <f t="shared" ref="K2754:K2817" si="192">ROUND(J2754/0.35,-1)</f>
        <v>64090</v>
      </c>
      <c r="L2754" s="35">
        <v>125000</v>
      </c>
      <c r="M2754" s="35">
        <v>500</v>
      </c>
      <c r="N2754" s="34">
        <f t="shared" ref="N2754:N2817" si="193">I2754+M2754</f>
        <v>500.5</v>
      </c>
    </row>
    <row r="2755" spans="1:17" s="80" customFormat="1" x14ac:dyDescent="0.2">
      <c r="A2755" s="87">
        <v>931</v>
      </c>
      <c r="B2755" s="86"/>
      <c r="C2755" s="81">
        <v>44887</v>
      </c>
      <c r="D2755" s="88" t="s">
        <v>6107</v>
      </c>
      <c r="E2755" s="87" t="s">
        <v>6108</v>
      </c>
      <c r="F2755" s="80" t="s">
        <v>6109</v>
      </c>
      <c r="G2755" s="89" t="s">
        <v>6110</v>
      </c>
      <c r="H2755" s="80">
        <v>3010</v>
      </c>
      <c r="I2755" s="82">
        <v>0.5</v>
      </c>
      <c r="J2755" s="82">
        <v>13920</v>
      </c>
      <c r="K2755" s="82">
        <f t="shared" si="192"/>
        <v>39770</v>
      </c>
      <c r="L2755" s="83">
        <v>55000</v>
      </c>
      <c r="M2755" s="83">
        <v>220</v>
      </c>
      <c r="N2755" s="82">
        <f t="shared" si="193"/>
        <v>220.5</v>
      </c>
      <c r="O2755" s="84"/>
      <c r="P2755" s="85"/>
      <c r="Q2755" s="86"/>
    </row>
    <row r="2756" spans="1:17" x14ac:dyDescent="0.2">
      <c r="N2756" s="34">
        <f>SUM(N2736:N2755)</f>
        <v>5104.8999999999996</v>
      </c>
      <c r="O2756" s="42">
        <v>87429</v>
      </c>
      <c r="P2756" s="37">
        <v>44888</v>
      </c>
      <c r="Q2756" s="21" t="s">
        <v>129</v>
      </c>
    </row>
    <row r="2758" spans="1:17" x14ac:dyDescent="0.2">
      <c r="A2758" s="31">
        <v>929</v>
      </c>
      <c r="C2758" s="36">
        <v>44887</v>
      </c>
      <c r="D2758" s="30" t="s">
        <v>6101</v>
      </c>
      <c r="E2758" s="31">
        <v>0.66200000000000003</v>
      </c>
      <c r="F2758" s="32" t="s">
        <v>6102</v>
      </c>
      <c r="G2758" s="33" t="s">
        <v>6103</v>
      </c>
      <c r="H2758" s="32">
        <v>1170</v>
      </c>
      <c r="I2758" s="34">
        <v>0.5</v>
      </c>
      <c r="J2758" s="34">
        <v>13800</v>
      </c>
      <c r="K2758" s="34">
        <f>ROUND(J2758/0.35,-1)</f>
        <v>39430</v>
      </c>
      <c r="L2758" s="35">
        <v>15000</v>
      </c>
      <c r="M2758" s="35">
        <v>60</v>
      </c>
      <c r="N2758" s="34">
        <f>I2758+M2758</f>
        <v>60.5</v>
      </c>
      <c r="O2758" s="214"/>
    </row>
    <row r="2759" spans="1:17" x14ac:dyDescent="0.2">
      <c r="A2759" s="31">
        <v>922</v>
      </c>
      <c r="C2759" s="36">
        <v>44886</v>
      </c>
      <c r="D2759" s="30" t="s">
        <v>5913</v>
      </c>
      <c r="E2759" s="31">
        <v>38.750999999999998</v>
      </c>
      <c r="F2759" s="32" t="s">
        <v>6070</v>
      </c>
      <c r="G2759" s="32" t="s">
        <v>6071</v>
      </c>
      <c r="H2759" s="32">
        <v>1220</v>
      </c>
      <c r="I2759" s="34">
        <v>0.5</v>
      </c>
      <c r="J2759" s="34">
        <v>84960</v>
      </c>
      <c r="K2759" s="34">
        <f>ROUND(J2759/0.35,-1)</f>
        <v>242740</v>
      </c>
      <c r="L2759" s="35">
        <v>387510</v>
      </c>
      <c r="M2759" s="35">
        <v>1550.4</v>
      </c>
      <c r="N2759" s="34">
        <f>I2759+M2759</f>
        <v>1550.9</v>
      </c>
      <c r="O2759" s="215"/>
    </row>
    <row r="2760" spans="1:17" x14ac:dyDescent="0.2">
      <c r="A2760" s="31" t="s">
        <v>6111</v>
      </c>
      <c r="C2760" s="36">
        <v>44888</v>
      </c>
      <c r="D2760" s="30" t="s">
        <v>6112</v>
      </c>
      <c r="E2760" s="31" t="s">
        <v>6113</v>
      </c>
      <c r="F2760" s="32" t="s">
        <v>6114</v>
      </c>
      <c r="G2760" s="33" t="s">
        <v>6115</v>
      </c>
      <c r="H2760" s="32">
        <v>1150</v>
      </c>
      <c r="I2760" s="34">
        <v>0.5</v>
      </c>
      <c r="J2760" s="34">
        <v>33180</v>
      </c>
      <c r="K2760" s="34">
        <f t="shared" si="192"/>
        <v>94800</v>
      </c>
      <c r="N2760" s="34">
        <f t="shared" si="193"/>
        <v>0.5</v>
      </c>
    </row>
    <row r="2761" spans="1:17" x14ac:dyDescent="0.2">
      <c r="A2761" s="31">
        <v>933</v>
      </c>
      <c r="C2761" s="36">
        <v>44888</v>
      </c>
      <c r="D2761" s="30" t="s">
        <v>6116</v>
      </c>
      <c r="E2761" s="31" t="s">
        <v>6117</v>
      </c>
      <c r="F2761" s="32" t="s">
        <v>6118</v>
      </c>
      <c r="G2761" s="33" t="s">
        <v>6119</v>
      </c>
      <c r="H2761" s="32">
        <v>3010</v>
      </c>
      <c r="I2761" s="34">
        <v>0.5</v>
      </c>
      <c r="J2761" s="34">
        <v>26320</v>
      </c>
      <c r="K2761" s="34">
        <f t="shared" si="192"/>
        <v>75200</v>
      </c>
      <c r="L2761" s="35">
        <v>155000</v>
      </c>
      <c r="M2761" s="35">
        <v>620</v>
      </c>
      <c r="N2761" s="34">
        <f t="shared" si="193"/>
        <v>620.5</v>
      </c>
    </row>
    <row r="2762" spans="1:17" x14ac:dyDescent="0.2">
      <c r="A2762" s="31">
        <v>932</v>
      </c>
      <c r="C2762" s="36">
        <v>44888</v>
      </c>
      <c r="D2762" s="30" t="s">
        <v>6120</v>
      </c>
      <c r="E2762" s="31" t="s">
        <v>6122</v>
      </c>
      <c r="F2762" s="32" t="s">
        <v>6124</v>
      </c>
      <c r="G2762" s="33" t="s">
        <v>6125</v>
      </c>
      <c r="H2762" s="32">
        <v>3010</v>
      </c>
      <c r="I2762" s="34">
        <v>1</v>
      </c>
      <c r="J2762" s="34">
        <v>16560</v>
      </c>
      <c r="K2762" s="34">
        <f t="shared" si="192"/>
        <v>47310</v>
      </c>
      <c r="L2762" s="35">
        <v>47320</v>
      </c>
      <c r="M2762" s="35">
        <v>189.4</v>
      </c>
      <c r="N2762" s="34">
        <f t="shared" si="193"/>
        <v>190.4</v>
      </c>
    </row>
    <row r="2763" spans="1:17" x14ac:dyDescent="0.2">
      <c r="D2763" s="30" t="s">
        <v>6121</v>
      </c>
      <c r="E2763" s="31" t="s">
        <v>6123</v>
      </c>
      <c r="F2763" s="32" t="s">
        <v>100</v>
      </c>
      <c r="G2763" s="32" t="s">
        <v>100</v>
      </c>
      <c r="K2763" s="34">
        <f t="shared" si="192"/>
        <v>0</v>
      </c>
      <c r="N2763" s="34">
        <f t="shared" si="193"/>
        <v>0</v>
      </c>
    </row>
    <row r="2764" spans="1:17" x14ac:dyDescent="0.2">
      <c r="A2764" s="31" t="s">
        <v>6126</v>
      </c>
      <c r="C2764" s="36">
        <v>44888</v>
      </c>
      <c r="D2764" s="30" t="s">
        <v>6127</v>
      </c>
      <c r="E2764" s="31">
        <v>1.552</v>
      </c>
      <c r="F2764" s="32" t="s">
        <v>6128</v>
      </c>
      <c r="G2764" s="33" t="s">
        <v>6129</v>
      </c>
      <c r="H2764" s="32">
        <v>1150</v>
      </c>
      <c r="I2764" s="34">
        <v>0.5</v>
      </c>
      <c r="J2764" s="34">
        <v>11060</v>
      </c>
      <c r="K2764" s="34">
        <f t="shared" si="192"/>
        <v>31600</v>
      </c>
      <c r="N2764" s="34">
        <f t="shared" si="193"/>
        <v>0.5</v>
      </c>
    </row>
    <row r="2765" spans="1:17" x14ac:dyDescent="0.2">
      <c r="A2765" s="31" t="s">
        <v>6130</v>
      </c>
      <c r="C2765" s="36">
        <v>44888</v>
      </c>
      <c r="D2765" s="30" t="s">
        <v>6131</v>
      </c>
      <c r="E2765" s="31">
        <v>81.863</v>
      </c>
      <c r="F2765" s="32" t="s">
        <v>6144</v>
      </c>
      <c r="G2765" s="33" t="s">
        <v>6145</v>
      </c>
      <c r="H2765" s="32">
        <v>1220</v>
      </c>
      <c r="I2765" s="34">
        <v>6.5</v>
      </c>
      <c r="J2765" s="34">
        <v>752980</v>
      </c>
      <c r="K2765" s="34">
        <f t="shared" si="192"/>
        <v>2151370</v>
      </c>
      <c r="N2765" s="34">
        <f t="shared" si="193"/>
        <v>6.5</v>
      </c>
    </row>
    <row r="2766" spans="1:17" x14ac:dyDescent="0.2">
      <c r="D2766" s="30" t="s">
        <v>6132</v>
      </c>
      <c r="E2766" s="31">
        <v>7.2290000000000001</v>
      </c>
      <c r="F2766" s="32" t="s">
        <v>100</v>
      </c>
      <c r="G2766" s="33" t="s">
        <v>100</v>
      </c>
      <c r="K2766" s="34">
        <f t="shared" si="192"/>
        <v>0</v>
      </c>
      <c r="N2766" s="34">
        <f t="shared" si="193"/>
        <v>0</v>
      </c>
    </row>
    <row r="2767" spans="1:17" x14ac:dyDescent="0.2">
      <c r="D2767" s="30" t="s">
        <v>6133</v>
      </c>
      <c r="E2767" s="31">
        <v>6.0999999999999999E-2</v>
      </c>
      <c r="F2767" s="32" t="s">
        <v>100</v>
      </c>
      <c r="G2767" s="33" t="s">
        <v>100</v>
      </c>
      <c r="K2767" s="34">
        <f t="shared" si="192"/>
        <v>0</v>
      </c>
      <c r="N2767" s="34">
        <f t="shared" si="193"/>
        <v>0</v>
      </c>
    </row>
    <row r="2768" spans="1:17" x14ac:dyDescent="0.2">
      <c r="D2768" s="30" t="s">
        <v>6134</v>
      </c>
      <c r="E2768" s="31">
        <v>1.0149999999999999</v>
      </c>
      <c r="F2768" s="32" t="s">
        <v>100</v>
      </c>
      <c r="G2768" s="33" t="s">
        <v>100</v>
      </c>
      <c r="K2768" s="34">
        <f t="shared" si="192"/>
        <v>0</v>
      </c>
      <c r="N2768" s="34">
        <f t="shared" si="193"/>
        <v>0</v>
      </c>
    </row>
    <row r="2769" spans="1:14" x14ac:dyDescent="0.2">
      <c r="D2769" s="30" t="s">
        <v>6135</v>
      </c>
      <c r="E2769" s="31">
        <v>0.94099999999999995</v>
      </c>
      <c r="F2769" s="32" t="s">
        <v>100</v>
      </c>
      <c r="G2769" s="33" t="s">
        <v>100</v>
      </c>
      <c r="K2769" s="34">
        <f t="shared" si="192"/>
        <v>0</v>
      </c>
      <c r="N2769" s="34">
        <f t="shared" si="193"/>
        <v>0</v>
      </c>
    </row>
    <row r="2770" spans="1:14" x14ac:dyDescent="0.2">
      <c r="D2770" s="30" t="s">
        <v>6136</v>
      </c>
      <c r="E2770" s="31">
        <v>90.611999999999995</v>
      </c>
      <c r="F2770" s="32" t="s">
        <v>100</v>
      </c>
      <c r="G2770" s="33" t="s">
        <v>100</v>
      </c>
      <c r="K2770" s="34">
        <f t="shared" si="192"/>
        <v>0</v>
      </c>
      <c r="N2770" s="34">
        <f t="shared" si="193"/>
        <v>0</v>
      </c>
    </row>
    <row r="2771" spans="1:14" x14ac:dyDescent="0.2">
      <c r="D2771" s="30" t="s">
        <v>6137</v>
      </c>
      <c r="E2771" s="31">
        <v>80.744</v>
      </c>
      <c r="F2771" s="32" t="s">
        <v>100</v>
      </c>
      <c r="G2771" s="33" t="s">
        <v>100</v>
      </c>
      <c r="K2771" s="34">
        <f t="shared" si="192"/>
        <v>0</v>
      </c>
      <c r="N2771" s="34">
        <f t="shared" si="193"/>
        <v>0</v>
      </c>
    </row>
    <row r="2772" spans="1:14" x14ac:dyDescent="0.2">
      <c r="D2772" s="30" t="s">
        <v>6138</v>
      </c>
      <c r="E2772" s="31">
        <v>0.67300000000000004</v>
      </c>
      <c r="F2772" s="32" t="s">
        <v>100</v>
      </c>
      <c r="G2772" s="33" t="s">
        <v>100</v>
      </c>
      <c r="K2772" s="34">
        <f t="shared" si="192"/>
        <v>0</v>
      </c>
      <c r="N2772" s="34">
        <f t="shared" si="193"/>
        <v>0</v>
      </c>
    </row>
    <row r="2773" spans="1:14" x14ac:dyDescent="0.2">
      <c r="D2773" s="30" t="s">
        <v>6139</v>
      </c>
      <c r="E2773" s="31">
        <v>3.5070000000000001</v>
      </c>
      <c r="F2773" s="32" t="s">
        <v>100</v>
      </c>
      <c r="G2773" s="33" t="s">
        <v>100</v>
      </c>
      <c r="K2773" s="34">
        <f t="shared" si="192"/>
        <v>0</v>
      </c>
      <c r="N2773" s="34">
        <f t="shared" si="193"/>
        <v>0</v>
      </c>
    </row>
    <row r="2774" spans="1:14" x14ac:dyDescent="0.2">
      <c r="D2774" s="30" t="s">
        <v>6140</v>
      </c>
      <c r="E2774" s="31">
        <v>0.746</v>
      </c>
      <c r="F2774" s="32" t="s">
        <v>100</v>
      </c>
      <c r="G2774" s="33" t="s">
        <v>100</v>
      </c>
      <c r="K2774" s="34">
        <f t="shared" si="192"/>
        <v>0</v>
      </c>
      <c r="N2774" s="34">
        <f t="shared" si="193"/>
        <v>0</v>
      </c>
    </row>
    <row r="2775" spans="1:14" x14ac:dyDescent="0.2">
      <c r="D2775" s="30" t="s">
        <v>6141</v>
      </c>
      <c r="E2775" s="31">
        <v>13.308999999999999</v>
      </c>
      <c r="F2775" s="32" t="s">
        <v>100</v>
      </c>
      <c r="G2775" s="33" t="s">
        <v>100</v>
      </c>
      <c r="K2775" s="34">
        <f t="shared" si="192"/>
        <v>0</v>
      </c>
      <c r="N2775" s="34">
        <f t="shared" si="193"/>
        <v>0</v>
      </c>
    </row>
    <row r="2776" spans="1:14" x14ac:dyDescent="0.2">
      <c r="D2776" s="30" t="s">
        <v>6142</v>
      </c>
      <c r="E2776" s="31">
        <v>11.61</v>
      </c>
      <c r="F2776" s="32" t="s">
        <v>100</v>
      </c>
      <c r="G2776" s="33" t="s">
        <v>100</v>
      </c>
      <c r="K2776" s="34">
        <f t="shared" si="192"/>
        <v>0</v>
      </c>
      <c r="N2776" s="34">
        <f t="shared" si="193"/>
        <v>0</v>
      </c>
    </row>
    <row r="2777" spans="1:14" x14ac:dyDescent="0.2">
      <c r="D2777" s="30" t="s">
        <v>6143</v>
      </c>
      <c r="E2777" s="31">
        <v>30.469000000000001</v>
      </c>
      <c r="F2777" s="32" t="s">
        <v>100</v>
      </c>
      <c r="G2777" s="33" t="s">
        <v>100</v>
      </c>
      <c r="K2777" s="34">
        <f t="shared" si="192"/>
        <v>0</v>
      </c>
      <c r="N2777" s="34">
        <f t="shared" si="193"/>
        <v>0</v>
      </c>
    </row>
    <row r="2778" spans="1:14" x14ac:dyDescent="0.2">
      <c r="A2778" s="31" t="s">
        <v>6146</v>
      </c>
      <c r="C2778" s="36">
        <v>44888</v>
      </c>
      <c r="D2778" s="30" t="s">
        <v>6147</v>
      </c>
      <c r="E2778" s="31">
        <v>60.402000000000001</v>
      </c>
      <c r="F2778" s="32" t="s">
        <v>6149</v>
      </c>
      <c r="G2778" s="32" t="s">
        <v>6149</v>
      </c>
      <c r="H2778" s="32">
        <v>3010</v>
      </c>
      <c r="I2778" s="34">
        <v>1</v>
      </c>
      <c r="J2778" s="34">
        <v>368680</v>
      </c>
      <c r="K2778" s="34">
        <f t="shared" si="192"/>
        <v>1053370</v>
      </c>
      <c r="N2778" s="34">
        <f t="shared" si="193"/>
        <v>1</v>
      </c>
    </row>
    <row r="2779" spans="1:14" x14ac:dyDescent="0.2">
      <c r="D2779" s="30" t="s">
        <v>6148</v>
      </c>
      <c r="E2779" s="31">
        <v>55.478000000000002</v>
      </c>
      <c r="F2779" s="32" t="s">
        <v>100</v>
      </c>
      <c r="G2779" s="33" t="s">
        <v>100</v>
      </c>
      <c r="H2779" s="32">
        <v>1190</v>
      </c>
      <c r="I2779" s="34">
        <v>0</v>
      </c>
      <c r="K2779" s="34">
        <f t="shared" si="192"/>
        <v>0</v>
      </c>
      <c r="N2779" s="34">
        <f t="shared" si="193"/>
        <v>0</v>
      </c>
    </row>
    <row r="2780" spans="1:14" x14ac:dyDescent="0.2">
      <c r="A2780" s="31" t="s">
        <v>6150</v>
      </c>
      <c r="C2780" s="36">
        <v>44893</v>
      </c>
      <c r="D2780" s="30" t="s">
        <v>6151</v>
      </c>
      <c r="E2780" s="31">
        <v>12.57</v>
      </c>
      <c r="F2780" s="32" t="s">
        <v>6154</v>
      </c>
      <c r="G2780" s="33" t="s">
        <v>6155</v>
      </c>
      <c r="H2780" s="32">
        <v>1080</v>
      </c>
      <c r="K2780" s="34">
        <f t="shared" si="192"/>
        <v>0</v>
      </c>
      <c r="N2780" s="34">
        <f t="shared" si="193"/>
        <v>0</v>
      </c>
    </row>
    <row r="2781" spans="1:14" x14ac:dyDescent="0.2">
      <c r="D2781" s="30" t="s">
        <v>6152</v>
      </c>
      <c r="E2781" s="31">
        <v>0.17899999999999999</v>
      </c>
      <c r="F2781" s="32" t="s">
        <v>100</v>
      </c>
      <c r="G2781" s="33" t="s">
        <v>100</v>
      </c>
      <c r="H2781" s="32">
        <v>2040</v>
      </c>
      <c r="I2781" s="34">
        <v>1.5</v>
      </c>
      <c r="J2781" s="34">
        <v>66840</v>
      </c>
      <c r="K2781" s="34">
        <f t="shared" si="192"/>
        <v>190970</v>
      </c>
      <c r="N2781" s="34">
        <f t="shared" si="193"/>
        <v>1.5</v>
      </c>
    </row>
    <row r="2782" spans="1:14" x14ac:dyDescent="0.2">
      <c r="D2782" s="30" t="s">
        <v>6153</v>
      </c>
      <c r="E2782" s="31">
        <v>1.3</v>
      </c>
      <c r="F2782" s="32" t="s">
        <v>100</v>
      </c>
      <c r="G2782" s="33" t="s">
        <v>100</v>
      </c>
      <c r="K2782" s="34">
        <f t="shared" si="192"/>
        <v>0</v>
      </c>
      <c r="N2782" s="34">
        <f t="shared" si="193"/>
        <v>0</v>
      </c>
    </row>
    <row r="2783" spans="1:14" x14ac:dyDescent="0.2">
      <c r="A2783" s="31">
        <v>934</v>
      </c>
      <c r="C2783" s="36">
        <v>44893</v>
      </c>
      <c r="D2783" s="30" t="s">
        <v>4864</v>
      </c>
      <c r="E2783" s="31" t="s">
        <v>6156</v>
      </c>
      <c r="F2783" s="32" t="s">
        <v>6157</v>
      </c>
      <c r="G2783" s="33" t="s">
        <v>6158</v>
      </c>
      <c r="H2783" s="32">
        <v>3010</v>
      </c>
      <c r="I2783" s="34">
        <v>0.5</v>
      </c>
      <c r="J2783" s="34">
        <v>13930</v>
      </c>
      <c r="K2783" s="34">
        <f t="shared" si="192"/>
        <v>39800</v>
      </c>
      <c r="L2783" s="35">
        <v>78000</v>
      </c>
      <c r="M2783" s="35">
        <v>312</v>
      </c>
      <c r="N2783" s="34">
        <f t="shared" si="193"/>
        <v>312.5</v>
      </c>
    </row>
    <row r="2784" spans="1:14" x14ac:dyDescent="0.2">
      <c r="A2784" s="31">
        <v>935</v>
      </c>
      <c r="C2784" s="36">
        <v>44893</v>
      </c>
      <c r="D2784" s="30" t="s">
        <v>6159</v>
      </c>
      <c r="E2784" s="31">
        <v>174.73099999999999</v>
      </c>
      <c r="F2784" s="32" t="s">
        <v>6160</v>
      </c>
      <c r="G2784" s="33" t="s">
        <v>6161</v>
      </c>
      <c r="H2784" s="32">
        <v>1070</v>
      </c>
      <c r="I2784" s="34">
        <v>0.5</v>
      </c>
      <c r="J2784" s="34">
        <v>266690</v>
      </c>
      <c r="K2784" s="34">
        <f t="shared" si="192"/>
        <v>761970</v>
      </c>
      <c r="L2784" s="35">
        <v>1200000</v>
      </c>
      <c r="M2784" s="35">
        <v>4800</v>
      </c>
      <c r="N2784" s="34">
        <f t="shared" si="193"/>
        <v>4800.5</v>
      </c>
    </row>
    <row r="2785" spans="1:17" x14ac:dyDescent="0.2">
      <c r="A2785" s="31">
        <v>936</v>
      </c>
      <c r="C2785" s="36">
        <v>44893</v>
      </c>
      <c r="D2785" s="30" t="s">
        <v>6162</v>
      </c>
      <c r="E2785" s="31">
        <v>10</v>
      </c>
      <c r="F2785" s="32" t="s">
        <v>6163</v>
      </c>
      <c r="G2785" s="33" t="s">
        <v>6164</v>
      </c>
      <c r="H2785" s="32">
        <v>1020</v>
      </c>
      <c r="I2785" s="34">
        <v>0.5</v>
      </c>
      <c r="J2785" s="34">
        <v>55090</v>
      </c>
      <c r="K2785" s="34">
        <f t="shared" si="192"/>
        <v>157400</v>
      </c>
      <c r="L2785" s="35">
        <v>275000</v>
      </c>
      <c r="M2785" s="35">
        <v>1100</v>
      </c>
      <c r="N2785" s="34">
        <f t="shared" si="193"/>
        <v>1100.5</v>
      </c>
    </row>
    <row r="2786" spans="1:17" s="80" customFormat="1" x14ac:dyDescent="0.2">
      <c r="A2786" s="87" t="s">
        <v>6165</v>
      </c>
      <c r="B2786" s="86"/>
      <c r="C2786" s="81">
        <v>44893</v>
      </c>
      <c r="D2786" s="88" t="s">
        <v>6166</v>
      </c>
      <c r="E2786" s="87" t="s">
        <v>4795</v>
      </c>
      <c r="F2786" s="80" t="s">
        <v>6167</v>
      </c>
      <c r="G2786" s="89" t="s">
        <v>6168</v>
      </c>
      <c r="H2786" s="80">
        <v>3010</v>
      </c>
      <c r="I2786" s="82">
        <v>0.5</v>
      </c>
      <c r="J2786" s="82">
        <v>20540</v>
      </c>
      <c r="K2786" s="82">
        <f t="shared" si="192"/>
        <v>58690</v>
      </c>
      <c r="L2786" s="83"/>
      <c r="M2786" s="83"/>
      <c r="N2786" s="82">
        <f t="shared" si="193"/>
        <v>0.5</v>
      </c>
      <c r="O2786" s="84"/>
      <c r="P2786" s="85"/>
      <c r="Q2786" s="86"/>
    </row>
    <row r="2787" spans="1:17" x14ac:dyDescent="0.2">
      <c r="N2787" s="34">
        <f>SUM(N2758:N2786)</f>
        <v>8646.2999999999993</v>
      </c>
      <c r="O2787" s="42">
        <v>87458</v>
      </c>
      <c r="P2787" s="37">
        <v>44893</v>
      </c>
      <c r="Q2787" s="21" t="s">
        <v>1990</v>
      </c>
    </row>
    <row r="2789" spans="1:17" x14ac:dyDescent="0.2">
      <c r="A2789" s="31" t="s">
        <v>6169</v>
      </c>
      <c r="C2789" s="36">
        <v>44893</v>
      </c>
      <c r="D2789" s="30" t="s">
        <v>6170</v>
      </c>
      <c r="E2789" s="31">
        <v>0.25</v>
      </c>
      <c r="F2789" s="32" t="s">
        <v>6171</v>
      </c>
      <c r="G2789" s="33" t="s">
        <v>6172</v>
      </c>
      <c r="H2789" s="32">
        <v>1040</v>
      </c>
      <c r="I2789" s="34">
        <v>0.5</v>
      </c>
      <c r="J2789" s="34">
        <v>33340</v>
      </c>
      <c r="K2789" s="34">
        <f t="shared" si="192"/>
        <v>95260</v>
      </c>
      <c r="N2789" s="34">
        <f t="shared" si="193"/>
        <v>0.5</v>
      </c>
    </row>
    <row r="2790" spans="1:17" x14ac:dyDescent="0.2">
      <c r="A2790" s="31" t="s">
        <v>6173</v>
      </c>
      <c r="C2790" s="36">
        <v>44893</v>
      </c>
      <c r="D2790" s="30" t="s">
        <v>6057</v>
      </c>
      <c r="E2790" s="31">
        <v>0.54400000000000004</v>
      </c>
      <c r="F2790" s="32" t="s">
        <v>6059</v>
      </c>
      <c r="G2790" s="32" t="s">
        <v>6174</v>
      </c>
      <c r="H2790" s="32">
        <v>1070</v>
      </c>
      <c r="I2790" s="34">
        <v>0.5</v>
      </c>
      <c r="J2790" s="34">
        <v>8640</v>
      </c>
      <c r="K2790" s="34">
        <f t="shared" si="192"/>
        <v>24690</v>
      </c>
      <c r="N2790" s="34">
        <f t="shared" si="193"/>
        <v>0.5</v>
      </c>
    </row>
    <row r="2791" spans="1:17" x14ac:dyDescent="0.2">
      <c r="A2791" s="31" t="s">
        <v>6175</v>
      </c>
      <c r="C2791" s="36">
        <v>44894</v>
      </c>
      <c r="D2791" s="30" t="s">
        <v>6176</v>
      </c>
      <c r="E2791" s="31">
        <v>3.1560000000000001</v>
      </c>
      <c r="F2791" s="32" t="s">
        <v>6178</v>
      </c>
      <c r="G2791" s="33" t="s">
        <v>6179</v>
      </c>
      <c r="H2791" s="32">
        <v>1160</v>
      </c>
      <c r="I2791" s="34">
        <v>1</v>
      </c>
      <c r="J2791" s="34">
        <v>44180</v>
      </c>
      <c r="K2791" s="34">
        <f t="shared" si="192"/>
        <v>126230</v>
      </c>
      <c r="N2791" s="34">
        <f t="shared" si="193"/>
        <v>1</v>
      </c>
    </row>
    <row r="2792" spans="1:17" x14ac:dyDescent="0.2">
      <c r="D2792" s="30" t="s">
        <v>6177</v>
      </c>
      <c r="E2792" s="31">
        <v>6.26</v>
      </c>
      <c r="F2792" s="32" t="s">
        <v>100</v>
      </c>
      <c r="G2792" s="33" t="s">
        <v>100</v>
      </c>
      <c r="K2792" s="34">
        <f t="shared" si="192"/>
        <v>0</v>
      </c>
      <c r="N2792" s="34">
        <f t="shared" si="193"/>
        <v>0</v>
      </c>
    </row>
    <row r="2793" spans="1:17" x14ac:dyDescent="0.2">
      <c r="A2793" s="31">
        <v>937</v>
      </c>
      <c r="C2793" s="36">
        <v>44894</v>
      </c>
      <c r="D2793" s="30" t="s">
        <v>6180</v>
      </c>
      <c r="E2793" s="31">
        <v>8.01</v>
      </c>
      <c r="F2793" s="32" t="s">
        <v>6181</v>
      </c>
      <c r="G2793" s="33" t="s">
        <v>6182</v>
      </c>
      <c r="H2793" s="32">
        <v>1050</v>
      </c>
      <c r="I2793" s="34">
        <v>0.5</v>
      </c>
      <c r="J2793" s="34">
        <v>18780</v>
      </c>
      <c r="K2793" s="34">
        <f t="shared" si="192"/>
        <v>53660</v>
      </c>
      <c r="L2793" s="35">
        <v>128160</v>
      </c>
      <c r="M2793" s="35">
        <v>512.79999999999995</v>
      </c>
      <c r="N2793" s="34">
        <f t="shared" si="193"/>
        <v>513.29999999999995</v>
      </c>
    </row>
    <row r="2794" spans="1:17" x14ac:dyDescent="0.2">
      <c r="A2794" s="31" t="s">
        <v>6183</v>
      </c>
      <c r="C2794" s="36">
        <v>44894</v>
      </c>
      <c r="D2794" s="30" t="s">
        <v>6184</v>
      </c>
      <c r="E2794" s="31">
        <v>4.0620000000000003</v>
      </c>
      <c r="F2794" s="32" t="s">
        <v>6185</v>
      </c>
      <c r="G2794" s="33" t="s">
        <v>6186</v>
      </c>
      <c r="H2794" s="32">
        <v>1200</v>
      </c>
      <c r="I2794" s="34">
        <v>0.5</v>
      </c>
      <c r="J2794" s="34">
        <v>9700</v>
      </c>
      <c r="K2794" s="34">
        <f t="shared" si="192"/>
        <v>27710</v>
      </c>
      <c r="N2794" s="34">
        <f t="shared" si="193"/>
        <v>0.5</v>
      </c>
    </row>
    <row r="2795" spans="1:17" x14ac:dyDescent="0.2">
      <c r="A2795" s="31">
        <v>938</v>
      </c>
      <c r="C2795" s="36">
        <v>44894</v>
      </c>
      <c r="D2795" s="30" t="s">
        <v>6187</v>
      </c>
      <c r="E2795" s="31" t="s">
        <v>2860</v>
      </c>
      <c r="F2795" s="32" t="s">
        <v>6188</v>
      </c>
      <c r="G2795" s="33" t="s">
        <v>6189</v>
      </c>
      <c r="H2795" s="32">
        <v>1100</v>
      </c>
      <c r="I2795" s="34">
        <v>0.5</v>
      </c>
      <c r="J2795" s="34">
        <v>25230</v>
      </c>
      <c r="K2795" s="34">
        <f t="shared" si="192"/>
        <v>72090</v>
      </c>
      <c r="L2795" s="35">
        <v>164500</v>
      </c>
      <c r="M2795" s="35">
        <v>658</v>
      </c>
      <c r="N2795" s="34">
        <f t="shared" si="193"/>
        <v>658.5</v>
      </c>
    </row>
    <row r="2796" spans="1:17" x14ac:dyDescent="0.2">
      <c r="A2796" s="31">
        <v>939</v>
      </c>
      <c r="C2796" s="36">
        <v>44894</v>
      </c>
      <c r="D2796" s="30" t="s">
        <v>6190</v>
      </c>
      <c r="E2796" s="31">
        <v>3.246</v>
      </c>
      <c r="F2796" s="32" t="s">
        <v>6191</v>
      </c>
      <c r="G2796" s="33" t="s">
        <v>6192</v>
      </c>
      <c r="H2796" s="32">
        <v>1200</v>
      </c>
      <c r="I2796" s="34">
        <v>0.5</v>
      </c>
      <c r="J2796" s="34">
        <v>32140</v>
      </c>
      <c r="K2796" s="34">
        <f t="shared" si="192"/>
        <v>91830</v>
      </c>
      <c r="L2796" s="35">
        <v>219900</v>
      </c>
      <c r="M2796" s="35">
        <v>879.6</v>
      </c>
      <c r="N2796" s="34">
        <f t="shared" si="193"/>
        <v>880.1</v>
      </c>
    </row>
    <row r="2797" spans="1:17" x14ac:dyDescent="0.2">
      <c r="A2797" s="31">
        <v>940</v>
      </c>
      <c r="C2797" s="36">
        <v>44894</v>
      </c>
      <c r="D2797" s="30" t="s">
        <v>6193</v>
      </c>
      <c r="E2797" s="31" t="s">
        <v>6194</v>
      </c>
      <c r="F2797" s="32" t="s">
        <v>6195</v>
      </c>
      <c r="G2797" s="33" t="s">
        <v>6196</v>
      </c>
      <c r="H2797" s="32">
        <v>3010</v>
      </c>
      <c r="I2797" s="34">
        <v>0.5</v>
      </c>
      <c r="J2797" s="34">
        <v>25820</v>
      </c>
      <c r="K2797" s="34">
        <f t="shared" si="192"/>
        <v>73770</v>
      </c>
      <c r="L2797" s="35">
        <v>65000</v>
      </c>
      <c r="M2797" s="35">
        <v>260</v>
      </c>
      <c r="N2797" s="34">
        <f t="shared" si="193"/>
        <v>260.5</v>
      </c>
    </row>
    <row r="2798" spans="1:17" x14ac:dyDescent="0.2">
      <c r="A2798" s="31">
        <v>941</v>
      </c>
      <c r="C2798" s="36">
        <v>44894</v>
      </c>
      <c r="D2798" s="30" t="s">
        <v>6197</v>
      </c>
      <c r="E2798" s="31">
        <v>1.1180000000000001</v>
      </c>
      <c r="F2798" s="32" t="s">
        <v>6198</v>
      </c>
      <c r="G2798" s="33" t="s">
        <v>6199</v>
      </c>
      <c r="H2798" s="32">
        <v>1030</v>
      </c>
      <c r="I2798" s="34">
        <v>0.5</v>
      </c>
      <c r="J2798" s="34">
        <v>6870</v>
      </c>
      <c r="K2798" s="34">
        <f t="shared" si="192"/>
        <v>19630</v>
      </c>
      <c r="L2798" s="35">
        <v>15000</v>
      </c>
      <c r="M2798" s="35">
        <v>60</v>
      </c>
      <c r="N2798" s="34">
        <f t="shared" si="193"/>
        <v>60.5</v>
      </c>
    </row>
    <row r="2799" spans="1:17" x14ac:dyDescent="0.2">
      <c r="A2799" s="31">
        <v>942</v>
      </c>
      <c r="C2799" s="36">
        <v>44894</v>
      </c>
      <c r="D2799" s="30" t="s">
        <v>6200</v>
      </c>
      <c r="E2799" s="31" t="s">
        <v>6202</v>
      </c>
      <c r="F2799" s="32" t="s">
        <v>6204</v>
      </c>
      <c r="G2799" s="33" t="s">
        <v>6205</v>
      </c>
      <c r="H2799" s="32">
        <v>1150</v>
      </c>
      <c r="I2799" s="34">
        <v>1</v>
      </c>
      <c r="J2799" s="34">
        <v>28930</v>
      </c>
      <c r="K2799" s="34">
        <f t="shared" si="192"/>
        <v>82660</v>
      </c>
      <c r="L2799" s="35">
        <v>105000</v>
      </c>
      <c r="M2799" s="35">
        <v>420</v>
      </c>
      <c r="N2799" s="34">
        <f t="shared" si="193"/>
        <v>421</v>
      </c>
    </row>
    <row r="2800" spans="1:17" x14ac:dyDescent="0.2">
      <c r="D2800" s="30" t="s">
        <v>6201</v>
      </c>
      <c r="E2800" s="31" t="s">
        <v>6203</v>
      </c>
      <c r="F2800" s="32" t="s">
        <v>100</v>
      </c>
      <c r="G2800" s="33" t="s">
        <v>100</v>
      </c>
      <c r="K2800" s="34">
        <f t="shared" si="192"/>
        <v>0</v>
      </c>
      <c r="N2800" s="34">
        <f t="shared" si="193"/>
        <v>0</v>
      </c>
    </row>
    <row r="2801" spans="1:17" x14ac:dyDescent="0.2">
      <c r="A2801" s="31">
        <v>943</v>
      </c>
      <c r="C2801" s="36">
        <v>44895</v>
      </c>
      <c r="D2801" s="30" t="s">
        <v>6050</v>
      </c>
      <c r="E2801" s="31">
        <v>20.437000000000001</v>
      </c>
      <c r="F2801" s="32" t="s">
        <v>6051</v>
      </c>
      <c r="G2801" s="33" t="s">
        <v>6206</v>
      </c>
      <c r="H2801" s="32">
        <v>1200</v>
      </c>
      <c r="I2801" s="34">
        <v>0.5</v>
      </c>
      <c r="J2801" s="34">
        <v>26880</v>
      </c>
      <c r="K2801" s="34">
        <f t="shared" si="192"/>
        <v>76800</v>
      </c>
      <c r="L2801" s="35">
        <v>226493.04</v>
      </c>
      <c r="M2801" s="35">
        <v>905.97</v>
      </c>
      <c r="N2801" s="34">
        <f t="shared" si="193"/>
        <v>906.47</v>
      </c>
    </row>
    <row r="2802" spans="1:17" x14ac:dyDescent="0.2">
      <c r="A2802" s="31">
        <v>944</v>
      </c>
      <c r="C2802" s="36">
        <v>44895</v>
      </c>
      <c r="D2802" s="30" t="s">
        <v>6207</v>
      </c>
      <c r="E2802" s="31">
        <v>1.589</v>
      </c>
      <c r="F2802" s="32" t="s">
        <v>6210</v>
      </c>
      <c r="G2802" s="33" t="s">
        <v>6211</v>
      </c>
      <c r="H2802" s="32">
        <v>1070</v>
      </c>
      <c r="I2802" s="34">
        <v>1.5</v>
      </c>
      <c r="J2802" s="34">
        <v>33820</v>
      </c>
      <c r="K2802" s="34">
        <f t="shared" si="192"/>
        <v>96630</v>
      </c>
      <c r="L2802" s="35">
        <v>95000</v>
      </c>
      <c r="M2802" s="35">
        <v>380</v>
      </c>
      <c r="N2802" s="34">
        <f t="shared" si="193"/>
        <v>381.5</v>
      </c>
    </row>
    <row r="2803" spans="1:17" x14ac:dyDescent="0.2">
      <c r="D2803" s="30" t="s">
        <v>6208</v>
      </c>
      <c r="K2803" s="34">
        <f t="shared" si="192"/>
        <v>0</v>
      </c>
      <c r="N2803" s="34">
        <f t="shared" si="193"/>
        <v>0</v>
      </c>
    </row>
    <row r="2804" spans="1:17" s="80" customFormat="1" x14ac:dyDescent="0.2">
      <c r="A2804" s="87"/>
      <c r="B2804" s="86"/>
      <c r="C2804" s="81"/>
      <c r="D2804" s="88" t="s">
        <v>6209</v>
      </c>
      <c r="E2804" s="87"/>
      <c r="G2804" s="89"/>
      <c r="I2804" s="82"/>
      <c r="J2804" s="82"/>
      <c r="K2804" s="82">
        <f t="shared" si="192"/>
        <v>0</v>
      </c>
      <c r="L2804" s="83"/>
      <c r="M2804" s="83"/>
      <c r="N2804" s="82">
        <f t="shared" si="193"/>
        <v>0</v>
      </c>
      <c r="O2804" s="84"/>
      <c r="P2804" s="85"/>
      <c r="Q2804" s="86"/>
    </row>
    <row r="2805" spans="1:17" x14ac:dyDescent="0.2">
      <c r="N2805" s="34">
        <f>SUM(N2789:N2804)</f>
        <v>4084.37</v>
      </c>
      <c r="O2805" s="42">
        <v>87491</v>
      </c>
      <c r="P2805" s="37">
        <v>44895</v>
      </c>
      <c r="Q2805" s="21" t="s">
        <v>224</v>
      </c>
    </row>
    <row r="2807" spans="1:17" x14ac:dyDescent="0.2">
      <c r="A2807" s="31">
        <v>945</v>
      </c>
      <c r="C2807" s="36">
        <v>44895</v>
      </c>
      <c r="D2807" s="30" t="s">
        <v>6212</v>
      </c>
      <c r="E2807" s="31">
        <v>18.91</v>
      </c>
      <c r="F2807" s="32" t="s">
        <v>6213</v>
      </c>
      <c r="G2807" s="33" t="s">
        <v>1363</v>
      </c>
      <c r="H2807" s="32">
        <v>1210</v>
      </c>
      <c r="I2807" s="34">
        <v>0.5</v>
      </c>
      <c r="J2807" s="34">
        <v>44340</v>
      </c>
      <c r="K2807" s="34">
        <f t="shared" si="192"/>
        <v>126690</v>
      </c>
      <c r="L2807" s="35">
        <v>148300</v>
      </c>
      <c r="M2807" s="35">
        <v>593.20000000000005</v>
      </c>
      <c r="N2807" s="34">
        <f t="shared" si="193"/>
        <v>593.70000000000005</v>
      </c>
    </row>
    <row r="2808" spans="1:17" x14ac:dyDescent="0.2">
      <c r="A2808" s="31" t="s">
        <v>6214</v>
      </c>
      <c r="C2808" s="36">
        <v>44896</v>
      </c>
      <c r="D2808" s="30" t="s">
        <v>6215</v>
      </c>
      <c r="E2808" s="31" t="s">
        <v>5903</v>
      </c>
      <c r="F2808" s="32" t="s">
        <v>6221</v>
      </c>
      <c r="G2808" s="33" t="s">
        <v>6222</v>
      </c>
      <c r="H2808" s="32">
        <v>1130</v>
      </c>
      <c r="I2808" s="34">
        <v>3</v>
      </c>
      <c r="J2808" s="34">
        <v>20240</v>
      </c>
      <c r="K2808" s="34">
        <f t="shared" si="192"/>
        <v>57830</v>
      </c>
      <c r="N2808" s="34">
        <f t="shared" si="193"/>
        <v>3</v>
      </c>
    </row>
    <row r="2809" spans="1:17" x14ac:dyDescent="0.2">
      <c r="D2809" s="30" t="s">
        <v>6216</v>
      </c>
      <c r="E2809" s="31" t="s">
        <v>5903</v>
      </c>
      <c r="F2809" s="32" t="s">
        <v>100</v>
      </c>
      <c r="G2809" s="33" t="s">
        <v>100</v>
      </c>
      <c r="K2809" s="34">
        <f t="shared" si="192"/>
        <v>0</v>
      </c>
      <c r="N2809" s="34">
        <f t="shared" si="193"/>
        <v>0</v>
      </c>
    </row>
    <row r="2810" spans="1:17" x14ac:dyDescent="0.2">
      <c r="D2810" s="30" t="s">
        <v>6217</v>
      </c>
      <c r="E2810" s="31" t="s">
        <v>5903</v>
      </c>
      <c r="F2810" s="32" t="s">
        <v>100</v>
      </c>
      <c r="G2810" s="33" t="s">
        <v>100</v>
      </c>
      <c r="K2810" s="34">
        <f t="shared" si="192"/>
        <v>0</v>
      </c>
      <c r="N2810" s="34">
        <f t="shared" si="193"/>
        <v>0</v>
      </c>
    </row>
    <row r="2811" spans="1:17" x14ac:dyDescent="0.2">
      <c r="D2811" s="30" t="s">
        <v>6218</v>
      </c>
      <c r="E2811" s="31" t="s">
        <v>5903</v>
      </c>
      <c r="F2811" s="32" t="s">
        <v>100</v>
      </c>
      <c r="G2811" s="33" t="s">
        <v>100</v>
      </c>
      <c r="K2811" s="34">
        <f t="shared" si="192"/>
        <v>0</v>
      </c>
      <c r="N2811" s="34">
        <f t="shared" si="193"/>
        <v>0</v>
      </c>
    </row>
    <row r="2812" spans="1:17" x14ac:dyDescent="0.2">
      <c r="D2812" s="30" t="s">
        <v>6219</v>
      </c>
      <c r="E2812" s="31" t="s">
        <v>5903</v>
      </c>
      <c r="F2812" s="32" t="s">
        <v>100</v>
      </c>
      <c r="G2812" s="33" t="s">
        <v>100</v>
      </c>
      <c r="K2812" s="34">
        <f t="shared" si="192"/>
        <v>0</v>
      </c>
      <c r="N2812" s="34">
        <f t="shared" si="193"/>
        <v>0</v>
      </c>
    </row>
    <row r="2813" spans="1:17" x14ac:dyDescent="0.2">
      <c r="D2813" s="30" t="s">
        <v>6220</v>
      </c>
      <c r="E2813" s="31" t="s">
        <v>5903</v>
      </c>
      <c r="F2813" s="32" t="s">
        <v>100</v>
      </c>
      <c r="G2813" s="33" t="s">
        <v>100</v>
      </c>
      <c r="K2813" s="34">
        <f t="shared" si="192"/>
        <v>0</v>
      </c>
      <c r="N2813" s="34">
        <f t="shared" si="193"/>
        <v>0</v>
      </c>
    </row>
    <row r="2814" spans="1:17" s="80" customFormat="1" x14ac:dyDescent="0.2">
      <c r="A2814" s="87">
        <v>946</v>
      </c>
      <c r="B2814" s="86"/>
      <c r="C2814" s="81">
        <v>44896</v>
      </c>
      <c r="D2814" s="88" t="s">
        <v>6223</v>
      </c>
      <c r="E2814" s="87">
        <v>1.123</v>
      </c>
      <c r="F2814" s="80" t="s">
        <v>6224</v>
      </c>
      <c r="G2814" s="89" t="s">
        <v>6225</v>
      </c>
      <c r="H2814" s="80">
        <v>3010</v>
      </c>
      <c r="I2814" s="82">
        <v>0.5</v>
      </c>
      <c r="J2814" s="82">
        <v>44930</v>
      </c>
      <c r="K2814" s="82">
        <f t="shared" si="192"/>
        <v>128370</v>
      </c>
      <c r="L2814" s="83">
        <v>80000</v>
      </c>
      <c r="M2814" s="83">
        <v>320</v>
      </c>
      <c r="N2814" s="82">
        <f t="shared" si="193"/>
        <v>320.5</v>
      </c>
      <c r="O2814" s="84"/>
      <c r="P2814" s="85"/>
      <c r="Q2814" s="86"/>
    </row>
    <row r="2815" spans="1:17" x14ac:dyDescent="0.2">
      <c r="N2815" s="34">
        <f>SUM(N2807:N2814)</f>
        <v>917.2</v>
      </c>
      <c r="O2815" s="42">
        <v>87528</v>
      </c>
      <c r="P2815" s="37">
        <v>44897</v>
      </c>
      <c r="Q2815" s="21" t="s">
        <v>129</v>
      </c>
    </row>
    <row r="2817" spans="1:17" x14ac:dyDescent="0.2">
      <c r="A2817" s="31" t="s">
        <v>6227</v>
      </c>
      <c r="C2817" s="36">
        <v>44897</v>
      </c>
      <c r="D2817" s="30" t="s">
        <v>6228</v>
      </c>
      <c r="E2817" s="31">
        <v>26</v>
      </c>
      <c r="F2817" s="32" t="s">
        <v>6230</v>
      </c>
      <c r="G2817" s="33" t="s">
        <v>6231</v>
      </c>
      <c r="H2817" s="32">
        <v>1040</v>
      </c>
      <c r="I2817" s="34">
        <v>1</v>
      </c>
      <c r="J2817" s="34">
        <v>69910</v>
      </c>
      <c r="K2817" s="34">
        <f t="shared" si="192"/>
        <v>199740</v>
      </c>
      <c r="N2817" s="34">
        <f t="shared" si="193"/>
        <v>1</v>
      </c>
    </row>
    <row r="2818" spans="1:17" x14ac:dyDescent="0.2">
      <c r="D2818" s="30" t="s">
        <v>6229</v>
      </c>
      <c r="E2818" s="31">
        <v>17.085999999999999</v>
      </c>
      <c r="F2818" s="32" t="s">
        <v>100</v>
      </c>
      <c r="G2818" s="32" t="s">
        <v>100</v>
      </c>
      <c r="K2818" s="34">
        <f t="shared" ref="K2818:K2878" si="194">ROUND(J2818/0.35,-1)</f>
        <v>0</v>
      </c>
      <c r="N2818" s="34">
        <f t="shared" ref="N2818:N2878" si="195">I2818+M2818</f>
        <v>0</v>
      </c>
    </row>
    <row r="2819" spans="1:17" x14ac:dyDescent="0.2">
      <c r="A2819" s="31">
        <v>947</v>
      </c>
      <c r="C2819" s="36">
        <v>44897</v>
      </c>
      <c r="D2819" s="30" t="s">
        <v>6232</v>
      </c>
      <c r="E2819" s="31">
        <v>29.065999999999999</v>
      </c>
      <c r="F2819" s="32" t="s">
        <v>6233</v>
      </c>
      <c r="G2819" s="33" t="s">
        <v>6234</v>
      </c>
      <c r="H2819" s="32">
        <v>1200</v>
      </c>
      <c r="I2819" s="34">
        <v>0.5</v>
      </c>
      <c r="J2819" s="34">
        <v>39200</v>
      </c>
      <c r="K2819" s="34">
        <f t="shared" si="194"/>
        <v>112000</v>
      </c>
      <c r="L2819" s="35">
        <v>30683</v>
      </c>
      <c r="M2819" s="35">
        <v>122.73</v>
      </c>
      <c r="N2819" s="34">
        <f t="shared" si="195"/>
        <v>123.23</v>
      </c>
    </row>
    <row r="2820" spans="1:17" x14ac:dyDescent="0.2">
      <c r="A2820" s="31" t="s">
        <v>6235</v>
      </c>
      <c r="C2820" s="36">
        <v>44900</v>
      </c>
      <c r="D2820" s="30" t="s">
        <v>6236</v>
      </c>
      <c r="E2820" s="31">
        <v>0.36299999999999999</v>
      </c>
      <c r="F2820" s="32" t="s">
        <v>6238</v>
      </c>
      <c r="G2820" s="33" t="s">
        <v>6239</v>
      </c>
      <c r="H2820" s="32">
        <v>2050</v>
      </c>
      <c r="I2820" s="34">
        <v>1</v>
      </c>
      <c r="J2820" s="34">
        <v>6400</v>
      </c>
      <c r="K2820" s="34">
        <f t="shared" si="194"/>
        <v>18290</v>
      </c>
      <c r="N2820" s="34">
        <f t="shared" si="195"/>
        <v>1</v>
      </c>
    </row>
    <row r="2821" spans="1:17" x14ac:dyDescent="0.2">
      <c r="D2821" s="30" t="s">
        <v>6237</v>
      </c>
      <c r="E2821" s="31">
        <v>6.0780000000000003</v>
      </c>
      <c r="F2821" s="32" t="s">
        <v>100</v>
      </c>
      <c r="G2821" s="33" t="s">
        <v>100</v>
      </c>
      <c r="H2821" s="32">
        <v>1100</v>
      </c>
      <c r="K2821" s="34">
        <f t="shared" si="194"/>
        <v>0</v>
      </c>
      <c r="N2821" s="34">
        <f t="shared" si="195"/>
        <v>0</v>
      </c>
    </row>
    <row r="2822" spans="1:17" x14ac:dyDescent="0.2">
      <c r="A2822" s="31" t="s">
        <v>6240</v>
      </c>
      <c r="C2822" s="36">
        <v>44900</v>
      </c>
      <c r="D2822" s="30" t="s">
        <v>6241</v>
      </c>
      <c r="E2822" s="31" t="s">
        <v>6244</v>
      </c>
      <c r="F2822" s="32" t="s">
        <v>6247</v>
      </c>
      <c r="G2822" s="33" t="s">
        <v>6248</v>
      </c>
      <c r="H2822" s="32">
        <v>3010</v>
      </c>
      <c r="I2822" s="34">
        <v>1.5</v>
      </c>
      <c r="J2822" s="34">
        <v>15370</v>
      </c>
      <c r="K2822" s="34">
        <f t="shared" si="194"/>
        <v>43910</v>
      </c>
      <c r="N2822" s="34">
        <f t="shared" si="195"/>
        <v>1.5</v>
      </c>
    </row>
    <row r="2823" spans="1:17" x14ac:dyDescent="0.2">
      <c r="D2823" s="30" t="s">
        <v>6242</v>
      </c>
      <c r="E2823" s="31" t="s">
        <v>6245</v>
      </c>
      <c r="F2823" s="32" t="s">
        <v>100</v>
      </c>
      <c r="G2823" s="33" t="s">
        <v>100</v>
      </c>
      <c r="K2823" s="34">
        <f t="shared" si="194"/>
        <v>0</v>
      </c>
      <c r="N2823" s="34">
        <f t="shared" si="195"/>
        <v>0</v>
      </c>
    </row>
    <row r="2824" spans="1:17" x14ac:dyDescent="0.2">
      <c r="D2824" s="30" t="s">
        <v>6243</v>
      </c>
      <c r="E2824" s="31" t="s">
        <v>6246</v>
      </c>
      <c r="F2824" s="32" t="s">
        <v>100</v>
      </c>
      <c r="G2824" s="33" t="s">
        <v>100</v>
      </c>
      <c r="K2824" s="34">
        <f t="shared" si="194"/>
        <v>0</v>
      </c>
      <c r="N2824" s="34">
        <f t="shared" si="195"/>
        <v>0</v>
      </c>
    </row>
    <row r="2825" spans="1:17" x14ac:dyDescent="0.2">
      <c r="A2825" s="31" t="s">
        <v>6249</v>
      </c>
      <c r="C2825" s="36">
        <v>44900</v>
      </c>
      <c r="D2825" s="30" t="s">
        <v>6081</v>
      </c>
      <c r="E2825" s="31">
        <v>0.1</v>
      </c>
      <c r="F2825" s="32" t="s">
        <v>6251</v>
      </c>
      <c r="G2825" s="33" t="s">
        <v>2612</v>
      </c>
      <c r="H2825" s="32">
        <v>2020</v>
      </c>
      <c r="I2825" s="34">
        <v>1</v>
      </c>
      <c r="J2825" s="34">
        <v>31470</v>
      </c>
      <c r="K2825" s="34">
        <f t="shared" si="194"/>
        <v>89910</v>
      </c>
      <c r="N2825" s="34">
        <f t="shared" si="195"/>
        <v>1</v>
      </c>
    </row>
    <row r="2826" spans="1:17" x14ac:dyDescent="0.2">
      <c r="D2826" s="30" t="s">
        <v>6250</v>
      </c>
      <c r="E2826" s="31">
        <v>3.597</v>
      </c>
      <c r="F2826" s="32" t="s">
        <v>100</v>
      </c>
      <c r="G2826" s="33" t="s">
        <v>100</v>
      </c>
      <c r="K2826" s="34">
        <f t="shared" si="194"/>
        <v>0</v>
      </c>
      <c r="N2826" s="34">
        <f t="shared" si="195"/>
        <v>0</v>
      </c>
    </row>
    <row r="2827" spans="1:17" x14ac:dyDescent="0.2">
      <c r="A2827" s="31">
        <v>948</v>
      </c>
      <c r="C2827" s="36">
        <v>44900</v>
      </c>
      <c r="D2827" s="30" t="s">
        <v>4990</v>
      </c>
      <c r="E2827" s="31" t="s">
        <v>6252</v>
      </c>
      <c r="F2827" s="32" t="s">
        <v>155</v>
      </c>
      <c r="G2827" s="33" t="s">
        <v>6253</v>
      </c>
      <c r="H2827" s="32">
        <v>3010</v>
      </c>
      <c r="I2827" s="34">
        <v>0.5</v>
      </c>
      <c r="J2827" s="34">
        <v>29330</v>
      </c>
      <c r="K2827" s="34">
        <f t="shared" si="194"/>
        <v>83800</v>
      </c>
      <c r="L2827" s="35">
        <v>109000</v>
      </c>
      <c r="M2827" s="35">
        <v>436</v>
      </c>
      <c r="N2827" s="34">
        <f t="shared" si="195"/>
        <v>436.5</v>
      </c>
    </row>
    <row r="2828" spans="1:17" x14ac:dyDescent="0.2">
      <c r="A2828" s="31" t="s">
        <v>6254</v>
      </c>
      <c r="C2828" s="36">
        <v>44901</v>
      </c>
      <c r="D2828" s="30" t="s">
        <v>6255</v>
      </c>
      <c r="E2828" s="31">
        <v>0.41799999999999998</v>
      </c>
      <c r="F2828" s="32" t="s">
        <v>6256</v>
      </c>
      <c r="G2828" s="33" t="s">
        <v>6257</v>
      </c>
      <c r="H2828" s="32">
        <v>1220</v>
      </c>
      <c r="I2828" s="34">
        <v>0.5</v>
      </c>
      <c r="J2828" s="34">
        <v>22800</v>
      </c>
      <c r="K2828" s="34">
        <f t="shared" si="194"/>
        <v>65140</v>
      </c>
      <c r="N2828" s="34">
        <f t="shared" si="195"/>
        <v>0.5</v>
      </c>
    </row>
    <row r="2829" spans="1:17" x14ac:dyDescent="0.2">
      <c r="A2829" s="31">
        <v>949</v>
      </c>
      <c r="C2829" s="36">
        <v>44901</v>
      </c>
      <c r="D2829" s="30" t="s">
        <v>6255</v>
      </c>
      <c r="E2829" s="31">
        <v>0.41799999999999998</v>
      </c>
      <c r="F2829" s="33" t="s">
        <v>6257</v>
      </c>
      <c r="G2829" s="33" t="s">
        <v>6258</v>
      </c>
      <c r="H2829" s="32">
        <v>1220</v>
      </c>
      <c r="I2829" s="34">
        <v>0.5</v>
      </c>
      <c r="J2829" s="34">
        <v>22800</v>
      </c>
      <c r="K2829" s="34">
        <f t="shared" si="194"/>
        <v>65140</v>
      </c>
      <c r="L2829" s="35">
        <v>160000</v>
      </c>
      <c r="M2829" s="35">
        <v>640</v>
      </c>
      <c r="N2829" s="34">
        <f t="shared" si="195"/>
        <v>640.5</v>
      </c>
    </row>
    <row r="2830" spans="1:17" s="80" customFormat="1" x14ac:dyDescent="0.2">
      <c r="A2830" s="87">
        <v>950</v>
      </c>
      <c r="B2830" s="86"/>
      <c r="C2830" s="81">
        <v>44901</v>
      </c>
      <c r="D2830" s="88" t="s">
        <v>6259</v>
      </c>
      <c r="E2830" s="87">
        <v>0.129</v>
      </c>
      <c r="F2830" s="80" t="s">
        <v>6260</v>
      </c>
      <c r="G2830" s="89" t="s">
        <v>6261</v>
      </c>
      <c r="H2830" s="80">
        <v>3010</v>
      </c>
      <c r="I2830" s="82">
        <v>0.5</v>
      </c>
      <c r="J2830" s="82">
        <v>22800</v>
      </c>
      <c r="K2830" s="82">
        <f t="shared" si="194"/>
        <v>65140</v>
      </c>
      <c r="L2830" s="83">
        <v>63800</v>
      </c>
      <c r="M2830" s="83">
        <v>255.2</v>
      </c>
      <c r="N2830" s="82">
        <f t="shared" si="195"/>
        <v>255.7</v>
      </c>
      <c r="O2830" s="84"/>
      <c r="P2830" s="85"/>
      <c r="Q2830" s="86"/>
    </row>
    <row r="2831" spans="1:17" x14ac:dyDescent="0.2">
      <c r="N2831" s="34">
        <f>SUM(N2817:N2830)</f>
        <v>1460.93</v>
      </c>
      <c r="O2831" s="42">
        <v>87574</v>
      </c>
      <c r="P2831" s="37">
        <v>44901</v>
      </c>
      <c r="Q2831" s="21" t="s">
        <v>129</v>
      </c>
    </row>
    <row r="2833" spans="1:17" x14ac:dyDescent="0.2">
      <c r="A2833" s="31">
        <v>951</v>
      </c>
      <c r="C2833" s="36">
        <v>44901</v>
      </c>
      <c r="D2833" s="30" t="s">
        <v>5333</v>
      </c>
      <c r="E2833" s="31">
        <v>0.17699999999999999</v>
      </c>
      <c r="F2833" s="32" t="s">
        <v>6262</v>
      </c>
      <c r="G2833" s="33" t="s">
        <v>6263</v>
      </c>
      <c r="H2833" s="32">
        <v>2010</v>
      </c>
      <c r="I2833" s="34">
        <v>1.5</v>
      </c>
      <c r="J2833" s="34">
        <v>18930</v>
      </c>
      <c r="K2833" s="34">
        <f t="shared" si="194"/>
        <v>54090</v>
      </c>
      <c r="L2833" s="35">
        <v>30000</v>
      </c>
      <c r="M2833" s="35">
        <v>120</v>
      </c>
      <c r="N2833" s="34">
        <f t="shared" si="195"/>
        <v>121.5</v>
      </c>
    </row>
    <row r="2834" spans="1:17" x14ac:dyDescent="0.2">
      <c r="D2834" s="30" t="s">
        <v>5334</v>
      </c>
      <c r="E2834" s="31">
        <v>0.35799999999999998</v>
      </c>
      <c r="F2834" s="32" t="s">
        <v>100</v>
      </c>
      <c r="G2834" s="33" t="s">
        <v>100</v>
      </c>
      <c r="K2834" s="34">
        <f t="shared" si="194"/>
        <v>0</v>
      </c>
      <c r="N2834" s="34">
        <f t="shared" si="195"/>
        <v>0</v>
      </c>
    </row>
    <row r="2835" spans="1:17" x14ac:dyDescent="0.2">
      <c r="D2835" s="30" t="s">
        <v>5335</v>
      </c>
      <c r="E2835" s="31">
        <v>0.48199999999999998</v>
      </c>
      <c r="F2835" s="32" t="s">
        <v>100</v>
      </c>
      <c r="G2835" s="33" t="s">
        <v>100</v>
      </c>
      <c r="K2835" s="34">
        <f t="shared" si="194"/>
        <v>0</v>
      </c>
      <c r="N2835" s="34">
        <f t="shared" si="195"/>
        <v>0</v>
      </c>
    </row>
    <row r="2836" spans="1:17" x14ac:dyDescent="0.2">
      <c r="A2836" s="31">
        <v>953</v>
      </c>
      <c r="C2836" s="36">
        <v>44901</v>
      </c>
      <c r="D2836" s="30" t="s">
        <v>6264</v>
      </c>
      <c r="E2836" s="31">
        <v>0.69099999999999995</v>
      </c>
      <c r="F2836" s="32" t="s">
        <v>6265</v>
      </c>
      <c r="G2836" s="33" t="s">
        <v>6266</v>
      </c>
      <c r="H2836" s="32">
        <v>1150</v>
      </c>
      <c r="I2836" s="34">
        <v>0.5</v>
      </c>
      <c r="J2836" s="34">
        <v>1410</v>
      </c>
      <c r="K2836" s="34">
        <f t="shared" si="194"/>
        <v>4030</v>
      </c>
      <c r="L2836" s="35">
        <v>12000</v>
      </c>
      <c r="M2836" s="35">
        <v>48</v>
      </c>
      <c r="N2836" s="34">
        <f t="shared" si="195"/>
        <v>48.5</v>
      </c>
    </row>
    <row r="2837" spans="1:17" x14ac:dyDescent="0.2">
      <c r="A2837" s="31">
        <v>954</v>
      </c>
      <c r="C2837" s="36">
        <v>44901</v>
      </c>
      <c r="D2837" s="30" t="s">
        <v>6264</v>
      </c>
      <c r="E2837" s="31">
        <v>1.365</v>
      </c>
      <c r="F2837" s="32" t="s">
        <v>6265</v>
      </c>
      <c r="G2837" s="33" t="s">
        <v>6267</v>
      </c>
      <c r="H2837" s="32">
        <v>1150</v>
      </c>
      <c r="I2837" s="34">
        <v>0.5</v>
      </c>
      <c r="J2837" s="34">
        <v>2780</v>
      </c>
      <c r="K2837" s="34">
        <f t="shared" si="194"/>
        <v>7940</v>
      </c>
      <c r="L2837" s="35">
        <v>25000</v>
      </c>
      <c r="M2837" s="35">
        <v>100</v>
      </c>
      <c r="N2837" s="34">
        <f t="shared" si="195"/>
        <v>100.5</v>
      </c>
    </row>
    <row r="2838" spans="1:17" x14ac:dyDescent="0.2">
      <c r="A2838" s="31">
        <v>952</v>
      </c>
      <c r="C2838" s="36">
        <v>44901</v>
      </c>
      <c r="D2838" s="30" t="s">
        <v>6268</v>
      </c>
      <c r="E2838" s="31">
        <v>19.029900000000001</v>
      </c>
      <c r="F2838" s="32" t="s">
        <v>6269</v>
      </c>
      <c r="G2838" s="33" t="s">
        <v>6270</v>
      </c>
      <c r="H2838" s="32">
        <v>1110</v>
      </c>
      <c r="I2838" s="34">
        <v>0.5</v>
      </c>
      <c r="J2838" s="34">
        <v>20300</v>
      </c>
      <c r="K2838" s="34">
        <f t="shared" si="194"/>
        <v>58000</v>
      </c>
      <c r="L2838" s="35">
        <v>132000</v>
      </c>
      <c r="M2838" s="35">
        <v>528</v>
      </c>
      <c r="N2838" s="34">
        <f t="shared" si="195"/>
        <v>528.5</v>
      </c>
    </row>
    <row r="2839" spans="1:17" x14ac:dyDescent="0.2">
      <c r="A2839" s="31" t="s">
        <v>6271</v>
      </c>
      <c r="C2839" s="36">
        <v>44901</v>
      </c>
      <c r="D2839" s="30" t="s">
        <v>6272</v>
      </c>
      <c r="E2839" s="31">
        <v>0.47060000000000002</v>
      </c>
      <c r="F2839" s="32" t="s">
        <v>6276</v>
      </c>
      <c r="G2839" s="33" t="s">
        <v>6277</v>
      </c>
      <c r="H2839" s="32">
        <v>1100</v>
      </c>
      <c r="I2839" s="34">
        <v>2</v>
      </c>
      <c r="J2839" s="34">
        <v>90350</v>
      </c>
      <c r="K2839" s="34">
        <f t="shared" si="194"/>
        <v>258140</v>
      </c>
      <c r="N2839" s="34">
        <f t="shared" si="195"/>
        <v>2</v>
      </c>
    </row>
    <row r="2840" spans="1:17" x14ac:dyDescent="0.2">
      <c r="D2840" s="30" t="s">
        <v>6273</v>
      </c>
      <c r="E2840" s="31">
        <v>0.8841</v>
      </c>
      <c r="F2840" s="32" t="s">
        <v>100</v>
      </c>
      <c r="G2840" s="33" t="s">
        <v>100</v>
      </c>
      <c r="K2840" s="34">
        <f t="shared" si="194"/>
        <v>0</v>
      </c>
      <c r="N2840" s="34">
        <f t="shared" si="195"/>
        <v>0</v>
      </c>
    </row>
    <row r="2841" spans="1:17" x14ac:dyDescent="0.2">
      <c r="D2841" s="30" t="s">
        <v>6274</v>
      </c>
      <c r="E2841" s="31">
        <v>0.47060000000000002</v>
      </c>
      <c r="F2841" s="32" t="s">
        <v>100</v>
      </c>
      <c r="G2841" s="33" t="s">
        <v>100</v>
      </c>
      <c r="K2841" s="34">
        <f t="shared" si="194"/>
        <v>0</v>
      </c>
      <c r="N2841" s="34">
        <f t="shared" si="195"/>
        <v>0</v>
      </c>
    </row>
    <row r="2842" spans="1:17" x14ac:dyDescent="0.2">
      <c r="D2842" s="30" t="s">
        <v>6275</v>
      </c>
      <c r="E2842" s="31">
        <v>0.47289999999999999</v>
      </c>
      <c r="F2842" s="32" t="s">
        <v>100</v>
      </c>
      <c r="G2842" s="33" t="s">
        <v>100</v>
      </c>
      <c r="K2842" s="34">
        <f t="shared" si="194"/>
        <v>0</v>
      </c>
      <c r="N2842" s="34">
        <f t="shared" si="195"/>
        <v>0</v>
      </c>
    </row>
    <row r="2843" spans="1:17" x14ac:dyDescent="0.2">
      <c r="A2843" s="31">
        <v>955</v>
      </c>
      <c r="C2843" s="36">
        <v>44901</v>
      </c>
      <c r="D2843" s="30" t="s">
        <v>6278</v>
      </c>
      <c r="E2843" s="31">
        <v>0.17560000000000001</v>
      </c>
      <c r="F2843" s="32" t="s">
        <v>6279</v>
      </c>
      <c r="G2843" s="33" t="s">
        <v>6280</v>
      </c>
      <c r="H2843" s="32">
        <v>2050</v>
      </c>
      <c r="I2843" s="34">
        <v>0.5</v>
      </c>
      <c r="J2843" s="34">
        <v>33270</v>
      </c>
      <c r="K2843" s="34">
        <f t="shared" si="194"/>
        <v>95060</v>
      </c>
      <c r="L2843" s="35">
        <v>160000</v>
      </c>
      <c r="M2843" s="35">
        <v>640</v>
      </c>
      <c r="N2843" s="34">
        <f t="shared" si="195"/>
        <v>640.5</v>
      </c>
    </row>
    <row r="2844" spans="1:17" x14ac:dyDescent="0.2">
      <c r="A2844" s="31" t="s">
        <v>6281</v>
      </c>
      <c r="C2844" s="36">
        <v>44901</v>
      </c>
      <c r="D2844" s="30" t="s">
        <v>6282</v>
      </c>
      <c r="E2844" s="31">
        <v>0.38</v>
      </c>
      <c r="F2844" s="32" t="s">
        <v>6283</v>
      </c>
      <c r="G2844" s="33" t="s">
        <v>6284</v>
      </c>
      <c r="H2844" s="32">
        <v>1090</v>
      </c>
      <c r="I2844" s="34">
        <v>0.5</v>
      </c>
      <c r="J2844" s="34">
        <v>39340</v>
      </c>
      <c r="K2844" s="34">
        <f t="shared" si="194"/>
        <v>112400</v>
      </c>
      <c r="N2844" s="34">
        <f t="shared" si="195"/>
        <v>0.5</v>
      </c>
    </row>
    <row r="2845" spans="1:17" s="80" customFormat="1" x14ac:dyDescent="0.2">
      <c r="A2845" s="87">
        <v>956</v>
      </c>
      <c r="B2845" s="86"/>
      <c r="C2845" s="81">
        <v>44901</v>
      </c>
      <c r="D2845" s="88" t="s">
        <v>6285</v>
      </c>
      <c r="E2845" s="87">
        <v>0.1167</v>
      </c>
      <c r="F2845" s="80" t="s">
        <v>6286</v>
      </c>
      <c r="G2845" s="89" t="s">
        <v>6287</v>
      </c>
      <c r="H2845" s="80">
        <v>3010</v>
      </c>
      <c r="I2845" s="82">
        <v>0.5</v>
      </c>
      <c r="J2845" s="82">
        <v>14120</v>
      </c>
      <c r="K2845" s="82">
        <f t="shared" si="194"/>
        <v>40340</v>
      </c>
      <c r="L2845" s="83">
        <v>40320</v>
      </c>
      <c r="M2845" s="83">
        <v>161.28</v>
      </c>
      <c r="N2845" s="82">
        <f t="shared" si="195"/>
        <v>161.78</v>
      </c>
      <c r="O2845" s="84"/>
      <c r="P2845" s="85"/>
      <c r="Q2845" s="86"/>
    </row>
    <row r="2846" spans="1:17" x14ac:dyDescent="0.2">
      <c r="G2846" s="32"/>
      <c r="N2846" s="34">
        <f>SUM(N2833:N2845)</f>
        <v>1603.78</v>
      </c>
      <c r="O2846" s="42">
        <v>87590</v>
      </c>
      <c r="P2846" s="37">
        <v>44902</v>
      </c>
      <c r="Q2846" s="21" t="s">
        <v>129</v>
      </c>
    </row>
    <row r="2847" spans="1:17" x14ac:dyDescent="0.2">
      <c r="G2847" s="32"/>
    </row>
    <row r="2848" spans="1:17" x14ac:dyDescent="0.2">
      <c r="A2848" s="31">
        <v>957</v>
      </c>
      <c r="C2848" s="36">
        <v>44902</v>
      </c>
      <c r="D2848" s="30" t="s">
        <v>6255</v>
      </c>
      <c r="E2848" s="31">
        <v>0.41799999999999998</v>
      </c>
      <c r="F2848" s="32" t="s">
        <v>6288</v>
      </c>
      <c r="G2848" s="32" t="s">
        <v>6289</v>
      </c>
      <c r="H2848" s="32">
        <v>1220</v>
      </c>
      <c r="I2848" s="34">
        <v>0.5</v>
      </c>
      <c r="J2848" s="34">
        <v>22800</v>
      </c>
      <c r="K2848" s="34">
        <f t="shared" si="194"/>
        <v>65140</v>
      </c>
      <c r="L2848" s="35">
        <v>110000</v>
      </c>
      <c r="M2848" s="35">
        <v>440</v>
      </c>
      <c r="N2848" s="34">
        <f t="shared" si="195"/>
        <v>440.5</v>
      </c>
    </row>
    <row r="2849" spans="1:17" x14ac:dyDescent="0.2">
      <c r="A2849" s="31">
        <v>958</v>
      </c>
      <c r="C2849" s="36">
        <v>44902</v>
      </c>
      <c r="D2849" s="30" t="s">
        <v>6290</v>
      </c>
      <c r="E2849" s="31">
        <v>4.0000000000000002E-4</v>
      </c>
      <c r="F2849" s="32" t="s">
        <v>6300</v>
      </c>
      <c r="G2849" s="33" t="s">
        <v>6301</v>
      </c>
      <c r="H2849" s="32">
        <v>3010</v>
      </c>
      <c r="I2849" s="34">
        <v>3</v>
      </c>
      <c r="J2849" s="34">
        <v>84800</v>
      </c>
      <c r="K2849" s="34">
        <f t="shared" si="194"/>
        <v>242290</v>
      </c>
      <c r="L2849" s="35">
        <v>400000</v>
      </c>
      <c r="M2849" s="35">
        <v>1600</v>
      </c>
      <c r="N2849" s="34">
        <f t="shared" si="195"/>
        <v>1603</v>
      </c>
    </row>
    <row r="2850" spans="1:17" x14ac:dyDescent="0.2">
      <c r="D2850" s="30" t="s">
        <v>6291</v>
      </c>
      <c r="E2850" s="31" t="s">
        <v>6296</v>
      </c>
      <c r="F2850" s="32" t="s">
        <v>100</v>
      </c>
      <c r="G2850" s="33" t="s">
        <v>100</v>
      </c>
      <c r="K2850" s="34">
        <f t="shared" si="194"/>
        <v>0</v>
      </c>
      <c r="N2850" s="34">
        <f t="shared" si="195"/>
        <v>0</v>
      </c>
    </row>
    <row r="2851" spans="1:17" x14ac:dyDescent="0.2">
      <c r="D2851" s="30" t="s">
        <v>6292</v>
      </c>
      <c r="E2851" s="31">
        <v>5.9900000000000002E-2</v>
      </c>
      <c r="F2851" s="32" t="s">
        <v>100</v>
      </c>
      <c r="G2851" s="33" t="s">
        <v>100</v>
      </c>
      <c r="K2851" s="34">
        <f t="shared" si="194"/>
        <v>0</v>
      </c>
      <c r="N2851" s="34">
        <f t="shared" si="195"/>
        <v>0</v>
      </c>
    </row>
    <row r="2852" spans="1:17" x14ac:dyDescent="0.2">
      <c r="D2852" s="30" t="s">
        <v>6293</v>
      </c>
      <c r="E2852" s="31" t="s">
        <v>6297</v>
      </c>
      <c r="F2852" s="32" t="s">
        <v>100</v>
      </c>
      <c r="G2852" s="33" t="s">
        <v>100</v>
      </c>
      <c r="K2852" s="34">
        <f t="shared" si="194"/>
        <v>0</v>
      </c>
      <c r="N2852" s="34">
        <f t="shared" si="195"/>
        <v>0</v>
      </c>
    </row>
    <row r="2853" spans="1:17" x14ac:dyDescent="0.2">
      <c r="D2853" s="30" t="s">
        <v>6294</v>
      </c>
      <c r="E2853" s="31" t="s">
        <v>6298</v>
      </c>
      <c r="F2853" s="32" t="s">
        <v>100</v>
      </c>
      <c r="G2853" s="33" t="s">
        <v>100</v>
      </c>
      <c r="K2853" s="34">
        <f t="shared" si="194"/>
        <v>0</v>
      </c>
      <c r="N2853" s="34">
        <f t="shared" si="195"/>
        <v>0</v>
      </c>
    </row>
    <row r="2854" spans="1:17" x14ac:dyDescent="0.2">
      <c r="D2854" s="30" t="s">
        <v>6295</v>
      </c>
      <c r="E2854" s="31" t="s">
        <v>6299</v>
      </c>
      <c r="F2854" s="32" t="s">
        <v>100</v>
      </c>
      <c r="G2854" s="33" t="s">
        <v>100</v>
      </c>
      <c r="K2854" s="34">
        <f t="shared" si="194"/>
        <v>0</v>
      </c>
      <c r="N2854" s="34">
        <f t="shared" si="195"/>
        <v>0</v>
      </c>
    </row>
    <row r="2855" spans="1:17" s="80" customFormat="1" x14ac:dyDescent="0.2">
      <c r="A2855" s="87" t="s">
        <v>6302</v>
      </c>
      <c r="B2855" s="86"/>
      <c r="C2855" s="81">
        <v>44902</v>
      </c>
      <c r="D2855" s="88" t="s">
        <v>6303</v>
      </c>
      <c r="E2855" s="87">
        <v>9.9960000000000004</v>
      </c>
      <c r="F2855" s="80" t="s">
        <v>6304</v>
      </c>
      <c r="G2855" s="89" t="s">
        <v>6305</v>
      </c>
      <c r="H2855" s="80">
        <v>1030</v>
      </c>
      <c r="I2855" s="82">
        <v>0.5</v>
      </c>
      <c r="J2855" s="82">
        <v>66390</v>
      </c>
      <c r="K2855" s="82">
        <f t="shared" si="194"/>
        <v>189690</v>
      </c>
      <c r="L2855" s="83"/>
      <c r="M2855" s="83"/>
      <c r="N2855" s="82">
        <f t="shared" si="195"/>
        <v>0.5</v>
      </c>
      <c r="O2855" s="84"/>
      <c r="P2855" s="85"/>
      <c r="Q2855" s="86"/>
    </row>
    <row r="2856" spans="1:17" x14ac:dyDescent="0.2">
      <c r="N2856" s="34">
        <f>SUM(N2848:N2855)</f>
        <v>2044</v>
      </c>
      <c r="O2856" s="42">
        <v>87616</v>
      </c>
      <c r="P2856" s="37">
        <v>44903</v>
      </c>
      <c r="Q2856" s="21" t="s">
        <v>129</v>
      </c>
    </row>
    <row r="2858" spans="1:17" x14ac:dyDescent="0.2">
      <c r="A2858" s="31" t="s">
        <v>6321</v>
      </c>
      <c r="C2858" s="36">
        <v>44904</v>
      </c>
      <c r="D2858" s="30" t="s">
        <v>6322</v>
      </c>
      <c r="E2858" s="31">
        <v>0.1343</v>
      </c>
      <c r="F2858" s="32" t="s">
        <v>6323</v>
      </c>
      <c r="G2858" s="33" t="s">
        <v>6324</v>
      </c>
      <c r="H2858" s="32">
        <v>3010</v>
      </c>
      <c r="I2858" s="34">
        <v>0.5</v>
      </c>
      <c r="J2858" s="34">
        <v>8110</v>
      </c>
      <c r="K2858" s="34">
        <f t="shared" si="194"/>
        <v>23170</v>
      </c>
      <c r="N2858" s="34">
        <f t="shared" si="195"/>
        <v>0.5</v>
      </c>
    </row>
    <row r="2859" spans="1:17" x14ac:dyDescent="0.2">
      <c r="A2859" s="31" t="s">
        <v>6325</v>
      </c>
      <c r="C2859" s="36">
        <v>44904</v>
      </c>
      <c r="D2859" s="30" t="s">
        <v>6326</v>
      </c>
      <c r="E2859" s="31">
        <v>0.85299999999999998</v>
      </c>
      <c r="F2859" s="32" t="s">
        <v>6327</v>
      </c>
      <c r="G2859" s="33" t="s">
        <v>6328</v>
      </c>
      <c r="H2859" s="32">
        <v>1100</v>
      </c>
      <c r="I2859" s="34">
        <v>0.5</v>
      </c>
      <c r="J2859" s="34">
        <v>62810</v>
      </c>
      <c r="K2859" s="34">
        <f t="shared" si="194"/>
        <v>179460</v>
      </c>
      <c r="N2859" s="34">
        <v>1</v>
      </c>
    </row>
    <row r="2860" spans="1:17" x14ac:dyDescent="0.2">
      <c r="C2860" s="36">
        <v>44904</v>
      </c>
      <c r="D2860" s="30" t="s">
        <v>6329</v>
      </c>
      <c r="E2860" s="31">
        <v>0.73599999999999999</v>
      </c>
      <c r="F2860" s="32" t="s">
        <v>100</v>
      </c>
      <c r="G2860" s="33" t="s">
        <v>100</v>
      </c>
      <c r="K2860" s="34">
        <f t="shared" si="194"/>
        <v>0</v>
      </c>
      <c r="N2860" s="34">
        <f t="shared" si="195"/>
        <v>0</v>
      </c>
    </row>
    <row r="2861" spans="1:17" x14ac:dyDescent="0.2">
      <c r="A2861" s="31">
        <v>961</v>
      </c>
      <c r="C2861" s="36">
        <v>44904</v>
      </c>
      <c r="D2861" s="30" t="s">
        <v>6330</v>
      </c>
      <c r="E2861" s="31">
        <v>0.43209999999999998</v>
      </c>
      <c r="F2861" s="32" t="s">
        <v>6331</v>
      </c>
      <c r="G2861" s="33" t="s">
        <v>6332</v>
      </c>
      <c r="H2861" s="32">
        <v>3010</v>
      </c>
      <c r="I2861" s="34">
        <v>0.5</v>
      </c>
      <c r="J2861" s="34">
        <v>69630</v>
      </c>
      <c r="K2861" s="34">
        <f t="shared" si="194"/>
        <v>198940</v>
      </c>
      <c r="L2861" s="35">
        <v>325000</v>
      </c>
      <c r="M2861" s="35">
        <v>1300</v>
      </c>
      <c r="N2861" s="34">
        <f t="shared" si="195"/>
        <v>1300.5</v>
      </c>
    </row>
    <row r="2862" spans="1:17" x14ac:dyDescent="0.2">
      <c r="A2862" s="31">
        <v>962</v>
      </c>
      <c r="C2862" s="36">
        <v>44904</v>
      </c>
      <c r="D2862" s="30" t="s">
        <v>6333</v>
      </c>
      <c r="E2862" s="31" t="s">
        <v>6335</v>
      </c>
      <c r="F2862" s="32" t="s">
        <v>6337</v>
      </c>
      <c r="G2862" s="33" t="s">
        <v>6338</v>
      </c>
      <c r="H2862" s="32">
        <v>2050</v>
      </c>
      <c r="I2862" s="34">
        <v>1</v>
      </c>
      <c r="J2862" s="34">
        <v>25560</v>
      </c>
      <c r="K2862" s="34">
        <f t="shared" si="194"/>
        <v>73030</v>
      </c>
      <c r="L2862" s="35">
        <v>127500</v>
      </c>
      <c r="M2862" s="35">
        <v>510</v>
      </c>
      <c r="N2862" s="34">
        <f t="shared" si="195"/>
        <v>511</v>
      </c>
    </row>
    <row r="2863" spans="1:17" x14ac:dyDescent="0.2">
      <c r="D2863" s="30" t="s">
        <v>6334</v>
      </c>
      <c r="E2863" s="31" t="s">
        <v>6336</v>
      </c>
      <c r="F2863" s="32" t="s">
        <v>100</v>
      </c>
      <c r="G2863" s="32" t="s">
        <v>100</v>
      </c>
      <c r="K2863" s="34">
        <f t="shared" si="194"/>
        <v>0</v>
      </c>
      <c r="N2863" s="34">
        <f t="shared" si="195"/>
        <v>0</v>
      </c>
    </row>
    <row r="2864" spans="1:17" x14ac:dyDescent="0.2">
      <c r="A2864" s="31">
        <v>963</v>
      </c>
      <c r="C2864" s="36">
        <v>44904</v>
      </c>
      <c r="D2864" s="30" t="s">
        <v>6112</v>
      </c>
      <c r="E2864" s="31">
        <v>0.48480000000000001</v>
      </c>
      <c r="F2864" s="32" t="s">
        <v>6345</v>
      </c>
      <c r="G2864" s="33" t="s">
        <v>6346</v>
      </c>
      <c r="H2864" s="32">
        <v>1150</v>
      </c>
      <c r="I2864" s="34">
        <v>0.5</v>
      </c>
      <c r="J2864" s="34">
        <v>33180</v>
      </c>
      <c r="K2864" s="34">
        <f t="shared" si="194"/>
        <v>94800</v>
      </c>
      <c r="L2864" s="35">
        <v>89900</v>
      </c>
      <c r="M2864" s="35">
        <v>359.6</v>
      </c>
      <c r="N2864" s="34">
        <f t="shared" si="195"/>
        <v>360.1</v>
      </c>
      <c r="O2864" s="217"/>
    </row>
    <row r="2865" spans="1:17" x14ac:dyDescent="0.2">
      <c r="A2865" s="31">
        <v>964</v>
      </c>
      <c r="C2865" s="36">
        <v>44904</v>
      </c>
      <c r="D2865" s="30" t="s">
        <v>6339</v>
      </c>
      <c r="E2865" s="31">
        <v>0.23880000000000001</v>
      </c>
      <c r="F2865" s="32" t="s">
        <v>6340</v>
      </c>
      <c r="G2865" s="33" t="s">
        <v>6341</v>
      </c>
      <c r="H2865" s="32">
        <v>3010</v>
      </c>
      <c r="I2865" s="34">
        <v>0.5</v>
      </c>
      <c r="J2865" s="34">
        <v>49520</v>
      </c>
      <c r="K2865" s="34">
        <f t="shared" si="194"/>
        <v>141490</v>
      </c>
      <c r="L2865" s="35">
        <v>180000</v>
      </c>
      <c r="M2865" s="35">
        <v>720</v>
      </c>
      <c r="N2865" s="34">
        <f t="shared" si="195"/>
        <v>720.5</v>
      </c>
      <c r="O2865" s="218"/>
    </row>
    <row r="2866" spans="1:17" x14ac:dyDescent="0.2">
      <c r="A2866" s="31">
        <v>965</v>
      </c>
      <c r="C2866" s="36">
        <v>44904</v>
      </c>
      <c r="D2866" s="30" t="s">
        <v>3676</v>
      </c>
      <c r="E2866" s="31">
        <v>32.9</v>
      </c>
      <c r="F2866" s="32" t="s">
        <v>6342</v>
      </c>
      <c r="G2866" s="33" t="s">
        <v>6343</v>
      </c>
      <c r="H2866" s="32">
        <v>1070</v>
      </c>
      <c r="I2866" s="34">
        <v>0.5</v>
      </c>
      <c r="J2866" s="34">
        <v>46960</v>
      </c>
      <c r="K2866" s="34">
        <f t="shared" si="194"/>
        <v>134170</v>
      </c>
      <c r="L2866" s="35">
        <v>235000</v>
      </c>
      <c r="M2866" s="35">
        <v>940</v>
      </c>
      <c r="N2866" s="34">
        <f t="shared" si="195"/>
        <v>940.5</v>
      </c>
      <c r="O2866" s="218"/>
    </row>
    <row r="2867" spans="1:17" s="80" customFormat="1" x14ac:dyDescent="0.2">
      <c r="A2867" s="87">
        <v>966</v>
      </c>
      <c r="B2867" s="86"/>
      <c r="C2867" s="81">
        <v>44904</v>
      </c>
      <c r="D2867" s="88" t="s">
        <v>5298</v>
      </c>
      <c r="E2867" s="87">
        <v>6.3100000000000003E-2</v>
      </c>
      <c r="F2867" s="80" t="s">
        <v>5300</v>
      </c>
      <c r="G2867" s="80" t="s">
        <v>6344</v>
      </c>
      <c r="H2867" s="80">
        <v>3010</v>
      </c>
      <c r="I2867" s="82">
        <v>0.5</v>
      </c>
      <c r="J2867" s="82">
        <v>9370</v>
      </c>
      <c r="K2867" s="82">
        <f t="shared" si="194"/>
        <v>26770</v>
      </c>
      <c r="L2867" s="83">
        <v>26770</v>
      </c>
      <c r="M2867" s="83">
        <v>107.08</v>
      </c>
      <c r="N2867" s="82">
        <f t="shared" si="195"/>
        <v>107.58</v>
      </c>
      <c r="O2867" s="84"/>
      <c r="P2867" s="85"/>
      <c r="Q2867" s="86"/>
    </row>
    <row r="2868" spans="1:17" x14ac:dyDescent="0.2">
      <c r="N2868" s="34">
        <f>SUM(N2858:N2867)</f>
        <v>3941.68</v>
      </c>
      <c r="O2868" s="218">
        <v>87665</v>
      </c>
      <c r="P2868" s="37">
        <v>44907</v>
      </c>
      <c r="Q2868" s="21" t="s">
        <v>224</v>
      </c>
    </row>
    <row r="2869" spans="1:17" x14ac:dyDescent="0.2">
      <c r="O2869" s="219"/>
    </row>
    <row r="2870" spans="1:17" x14ac:dyDescent="0.2">
      <c r="A2870" s="220" t="s">
        <v>6306</v>
      </c>
      <c r="C2870" s="36">
        <v>44902</v>
      </c>
      <c r="D2870" s="30" t="s">
        <v>6307</v>
      </c>
      <c r="E2870" s="31">
        <v>35.274999999999999</v>
      </c>
      <c r="F2870" s="32" t="s">
        <v>4669</v>
      </c>
      <c r="G2870" s="33" t="s">
        <v>6308</v>
      </c>
      <c r="H2870" s="32">
        <v>1100</v>
      </c>
      <c r="I2870" s="34">
        <v>0.5</v>
      </c>
      <c r="J2870" s="34">
        <v>16680</v>
      </c>
      <c r="K2870" s="34">
        <f>ROUND(J2870/0.35,-1)</f>
        <v>47660</v>
      </c>
      <c r="N2870" s="34">
        <f>I2870+M2870</f>
        <v>0.5</v>
      </c>
      <c r="O2870" s="222"/>
    </row>
    <row r="2871" spans="1:17" x14ac:dyDescent="0.2">
      <c r="A2871" s="220" t="s">
        <v>6316</v>
      </c>
      <c r="C2871" s="36">
        <v>44903</v>
      </c>
      <c r="D2871" s="30" t="s">
        <v>6317</v>
      </c>
      <c r="E2871" s="31" t="s">
        <v>6318</v>
      </c>
      <c r="F2871" s="32" t="s">
        <v>6319</v>
      </c>
      <c r="G2871" s="33" t="s">
        <v>6320</v>
      </c>
      <c r="H2871" s="32">
        <v>3010</v>
      </c>
      <c r="I2871" s="34">
        <v>0.5</v>
      </c>
      <c r="J2871" s="34">
        <v>42340</v>
      </c>
      <c r="K2871" s="34">
        <f>ROUND(J2871/0.35,-1)</f>
        <v>120970</v>
      </c>
      <c r="N2871" s="34">
        <f>I2871+M2871</f>
        <v>0.5</v>
      </c>
      <c r="O2871" s="222"/>
    </row>
    <row r="2872" spans="1:17" x14ac:dyDescent="0.2">
      <c r="A2872" s="220">
        <v>959</v>
      </c>
      <c r="C2872" s="36">
        <v>44903</v>
      </c>
      <c r="D2872" s="30" t="s">
        <v>6309</v>
      </c>
      <c r="E2872" s="31" t="s">
        <v>6310</v>
      </c>
      <c r="F2872" s="32" t="s">
        <v>6311</v>
      </c>
      <c r="G2872" s="33" t="s">
        <v>6312</v>
      </c>
      <c r="H2872" s="32">
        <v>3010</v>
      </c>
      <c r="I2872" s="34">
        <v>0.5</v>
      </c>
      <c r="J2872" s="34">
        <v>23530</v>
      </c>
      <c r="K2872" s="34">
        <f>ROUND(J2872/0.35,-1)</f>
        <v>67230</v>
      </c>
      <c r="L2872" s="35">
        <v>53000</v>
      </c>
      <c r="M2872" s="35">
        <v>212</v>
      </c>
      <c r="N2872" s="34">
        <f>I2872+M2872</f>
        <v>212.5</v>
      </c>
      <c r="O2872" s="222"/>
    </row>
    <row r="2873" spans="1:17" s="80" customFormat="1" x14ac:dyDescent="0.2">
      <c r="A2873" s="221">
        <v>960</v>
      </c>
      <c r="B2873" s="86"/>
      <c r="C2873" s="81">
        <v>44903</v>
      </c>
      <c r="D2873" s="88" t="s">
        <v>6313</v>
      </c>
      <c r="E2873" s="87">
        <v>2.2473999999999998</v>
      </c>
      <c r="F2873" s="80" t="s">
        <v>6314</v>
      </c>
      <c r="G2873" s="89" t="s">
        <v>6315</v>
      </c>
      <c r="H2873" s="80">
        <v>1040</v>
      </c>
      <c r="I2873" s="82">
        <v>0.5</v>
      </c>
      <c r="J2873" s="82">
        <v>31970</v>
      </c>
      <c r="K2873" s="82">
        <f>ROUND(J2873/0.35,-1)</f>
        <v>91340</v>
      </c>
      <c r="L2873" s="83">
        <v>135000</v>
      </c>
      <c r="M2873" s="83">
        <v>540</v>
      </c>
      <c r="N2873" s="82">
        <f>I2873+M2873</f>
        <v>540.5</v>
      </c>
      <c r="O2873" s="223"/>
      <c r="P2873" s="85"/>
      <c r="Q2873" s="86"/>
    </row>
    <row r="2874" spans="1:17" x14ac:dyDescent="0.2">
      <c r="N2874" s="34">
        <f>SUM(N2870:N2873)</f>
        <v>754</v>
      </c>
      <c r="O2874" s="219">
        <v>87638</v>
      </c>
      <c r="P2874" s="37">
        <v>44904</v>
      </c>
      <c r="Q2874" s="21" t="s">
        <v>129</v>
      </c>
    </row>
    <row r="2876" spans="1:17" x14ac:dyDescent="0.2">
      <c r="A2876" s="31" t="s">
        <v>6347</v>
      </c>
      <c r="C2876" s="36">
        <v>44907</v>
      </c>
      <c r="D2876" s="30" t="s">
        <v>6348</v>
      </c>
      <c r="E2876" s="31">
        <v>72.201999999999998</v>
      </c>
      <c r="F2876" s="32" t="s">
        <v>6349</v>
      </c>
      <c r="G2876" s="33" t="s">
        <v>6350</v>
      </c>
      <c r="H2876" s="32">
        <v>1210</v>
      </c>
      <c r="I2876" s="34">
        <v>0.5</v>
      </c>
      <c r="J2876" s="34">
        <v>80590</v>
      </c>
      <c r="K2876" s="34">
        <f t="shared" si="194"/>
        <v>230260</v>
      </c>
      <c r="N2876" s="34">
        <f t="shared" si="195"/>
        <v>0.5</v>
      </c>
    </row>
    <row r="2877" spans="1:17" x14ac:dyDescent="0.2">
      <c r="A2877" s="31">
        <v>967</v>
      </c>
      <c r="C2877" s="36">
        <v>44907</v>
      </c>
      <c r="D2877" s="30" t="s">
        <v>6355</v>
      </c>
      <c r="E2877" s="31">
        <v>0.25369999999999998</v>
      </c>
      <c r="F2877" s="32" t="s">
        <v>6356</v>
      </c>
      <c r="G2877" s="33" t="s">
        <v>6357</v>
      </c>
      <c r="H2877" s="32">
        <v>3010</v>
      </c>
      <c r="I2877" s="34">
        <v>0.5</v>
      </c>
      <c r="J2877" s="34">
        <v>28010</v>
      </c>
      <c r="K2877" s="34">
        <f t="shared" si="194"/>
        <v>80030</v>
      </c>
      <c r="L2877" s="35">
        <v>125000</v>
      </c>
      <c r="M2877" s="35">
        <v>500</v>
      </c>
      <c r="N2877" s="34">
        <f t="shared" si="195"/>
        <v>500.5</v>
      </c>
    </row>
    <row r="2878" spans="1:17" x14ac:dyDescent="0.2">
      <c r="A2878" s="31">
        <v>968</v>
      </c>
      <c r="C2878" s="36">
        <v>44907</v>
      </c>
      <c r="D2878" s="30" t="s">
        <v>6358</v>
      </c>
      <c r="E2878" s="31">
        <v>49.99</v>
      </c>
      <c r="F2878" s="32" t="s">
        <v>6359</v>
      </c>
      <c r="G2878" s="33" t="s">
        <v>6360</v>
      </c>
      <c r="H2878" s="32">
        <v>1020</v>
      </c>
      <c r="I2878" s="34">
        <v>0.5</v>
      </c>
      <c r="J2878" s="34">
        <v>66890</v>
      </c>
      <c r="K2878" s="34">
        <f t="shared" si="194"/>
        <v>191110</v>
      </c>
      <c r="L2878" s="35">
        <v>329000</v>
      </c>
      <c r="M2878" s="35">
        <v>1316</v>
      </c>
      <c r="N2878" s="34">
        <f t="shared" si="195"/>
        <v>1316.5</v>
      </c>
    </row>
    <row r="2879" spans="1:17" x14ac:dyDescent="0.2">
      <c r="A2879" s="31">
        <v>969</v>
      </c>
      <c r="C2879" s="36">
        <v>44907</v>
      </c>
      <c r="D2879" s="30" t="s">
        <v>6361</v>
      </c>
      <c r="E2879" s="31">
        <v>0.17219999999999999</v>
      </c>
      <c r="F2879" s="32" t="s">
        <v>118</v>
      </c>
      <c r="G2879" s="33" t="s">
        <v>6362</v>
      </c>
      <c r="H2879" s="32">
        <v>2050</v>
      </c>
      <c r="I2879" s="34">
        <v>0.5</v>
      </c>
      <c r="J2879" s="34">
        <v>54670</v>
      </c>
      <c r="K2879" s="34">
        <f t="shared" ref="K2879:K2931" si="196">ROUND(J2879/0.35,-1)</f>
        <v>156200</v>
      </c>
      <c r="L2879" s="35">
        <v>215000</v>
      </c>
      <c r="M2879" s="35">
        <v>860</v>
      </c>
      <c r="N2879" s="34">
        <f t="shared" ref="N2879:N2939" si="197">I2879+M2879</f>
        <v>860.5</v>
      </c>
    </row>
    <row r="2880" spans="1:17" x14ac:dyDescent="0.2">
      <c r="A2880" s="31">
        <v>970</v>
      </c>
      <c r="C2880" s="36">
        <v>44907</v>
      </c>
      <c r="D2880" s="30" t="s">
        <v>6363</v>
      </c>
      <c r="E2880" s="31">
        <v>0.1343</v>
      </c>
      <c r="F2880" s="32" t="s">
        <v>1294</v>
      </c>
      <c r="G2880" s="33" t="s">
        <v>6364</v>
      </c>
      <c r="H2880" s="32">
        <v>3010</v>
      </c>
      <c r="I2880" s="34">
        <v>0.5</v>
      </c>
      <c r="J2880" s="34">
        <v>50830</v>
      </c>
      <c r="K2880" s="34">
        <f t="shared" si="196"/>
        <v>145230</v>
      </c>
      <c r="L2880" s="35">
        <v>60000</v>
      </c>
      <c r="M2880" s="35">
        <v>240</v>
      </c>
      <c r="N2880" s="34">
        <f t="shared" si="197"/>
        <v>240.5</v>
      </c>
    </row>
    <row r="2881" spans="1:17" s="80" customFormat="1" x14ac:dyDescent="0.2">
      <c r="A2881" s="87">
        <v>971</v>
      </c>
      <c r="B2881" s="86"/>
      <c r="C2881" s="81">
        <v>44907</v>
      </c>
      <c r="D2881" s="88" t="s">
        <v>6365</v>
      </c>
      <c r="E2881" s="87">
        <v>1558</v>
      </c>
      <c r="F2881" s="80" t="s">
        <v>6366</v>
      </c>
      <c r="G2881" s="89" t="s">
        <v>6367</v>
      </c>
      <c r="H2881" s="80">
        <v>3010</v>
      </c>
      <c r="I2881" s="82">
        <v>0.5</v>
      </c>
      <c r="J2881" s="82">
        <v>35960</v>
      </c>
      <c r="K2881" s="82">
        <f t="shared" si="196"/>
        <v>102740</v>
      </c>
      <c r="L2881" s="83">
        <v>125000</v>
      </c>
      <c r="M2881" s="83">
        <v>500</v>
      </c>
      <c r="N2881" s="82">
        <f t="shared" si="197"/>
        <v>500.5</v>
      </c>
      <c r="O2881" s="84"/>
      <c r="P2881" s="85"/>
      <c r="Q2881" s="86"/>
    </row>
    <row r="2882" spans="1:17" x14ac:dyDescent="0.2">
      <c r="N2882" s="34">
        <f>SUM(N2876:N2881)</f>
        <v>3419</v>
      </c>
      <c r="O2882" s="42">
        <v>87688</v>
      </c>
      <c r="P2882" s="37">
        <v>44908</v>
      </c>
      <c r="Q2882" s="21" t="s">
        <v>224</v>
      </c>
    </row>
    <row r="2884" spans="1:17" x14ac:dyDescent="0.2">
      <c r="A2884" s="31" t="s">
        <v>6351</v>
      </c>
      <c r="C2884" s="36">
        <v>44907</v>
      </c>
      <c r="D2884" s="30" t="s">
        <v>6352</v>
      </c>
      <c r="E2884" s="31">
        <v>0.47570000000000001</v>
      </c>
      <c r="F2884" s="32" t="s">
        <v>6353</v>
      </c>
      <c r="G2884" s="33" t="s">
        <v>6354</v>
      </c>
      <c r="H2884" s="32">
        <v>1060</v>
      </c>
      <c r="I2884" s="34">
        <v>0.5</v>
      </c>
      <c r="J2884" s="34">
        <v>30810</v>
      </c>
      <c r="K2884" s="34">
        <f>ROUND(J2884/0.35,-1)</f>
        <v>88030</v>
      </c>
      <c r="N2884" s="34">
        <f>I2884+M2884</f>
        <v>0.5</v>
      </c>
      <c r="O2884" s="224"/>
    </row>
    <row r="2885" spans="1:17" s="80" customFormat="1" x14ac:dyDescent="0.2">
      <c r="A2885" s="87">
        <v>974</v>
      </c>
      <c r="B2885" s="86"/>
      <c r="C2885" s="81">
        <v>44908</v>
      </c>
      <c r="D2885" s="88" t="s">
        <v>6373</v>
      </c>
      <c r="E2885" s="87">
        <v>18.957999999999998</v>
      </c>
      <c r="F2885" s="80" t="s">
        <v>6374</v>
      </c>
      <c r="G2885" s="89" t="s">
        <v>6375</v>
      </c>
      <c r="H2885" s="80">
        <v>1090</v>
      </c>
      <c r="I2885" s="82">
        <v>0.5</v>
      </c>
      <c r="J2885" s="82">
        <v>66450</v>
      </c>
      <c r="K2885" s="82">
        <f t="shared" si="196"/>
        <v>189860</v>
      </c>
      <c r="L2885" s="83">
        <v>430000</v>
      </c>
      <c r="M2885" s="83">
        <v>1720</v>
      </c>
      <c r="N2885" s="82">
        <f t="shared" si="197"/>
        <v>1720.5</v>
      </c>
      <c r="O2885" s="84"/>
      <c r="P2885" s="85"/>
      <c r="Q2885" s="86"/>
    </row>
    <row r="2886" spans="1:17" x14ac:dyDescent="0.2">
      <c r="N2886" s="34">
        <f>SUM(N2884:N2885)</f>
        <v>1721</v>
      </c>
      <c r="O2886" s="42">
        <v>87712</v>
      </c>
      <c r="P2886" s="37">
        <v>44909</v>
      </c>
      <c r="Q2886" s="21" t="s">
        <v>224</v>
      </c>
    </row>
    <row r="2888" spans="1:17" x14ac:dyDescent="0.2">
      <c r="A2888" s="31">
        <v>972</v>
      </c>
      <c r="C2888" s="36">
        <v>44907</v>
      </c>
      <c r="D2888" s="30" t="s">
        <v>6368</v>
      </c>
      <c r="E2888" s="31">
        <v>0.47499999999999998</v>
      </c>
      <c r="F2888" s="32" t="s">
        <v>6369</v>
      </c>
      <c r="G2888" s="33" t="s">
        <v>6370</v>
      </c>
      <c r="H2888" s="32">
        <v>1040</v>
      </c>
      <c r="I2888" s="34">
        <v>0.5</v>
      </c>
      <c r="J2888" s="34">
        <v>850</v>
      </c>
      <c r="K2888" s="34">
        <f>ROUND(J2888/0.35,-1)</f>
        <v>2430</v>
      </c>
      <c r="L2888" s="35">
        <v>5462.5</v>
      </c>
      <c r="M2888" s="35">
        <v>21.85</v>
      </c>
      <c r="N2888" s="34">
        <f>I2888+M2888</f>
        <v>22.35</v>
      </c>
      <c r="O2888" s="235"/>
    </row>
    <row r="2889" spans="1:17" x14ac:dyDescent="0.2">
      <c r="A2889" s="31">
        <v>973</v>
      </c>
      <c r="C2889" s="36">
        <v>44907</v>
      </c>
      <c r="D2889" s="30" t="s">
        <v>6371</v>
      </c>
      <c r="E2889" s="31">
        <v>0.11</v>
      </c>
      <c r="F2889" s="32" t="s">
        <v>6372</v>
      </c>
      <c r="G2889" s="33" t="s">
        <v>6369</v>
      </c>
      <c r="H2889" s="32">
        <v>1040</v>
      </c>
      <c r="I2889" s="34">
        <v>0.5</v>
      </c>
      <c r="J2889" s="34">
        <v>200</v>
      </c>
      <c r="K2889" s="34">
        <f>ROUND(J2889/0.35,-1)</f>
        <v>570</v>
      </c>
      <c r="L2889" s="35">
        <v>1265</v>
      </c>
      <c r="M2889" s="35">
        <v>5.35</v>
      </c>
      <c r="N2889" s="34">
        <f>I2889+M2889</f>
        <v>5.85</v>
      </c>
      <c r="O2889" s="235"/>
    </row>
    <row r="2890" spans="1:17" x14ac:dyDescent="0.2">
      <c r="A2890" s="31">
        <v>975</v>
      </c>
      <c r="C2890" s="36">
        <v>44909</v>
      </c>
      <c r="D2890" s="30" t="s">
        <v>6378</v>
      </c>
      <c r="E2890" s="31">
        <v>8.8330000000000002</v>
      </c>
      <c r="F2890" s="32" t="s">
        <v>6376</v>
      </c>
      <c r="G2890" s="33" t="s">
        <v>6377</v>
      </c>
      <c r="H2890" s="32">
        <v>1050</v>
      </c>
      <c r="I2890" s="34">
        <v>0.5</v>
      </c>
      <c r="J2890" s="34">
        <v>52140</v>
      </c>
      <c r="K2890" s="34">
        <f>ROUND(J2890/0.35,-1)</f>
        <v>148970</v>
      </c>
      <c r="L2890" s="35">
        <v>220000</v>
      </c>
      <c r="M2890" s="35">
        <v>880</v>
      </c>
      <c r="N2890" s="34">
        <f>I2890+M2890</f>
        <v>880.5</v>
      </c>
      <c r="O2890" s="225"/>
    </row>
    <row r="2891" spans="1:17" x14ac:dyDescent="0.2">
      <c r="A2891" s="31" t="s">
        <v>6379</v>
      </c>
      <c r="C2891" s="36">
        <v>44909</v>
      </c>
      <c r="D2891" s="30" t="s">
        <v>5951</v>
      </c>
      <c r="E2891" s="31" t="s">
        <v>6380</v>
      </c>
      <c r="F2891" s="32" t="s">
        <v>6381</v>
      </c>
      <c r="G2891" s="33" t="s">
        <v>6382</v>
      </c>
      <c r="H2891" s="32">
        <v>1190</v>
      </c>
      <c r="I2891" s="34">
        <v>2</v>
      </c>
      <c r="J2891" s="34">
        <v>29770</v>
      </c>
      <c r="K2891" s="34">
        <f t="shared" si="196"/>
        <v>85060</v>
      </c>
      <c r="N2891" s="34">
        <f t="shared" si="197"/>
        <v>2</v>
      </c>
    </row>
    <row r="2892" spans="1:17" x14ac:dyDescent="0.2">
      <c r="D2892" s="30" t="s">
        <v>5952</v>
      </c>
      <c r="E2892" s="31" t="s">
        <v>6380</v>
      </c>
      <c r="F2892" s="32" t="s">
        <v>100</v>
      </c>
      <c r="G2892" s="32" t="s">
        <v>100</v>
      </c>
      <c r="K2892" s="34">
        <f t="shared" si="196"/>
        <v>0</v>
      </c>
      <c r="N2892" s="34">
        <f t="shared" si="197"/>
        <v>0</v>
      </c>
    </row>
    <row r="2893" spans="1:17" x14ac:dyDescent="0.2">
      <c r="D2893" s="30" t="s">
        <v>5953</v>
      </c>
      <c r="E2893" s="31">
        <v>0.15</v>
      </c>
      <c r="F2893" s="32" t="s">
        <v>100</v>
      </c>
      <c r="G2893" s="32" t="s">
        <v>100</v>
      </c>
      <c r="K2893" s="34">
        <f t="shared" si="196"/>
        <v>0</v>
      </c>
      <c r="N2893" s="34">
        <f t="shared" si="197"/>
        <v>0</v>
      </c>
    </row>
    <row r="2894" spans="1:17" x14ac:dyDescent="0.2">
      <c r="D2894" s="30" t="s">
        <v>5954</v>
      </c>
      <c r="E2894" s="31" t="s">
        <v>6380</v>
      </c>
      <c r="F2894" s="32" t="s">
        <v>100</v>
      </c>
      <c r="G2894" s="32" t="s">
        <v>100</v>
      </c>
      <c r="K2894" s="34">
        <f t="shared" si="196"/>
        <v>0</v>
      </c>
      <c r="N2894" s="34">
        <f t="shared" si="197"/>
        <v>0</v>
      </c>
    </row>
    <row r="2895" spans="1:17" s="80" customFormat="1" x14ac:dyDescent="0.2">
      <c r="A2895" s="87" t="s">
        <v>6383</v>
      </c>
      <c r="B2895" s="86"/>
      <c r="C2895" s="81">
        <v>44909</v>
      </c>
      <c r="D2895" s="88" t="s">
        <v>6384</v>
      </c>
      <c r="E2895" s="87">
        <v>5.0999999999999996</v>
      </c>
      <c r="F2895" s="80" t="s">
        <v>6385</v>
      </c>
      <c r="G2895" s="80" t="s">
        <v>6386</v>
      </c>
      <c r="H2895" s="80">
        <v>2040</v>
      </c>
      <c r="I2895" s="82">
        <v>0.5</v>
      </c>
      <c r="J2895" s="82">
        <v>40350</v>
      </c>
      <c r="K2895" s="82">
        <f t="shared" si="196"/>
        <v>115290</v>
      </c>
      <c r="L2895" s="83"/>
      <c r="M2895" s="83"/>
      <c r="N2895" s="82">
        <f t="shared" si="197"/>
        <v>0.5</v>
      </c>
      <c r="O2895" s="84"/>
      <c r="P2895" s="85"/>
      <c r="Q2895" s="86"/>
    </row>
    <row r="2896" spans="1:17" x14ac:dyDescent="0.2">
      <c r="N2896" s="34">
        <f>SUM(N2888:N2895)</f>
        <v>911.2</v>
      </c>
      <c r="O2896" s="42">
        <v>87742</v>
      </c>
      <c r="P2896" s="37">
        <v>44910</v>
      </c>
      <c r="Q2896" s="21" t="s">
        <v>224</v>
      </c>
    </row>
    <row r="2898" spans="1:14" x14ac:dyDescent="0.2">
      <c r="A2898" s="31" t="s">
        <v>6403</v>
      </c>
      <c r="C2898" s="36">
        <v>44910</v>
      </c>
      <c r="D2898" s="30" t="s">
        <v>6387</v>
      </c>
      <c r="E2898" s="31" t="s">
        <v>78</v>
      </c>
      <c r="F2898" s="33" t="s">
        <v>2017</v>
      </c>
      <c r="G2898" s="33" t="s">
        <v>6404</v>
      </c>
      <c r="H2898" s="32">
        <v>3010</v>
      </c>
      <c r="I2898" s="34">
        <v>4.5</v>
      </c>
      <c r="J2898" s="34">
        <v>105310</v>
      </c>
      <c r="K2898" s="34">
        <f t="shared" ref="K2898:K2906" si="198">ROUND(J2898/0.35,-1)</f>
        <v>300890</v>
      </c>
      <c r="N2898" s="34">
        <f t="shared" ref="N2898:N2906" si="199">I2898+M2898</f>
        <v>4.5</v>
      </c>
    </row>
    <row r="2899" spans="1:14" x14ac:dyDescent="0.2">
      <c r="D2899" s="30" t="s">
        <v>6388</v>
      </c>
      <c r="E2899" s="31" t="s">
        <v>6396</v>
      </c>
      <c r="F2899" s="32" t="s">
        <v>100</v>
      </c>
      <c r="G2899" s="32" t="s">
        <v>100</v>
      </c>
      <c r="K2899" s="34">
        <f t="shared" si="198"/>
        <v>0</v>
      </c>
      <c r="N2899" s="34">
        <f t="shared" si="199"/>
        <v>0</v>
      </c>
    </row>
    <row r="2900" spans="1:14" ht="16.5" customHeight="1" x14ac:dyDescent="0.2">
      <c r="D2900" s="30" t="s">
        <v>6389</v>
      </c>
      <c r="E2900" s="31" t="s">
        <v>6397</v>
      </c>
      <c r="F2900" s="32" t="s">
        <v>100</v>
      </c>
      <c r="G2900" s="32" t="s">
        <v>100</v>
      </c>
      <c r="K2900" s="34">
        <f t="shared" si="198"/>
        <v>0</v>
      </c>
      <c r="N2900" s="34">
        <f t="shared" si="199"/>
        <v>0</v>
      </c>
    </row>
    <row r="2901" spans="1:14" x14ac:dyDescent="0.2">
      <c r="D2901" s="30" t="s">
        <v>6390</v>
      </c>
      <c r="E2901" s="31" t="s">
        <v>6398</v>
      </c>
      <c r="F2901" s="32" t="s">
        <v>100</v>
      </c>
      <c r="G2901" s="32" t="s">
        <v>100</v>
      </c>
      <c r="K2901" s="34">
        <f t="shared" si="198"/>
        <v>0</v>
      </c>
      <c r="N2901" s="34">
        <f t="shared" si="199"/>
        <v>0</v>
      </c>
    </row>
    <row r="2902" spans="1:14" x14ac:dyDescent="0.2">
      <c r="D2902" s="30" t="s">
        <v>6391</v>
      </c>
      <c r="E2902" s="31" t="s">
        <v>6399</v>
      </c>
      <c r="F2902" s="32" t="s">
        <v>100</v>
      </c>
      <c r="G2902" s="32" t="s">
        <v>100</v>
      </c>
      <c r="K2902" s="34">
        <f t="shared" si="198"/>
        <v>0</v>
      </c>
      <c r="N2902" s="34">
        <f t="shared" si="199"/>
        <v>0</v>
      </c>
    </row>
    <row r="2903" spans="1:14" x14ac:dyDescent="0.2">
      <c r="D2903" s="30" t="s">
        <v>6392</v>
      </c>
      <c r="E2903" s="31" t="s">
        <v>6400</v>
      </c>
      <c r="F2903" s="32" t="s">
        <v>100</v>
      </c>
      <c r="G2903" s="32" t="s">
        <v>100</v>
      </c>
      <c r="K2903" s="34">
        <f t="shared" si="198"/>
        <v>0</v>
      </c>
      <c r="N2903" s="34">
        <f t="shared" si="199"/>
        <v>0</v>
      </c>
    </row>
    <row r="2904" spans="1:14" x14ac:dyDescent="0.2">
      <c r="D2904" s="30" t="s">
        <v>6393</v>
      </c>
      <c r="E2904" s="31" t="s">
        <v>6401</v>
      </c>
      <c r="F2904" s="32" t="s">
        <v>100</v>
      </c>
      <c r="G2904" s="32" t="s">
        <v>100</v>
      </c>
      <c r="K2904" s="34">
        <f t="shared" si="198"/>
        <v>0</v>
      </c>
      <c r="N2904" s="34">
        <f t="shared" si="199"/>
        <v>0</v>
      </c>
    </row>
    <row r="2905" spans="1:14" x14ac:dyDescent="0.2">
      <c r="D2905" s="30" t="s">
        <v>6394</v>
      </c>
      <c r="E2905" s="31" t="s">
        <v>2173</v>
      </c>
      <c r="F2905" s="32" t="s">
        <v>100</v>
      </c>
      <c r="G2905" s="32" t="s">
        <v>100</v>
      </c>
      <c r="K2905" s="34">
        <f t="shared" si="198"/>
        <v>0</v>
      </c>
      <c r="N2905" s="34">
        <f t="shared" si="199"/>
        <v>0</v>
      </c>
    </row>
    <row r="2906" spans="1:14" x14ac:dyDescent="0.2">
      <c r="D2906" s="30" t="s">
        <v>6395</v>
      </c>
      <c r="E2906" s="31" t="s">
        <v>6402</v>
      </c>
      <c r="F2906" s="32" t="s">
        <v>100</v>
      </c>
      <c r="G2906" s="32" t="s">
        <v>100</v>
      </c>
      <c r="K2906" s="34">
        <f t="shared" si="198"/>
        <v>0</v>
      </c>
      <c r="N2906" s="34">
        <f t="shared" si="199"/>
        <v>0</v>
      </c>
    </row>
    <row r="2907" spans="1:14" x14ac:dyDescent="0.2">
      <c r="A2907" s="31" t="s">
        <v>6405</v>
      </c>
      <c r="C2907" s="36">
        <v>44910</v>
      </c>
      <c r="D2907" s="30" t="s">
        <v>524</v>
      </c>
      <c r="E2907" s="31">
        <v>0.1515</v>
      </c>
      <c r="F2907" s="32" t="s">
        <v>526</v>
      </c>
      <c r="G2907" s="33" t="s">
        <v>6406</v>
      </c>
      <c r="H2907" s="32">
        <v>3010</v>
      </c>
      <c r="I2907" s="34">
        <v>0.5</v>
      </c>
      <c r="J2907" s="34">
        <v>13040</v>
      </c>
      <c r="K2907" s="34">
        <f t="shared" si="196"/>
        <v>37260</v>
      </c>
      <c r="N2907" s="34">
        <f t="shared" si="197"/>
        <v>0.5</v>
      </c>
    </row>
    <row r="2908" spans="1:14" x14ac:dyDescent="0.2">
      <c r="A2908" s="31">
        <v>976</v>
      </c>
      <c r="C2908" s="36">
        <v>44910</v>
      </c>
      <c r="D2908" s="30" t="s">
        <v>6407</v>
      </c>
      <c r="E2908" s="31">
        <v>4.5830000000000002</v>
      </c>
      <c r="F2908" s="32" t="s">
        <v>6408</v>
      </c>
      <c r="G2908" s="33" t="s">
        <v>6409</v>
      </c>
      <c r="H2908" s="32">
        <v>3010</v>
      </c>
      <c r="I2908" s="34">
        <v>0.5</v>
      </c>
      <c r="J2908" s="34">
        <v>86080</v>
      </c>
      <c r="K2908" s="34">
        <f t="shared" si="196"/>
        <v>245940</v>
      </c>
      <c r="L2908" s="35">
        <v>325000</v>
      </c>
      <c r="M2908" s="35">
        <v>1300</v>
      </c>
      <c r="N2908" s="34">
        <f t="shared" si="197"/>
        <v>1300.5</v>
      </c>
    </row>
    <row r="2909" spans="1:14" x14ac:dyDescent="0.2">
      <c r="A2909" s="31" t="s">
        <v>6416</v>
      </c>
      <c r="C2909" s="36">
        <v>44910</v>
      </c>
      <c r="D2909" s="30" t="s">
        <v>6410</v>
      </c>
      <c r="E2909" s="31">
        <v>69.668999999999997</v>
      </c>
      <c r="F2909" s="32" t="s">
        <v>6417</v>
      </c>
      <c r="G2909" s="32" t="s">
        <v>6418</v>
      </c>
      <c r="H2909" s="32">
        <v>1050</v>
      </c>
      <c r="I2909" s="34">
        <v>3</v>
      </c>
      <c r="J2909" s="34">
        <v>1123700</v>
      </c>
      <c r="K2909" s="34">
        <f t="shared" si="196"/>
        <v>3210570</v>
      </c>
      <c r="N2909" s="34">
        <f t="shared" si="197"/>
        <v>3</v>
      </c>
    </row>
    <row r="2910" spans="1:14" x14ac:dyDescent="0.2">
      <c r="D2910" s="30" t="s">
        <v>6411</v>
      </c>
      <c r="E2910" s="31">
        <v>10.973000000000001</v>
      </c>
      <c r="F2910" s="32" t="s">
        <v>100</v>
      </c>
      <c r="G2910" s="32" t="s">
        <v>100</v>
      </c>
      <c r="K2910" s="34">
        <f t="shared" si="196"/>
        <v>0</v>
      </c>
      <c r="N2910" s="34">
        <f t="shared" si="197"/>
        <v>0</v>
      </c>
    </row>
    <row r="2911" spans="1:14" x14ac:dyDescent="0.2">
      <c r="D2911" s="30" t="s">
        <v>6412</v>
      </c>
      <c r="E2911" s="31">
        <v>1.7290000000000001</v>
      </c>
      <c r="F2911" s="32" t="s">
        <v>100</v>
      </c>
      <c r="G2911" s="32" t="s">
        <v>100</v>
      </c>
      <c r="K2911" s="34">
        <f t="shared" si="196"/>
        <v>0</v>
      </c>
      <c r="N2911" s="34">
        <f t="shared" si="197"/>
        <v>0</v>
      </c>
    </row>
    <row r="2912" spans="1:14" x14ac:dyDescent="0.2">
      <c r="D2912" s="30" t="s">
        <v>6413</v>
      </c>
      <c r="E2912" s="31">
        <v>30.257999999999999</v>
      </c>
      <c r="F2912" s="32" t="s">
        <v>100</v>
      </c>
      <c r="G2912" s="32" t="s">
        <v>100</v>
      </c>
      <c r="K2912" s="34">
        <f t="shared" si="196"/>
        <v>0</v>
      </c>
      <c r="N2912" s="34">
        <f t="shared" si="197"/>
        <v>0</v>
      </c>
    </row>
    <row r="2913" spans="1:17" x14ac:dyDescent="0.2">
      <c r="D2913" s="30" t="s">
        <v>6414</v>
      </c>
      <c r="E2913" s="31">
        <v>0.34899999999999998</v>
      </c>
      <c r="F2913" s="32" t="s">
        <v>100</v>
      </c>
      <c r="G2913" s="32" t="s">
        <v>100</v>
      </c>
      <c r="K2913" s="34">
        <f t="shared" si="196"/>
        <v>0</v>
      </c>
      <c r="N2913" s="34">
        <f t="shared" si="197"/>
        <v>0</v>
      </c>
    </row>
    <row r="2914" spans="1:17" x14ac:dyDescent="0.2">
      <c r="D2914" s="30" t="s">
        <v>6415</v>
      </c>
      <c r="E2914" s="31">
        <v>26.209</v>
      </c>
      <c r="F2914" s="32" t="s">
        <v>100</v>
      </c>
      <c r="G2914" s="32" t="s">
        <v>100</v>
      </c>
      <c r="K2914" s="34">
        <f t="shared" si="196"/>
        <v>0</v>
      </c>
      <c r="N2914" s="34">
        <f t="shared" si="197"/>
        <v>0</v>
      </c>
    </row>
    <row r="2915" spans="1:17" x14ac:dyDescent="0.2">
      <c r="A2915" s="31" t="s">
        <v>6419</v>
      </c>
      <c r="C2915" s="36">
        <v>44910</v>
      </c>
      <c r="D2915" s="30" t="s">
        <v>5701</v>
      </c>
      <c r="E2915" s="31" t="s">
        <v>1737</v>
      </c>
      <c r="F2915" s="32" t="s">
        <v>5703</v>
      </c>
      <c r="G2915" s="32" t="s">
        <v>6420</v>
      </c>
      <c r="H2915" s="32">
        <v>1130</v>
      </c>
      <c r="I2915" s="34">
        <v>0.5</v>
      </c>
      <c r="J2915" s="34">
        <v>1050</v>
      </c>
      <c r="K2915" s="34">
        <f t="shared" si="196"/>
        <v>3000</v>
      </c>
      <c r="L2915" s="35">
        <v>200</v>
      </c>
      <c r="M2915" s="35">
        <v>4</v>
      </c>
      <c r="N2915" s="34">
        <f t="shared" si="197"/>
        <v>4.5</v>
      </c>
    </row>
    <row r="2916" spans="1:17" x14ac:dyDescent="0.2">
      <c r="A2916" s="31" t="s">
        <v>6421</v>
      </c>
      <c r="C2916" s="36">
        <v>44910</v>
      </c>
      <c r="D2916" s="30" t="s">
        <v>6422</v>
      </c>
      <c r="E2916" s="31">
        <v>1</v>
      </c>
      <c r="F2916" s="32" t="s">
        <v>6423</v>
      </c>
      <c r="G2916" s="32" t="s">
        <v>6424</v>
      </c>
      <c r="H2916" s="32">
        <v>1020</v>
      </c>
      <c r="I2916" s="34">
        <v>0.5</v>
      </c>
      <c r="J2916" s="34">
        <v>1350</v>
      </c>
      <c r="K2916" s="34">
        <f t="shared" si="196"/>
        <v>3860</v>
      </c>
      <c r="N2916" s="34">
        <f t="shared" si="197"/>
        <v>0.5</v>
      </c>
    </row>
    <row r="2917" spans="1:17" x14ac:dyDescent="0.2">
      <c r="A2917" s="31" t="s">
        <v>3608</v>
      </c>
      <c r="C2917" s="36">
        <v>44910</v>
      </c>
      <c r="D2917" s="30" t="s">
        <v>6425</v>
      </c>
      <c r="E2917" s="31">
        <v>1</v>
      </c>
      <c r="F2917" s="32" t="s">
        <v>6426</v>
      </c>
      <c r="G2917" s="32" t="s">
        <v>6423</v>
      </c>
      <c r="H2917" s="32">
        <v>1020</v>
      </c>
      <c r="I2917" s="34">
        <v>0.5</v>
      </c>
      <c r="J2917" s="34">
        <v>1410</v>
      </c>
      <c r="K2917" s="34">
        <f t="shared" si="196"/>
        <v>4030</v>
      </c>
      <c r="N2917" s="34">
        <f t="shared" si="197"/>
        <v>0.5</v>
      </c>
    </row>
    <row r="2918" spans="1:17" x14ac:dyDescent="0.2">
      <c r="A2918" s="31">
        <v>977</v>
      </c>
      <c r="C2918" s="36">
        <v>44910</v>
      </c>
      <c r="D2918" s="30" t="s">
        <v>6427</v>
      </c>
      <c r="E2918" s="31">
        <v>1.5409999999999999</v>
      </c>
      <c r="F2918" s="32" t="s">
        <v>3739</v>
      </c>
      <c r="G2918" s="33" t="s">
        <v>6428</v>
      </c>
      <c r="H2918" s="32">
        <v>1220</v>
      </c>
      <c r="I2918" s="34">
        <v>0.5</v>
      </c>
      <c r="J2918" s="34">
        <v>31440</v>
      </c>
      <c r="K2918" s="34">
        <f t="shared" si="196"/>
        <v>89830</v>
      </c>
      <c r="L2918" s="35">
        <v>146000</v>
      </c>
      <c r="M2918" s="35">
        <v>584</v>
      </c>
      <c r="N2918" s="34">
        <f t="shared" si="197"/>
        <v>584.5</v>
      </c>
    </row>
    <row r="2919" spans="1:17" x14ac:dyDescent="0.2">
      <c r="A2919" s="31">
        <v>978</v>
      </c>
      <c r="C2919" s="36">
        <v>44910</v>
      </c>
      <c r="D2919" s="30" t="s">
        <v>6429</v>
      </c>
      <c r="E2919" s="31">
        <v>0.2112</v>
      </c>
      <c r="F2919" s="32" t="s">
        <v>6430</v>
      </c>
      <c r="G2919" s="33" t="s">
        <v>6431</v>
      </c>
      <c r="H2919" s="32">
        <v>3010</v>
      </c>
      <c r="I2919" s="34">
        <v>0.5</v>
      </c>
      <c r="J2919" s="34">
        <v>10610</v>
      </c>
      <c r="K2919" s="34">
        <f t="shared" si="196"/>
        <v>30310</v>
      </c>
      <c r="L2919" s="35">
        <v>107000</v>
      </c>
      <c r="M2919" s="35">
        <v>428</v>
      </c>
      <c r="N2919" s="34">
        <f t="shared" si="197"/>
        <v>428.5</v>
      </c>
    </row>
    <row r="2920" spans="1:17" x14ac:dyDescent="0.2">
      <c r="A2920" s="31">
        <v>980</v>
      </c>
      <c r="C2920" s="36">
        <v>44910</v>
      </c>
      <c r="D2920" s="30" t="s">
        <v>5546</v>
      </c>
      <c r="E2920" s="31">
        <v>0.33</v>
      </c>
      <c r="F2920" s="32" t="s">
        <v>6432</v>
      </c>
      <c r="G2920" s="33" t="s">
        <v>6433</v>
      </c>
      <c r="H2920" s="32">
        <v>3010</v>
      </c>
      <c r="I2920" s="34">
        <v>0.5</v>
      </c>
      <c r="J2920" s="34">
        <v>46590</v>
      </c>
      <c r="K2920" s="34">
        <f t="shared" si="196"/>
        <v>133110</v>
      </c>
      <c r="L2920" s="35">
        <v>221450</v>
      </c>
      <c r="M2920" s="35">
        <v>886</v>
      </c>
      <c r="N2920" s="34">
        <f t="shared" si="197"/>
        <v>886.5</v>
      </c>
    </row>
    <row r="2921" spans="1:17" x14ac:dyDescent="0.2">
      <c r="A2921" s="31">
        <v>982</v>
      </c>
      <c r="C2921" s="36">
        <v>44910</v>
      </c>
      <c r="D2921" s="30" t="s">
        <v>6437</v>
      </c>
      <c r="E2921" s="31">
        <v>0.25480000000000003</v>
      </c>
      <c r="F2921" s="32" t="s">
        <v>6439</v>
      </c>
      <c r="G2921" s="33" t="s">
        <v>6440</v>
      </c>
      <c r="H2921" s="32">
        <v>1190</v>
      </c>
      <c r="I2921" s="34">
        <v>1</v>
      </c>
      <c r="J2921" s="34">
        <v>25120</v>
      </c>
      <c r="K2921" s="34">
        <f t="shared" si="196"/>
        <v>71770</v>
      </c>
      <c r="L2921" s="35">
        <v>56000</v>
      </c>
      <c r="M2921" s="35">
        <v>224</v>
      </c>
      <c r="N2921" s="34">
        <f t="shared" si="197"/>
        <v>225</v>
      </c>
    </row>
    <row r="2922" spans="1:17" x14ac:dyDescent="0.2">
      <c r="D2922" s="30" t="s">
        <v>6438</v>
      </c>
      <c r="E2922" s="31">
        <v>0.1036</v>
      </c>
      <c r="F2922" s="32" t="s">
        <v>100</v>
      </c>
      <c r="G2922" s="33" t="s">
        <v>100</v>
      </c>
      <c r="K2922" s="34">
        <f>ROUND(J2922/0.35,-1)</f>
        <v>0</v>
      </c>
      <c r="N2922" s="34">
        <f t="shared" si="197"/>
        <v>0</v>
      </c>
      <c r="O2922" s="226"/>
    </row>
    <row r="2923" spans="1:17" x14ac:dyDescent="0.2">
      <c r="A2923" s="31" t="s">
        <v>6441</v>
      </c>
      <c r="C2923" s="36">
        <v>44910</v>
      </c>
      <c r="D2923" s="30" t="s">
        <v>5628</v>
      </c>
      <c r="E2923" s="31">
        <v>25.523</v>
      </c>
      <c r="F2923" s="32" t="s">
        <v>6445</v>
      </c>
      <c r="G2923" s="33" t="s">
        <v>6446</v>
      </c>
      <c r="H2923" s="32">
        <v>1040</v>
      </c>
      <c r="I2923" s="34">
        <v>0.5</v>
      </c>
      <c r="J2923" s="34">
        <v>46270</v>
      </c>
      <c r="K2923" s="34">
        <v>0</v>
      </c>
      <c r="N2923" s="34">
        <v>0.5</v>
      </c>
      <c r="O2923" s="234"/>
    </row>
    <row r="2924" spans="1:17" x14ac:dyDescent="0.2">
      <c r="A2924" s="31">
        <v>979</v>
      </c>
      <c r="C2924" s="36">
        <v>44910</v>
      </c>
      <c r="D2924" s="30" t="s">
        <v>6442</v>
      </c>
      <c r="E2924" s="31">
        <v>41.014000000000003</v>
      </c>
      <c r="F2924" s="32" t="s">
        <v>6443</v>
      </c>
      <c r="G2924" s="33" t="s">
        <v>6444</v>
      </c>
      <c r="H2924" s="32">
        <v>1040</v>
      </c>
      <c r="I2924" s="34">
        <v>0.5</v>
      </c>
      <c r="J2924" s="34">
        <v>111720</v>
      </c>
      <c r="K2924" s="34">
        <f>ROUND(J2924/0.35,-1)</f>
        <v>319200</v>
      </c>
      <c r="L2924" s="35">
        <v>350000</v>
      </c>
      <c r="M2924" s="35">
        <v>1400</v>
      </c>
      <c r="N2924" s="34">
        <f>I2924+M2924</f>
        <v>1400.5</v>
      </c>
      <c r="O2924" s="234"/>
    </row>
    <row r="2925" spans="1:17" s="80" customFormat="1" x14ac:dyDescent="0.2">
      <c r="A2925" s="87">
        <v>981</v>
      </c>
      <c r="B2925" s="86"/>
      <c r="C2925" s="81">
        <v>44910</v>
      </c>
      <c r="D2925" s="88" t="s">
        <v>6434</v>
      </c>
      <c r="E2925" s="87">
        <v>0.24</v>
      </c>
      <c r="F2925" s="80" t="s">
        <v>6435</v>
      </c>
      <c r="G2925" s="80" t="s">
        <v>6436</v>
      </c>
      <c r="H2925" s="80">
        <v>3010</v>
      </c>
      <c r="I2925" s="82">
        <v>0.5</v>
      </c>
      <c r="J2925" s="82">
        <v>17060</v>
      </c>
      <c r="K2925" s="82">
        <f>ROUND(J2925/0.35,-1)</f>
        <v>48740</v>
      </c>
      <c r="L2925" s="83">
        <v>70000</v>
      </c>
      <c r="M2925" s="83">
        <v>280</v>
      </c>
      <c r="N2925" s="82">
        <f>I2925+M2925</f>
        <v>280.5</v>
      </c>
      <c r="O2925" s="84"/>
      <c r="P2925" s="85"/>
      <c r="Q2925" s="86"/>
    </row>
    <row r="2926" spans="1:17" x14ac:dyDescent="0.2">
      <c r="G2926" s="32"/>
      <c r="N2926" s="34">
        <v>5120</v>
      </c>
      <c r="O2926" s="227">
        <v>87765</v>
      </c>
      <c r="P2926" s="37">
        <v>44911</v>
      </c>
      <c r="Q2926" s="21" t="s">
        <v>224</v>
      </c>
    </row>
    <row r="2927" spans="1:17" x14ac:dyDescent="0.2">
      <c r="G2927" s="32"/>
      <c r="O2927" s="227"/>
    </row>
    <row r="2928" spans="1:17" x14ac:dyDescent="0.2">
      <c r="A2928" s="31">
        <v>983</v>
      </c>
      <c r="C2928" s="36">
        <v>44911</v>
      </c>
      <c r="D2928" s="30" t="s">
        <v>6447</v>
      </c>
      <c r="E2928" s="31">
        <v>0.29749999999999999</v>
      </c>
      <c r="F2928" s="32" t="s">
        <v>6448</v>
      </c>
      <c r="G2928" s="33" t="s">
        <v>6449</v>
      </c>
      <c r="H2928" s="32">
        <v>3010</v>
      </c>
      <c r="I2928" s="34">
        <v>0.5</v>
      </c>
      <c r="J2928" s="34">
        <v>30000</v>
      </c>
      <c r="K2928" s="34">
        <f t="shared" si="196"/>
        <v>85710</v>
      </c>
      <c r="L2928" s="35">
        <v>110000</v>
      </c>
      <c r="M2928" s="35">
        <v>440</v>
      </c>
      <c r="N2928" s="34">
        <f t="shared" si="197"/>
        <v>440.5</v>
      </c>
    </row>
    <row r="2929" spans="1:17" x14ac:dyDescent="0.2">
      <c r="A2929" s="31">
        <v>984</v>
      </c>
      <c r="C2929" s="36">
        <v>44911</v>
      </c>
      <c r="D2929" s="30" t="s">
        <v>6450</v>
      </c>
      <c r="E2929" s="31">
        <v>0.17219999999999999</v>
      </c>
      <c r="F2929" s="32" t="s">
        <v>6451</v>
      </c>
      <c r="G2929" s="33" t="s">
        <v>6404</v>
      </c>
      <c r="H2929" s="32">
        <v>3010</v>
      </c>
      <c r="I2929" s="34">
        <v>1</v>
      </c>
      <c r="J2929" s="34">
        <v>47000</v>
      </c>
      <c r="K2929" s="34">
        <f t="shared" si="196"/>
        <v>134290</v>
      </c>
      <c r="L2929" s="35">
        <v>220000</v>
      </c>
      <c r="M2929" s="35">
        <v>880</v>
      </c>
      <c r="N2929" s="34">
        <f t="shared" si="197"/>
        <v>881</v>
      </c>
    </row>
    <row r="2930" spans="1:17" x14ac:dyDescent="0.2">
      <c r="D2930" s="30" t="s">
        <v>6452</v>
      </c>
      <c r="E2930" s="31">
        <v>0.17219999999999999</v>
      </c>
      <c r="F2930" s="32" t="s">
        <v>100</v>
      </c>
      <c r="G2930" s="33" t="s">
        <v>100</v>
      </c>
      <c r="K2930" s="34">
        <f t="shared" si="196"/>
        <v>0</v>
      </c>
      <c r="N2930" s="34">
        <f t="shared" si="197"/>
        <v>0</v>
      </c>
    </row>
    <row r="2931" spans="1:17" s="80" customFormat="1" x14ac:dyDescent="0.2">
      <c r="A2931" s="87">
        <v>985</v>
      </c>
      <c r="B2931" s="94"/>
      <c r="C2931" s="81">
        <v>44914</v>
      </c>
      <c r="D2931" s="88" t="s">
        <v>5224</v>
      </c>
      <c r="E2931" s="87" t="s">
        <v>6453</v>
      </c>
      <c r="F2931" s="80" t="s">
        <v>6454</v>
      </c>
      <c r="G2931" s="89" t="s">
        <v>6455</v>
      </c>
      <c r="H2931" s="80">
        <v>3010</v>
      </c>
      <c r="I2931" s="82">
        <v>1</v>
      </c>
      <c r="J2931" s="82">
        <v>33750</v>
      </c>
      <c r="K2931" s="82">
        <f t="shared" si="196"/>
        <v>96430</v>
      </c>
      <c r="L2931" s="83">
        <v>189900</v>
      </c>
      <c r="M2931" s="83">
        <v>759.6</v>
      </c>
      <c r="N2931" s="82">
        <f t="shared" si="197"/>
        <v>760.6</v>
      </c>
      <c r="O2931" s="84"/>
      <c r="P2931" s="85"/>
      <c r="Q2931" s="86"/>
    </row>
    <row r="2932" spans="1:17" x14ac:dyDescent="0.2">
      <c r="N2932" s="34">
        <f>SUM(N2928:N2931)</f>
        <v>2082.1</v>
      </c>
      <c r="O2932" s="42">
        <v>87783</v>
      </c>
      <c r="P2932" s="37">
        <v>44914</v>
      </c>
      <c r="Q2932" s="21" t="s">
        <v>129</v>
      </c>
    </row>
    <row r="2934" spans="1:17" x14ac:dyDescent="0.2">
      <c r="A2934" s="31" t="s">
        <v>6403</v>
      </c>
      <c r="C2934" s="36">
        <v>44910</v>
      </c>
      <c r="D2934" s="30" t="s">
        <v>6456</v>
      </c>
      <c r="E2934" s="31" t="s">
        <v>6459</v>
      </c>
      <c r="F2934" s="33" t="s">
        <v>2017</v>
      </c>
      <c r="G2934" s="33" t="s">
        <v>6404</v>
      </c>
      <c r="H2934" s="32">
        <v>3010</v>
      </c>
      <c r="I2934" s="34">
        <v>1.5</v>
      </c>
      <c r="J2934" s="34">
        <v>105310</v>
      </c>
      <c r="K2934" s="34">
        <f t="shared" ref="K2934:K2942" si="200">ROUND(J2934/0.35,-1)</f>
        <v>300890</v>
      </c>
      <c r="N2934" s="34">
        <f t="shared" si="197"/>
        <v>1.5</v>
      </c>
    </row>
    <row r="2935" spans="1:17" x14ac:dyDescent="0.2">
      <c r="D2935" s="30" t="s">
        <v>6457</v>
      </c>
      <c r="E2935" s="31" t="s">
        <v>6459</v>
      </c>
      <c r="F2935" s="32" t="s">
        <v>100</v>
      </c>
      <c r="G2935" s="32" t="s">
        <v>100</v>
      </c>
      <c r="K2935" s="34">
        <f t="shared" si="200"/>
        <v>0</v>
      </c>
      <c r="N2935" s="34">
        <f t="shared" si="197"/>
        <v>0</v>
      </c>
    </row>
    <row r="2936" spans="1:17" x14ac:dyDescent="0.2">
      <c r="D2936" s="30" t="s">
        <v>6458</v>
      </c>
      <c r="E2936" s="31" t="s">
        <v>2173</v>
      </c>
      <c r="F2936" s="32" t="s">
        <v>100</v>
      </c>
      <c r="G2936" s="32" t="s">
        <v>100</v>
      </c>
      <c r="K2936" s="34">
        <f t="shared" si="200"/>
        <v>0</v>
      </c>
      <c r="N2936" s="34">
        <f t="shared" si="197"/>
        <v>0</v>
      </c>
    </row>
    <row r="2937" spans="1:17" x14ac:dyDescent="0.2">
      <c r="A2937" s="31">
        <v>986</v>
      </c>
      <c r="C2937" s="36">
        <v>44914</v>
      </c>
      <c r="D2937" s="30" t="s">
        <v>6460</v>
      </c>
      <c r="E2937" s="31" t="s">
        <v>6462</v>
      </c>
      <c r="F2937" s="32" t="s">
        <v>85</v>
      </c>
      <c r="G2937" s="32" t="s">
        <v>2767</v>
      </c>
      <c r="H2937" s="32">
        <v>3010</v>
      </c>
      <c r="I2937" s="34">
        <v>1</v>
      </c>
      <c r="J2937" s="34">
        <v>24290</v>
      </c>
      <c r="K2937" s="34">
        <f t="shared" si="200"/>
        <v>69400</v>
      </c>
      <c r="L2937" s="35">
        <v>80000</v>
      </c>
      <c r="M2937" s="35">
        <v>320</v>
      </c>
      <c r="N2937" s="34">
        <f t="shared" si="197"/>
        <v>321</v>
      </c>
    </row>
    <row r="2938" spans="1:17" x14ac:dyDescent="0.2">
      <c r="D2938" s="30" t="s">
        <v>6461</v>
      </c>
      <c r="E2938" s="31" t="s">
        <v>6463</v>
      </c>
      <c r="F2938" s="32" t="s">
        <v>100</v>
      </c>
      <c r="G2938" s="32" t="s">
        <v>100</v>
      </c>
      <c r="K2938" s="34">
        <f t="shared" si="200"/>
        <v>0</v>
      </c>
      <c r="N2938" s="34">
        <f t="shared" si="197"/>
        <v>0</v>
      </c>
    </row>
    <row r="2939" spans="1:17" x14ac:dyDescent="0.2">
      <c r="A2939" s="31">
        <v>987</v>
      </c>
      <c r="C2939" s="36">
        <v>44914</v>
      </c>
      <c r="D2939" s="30" t="s">
        <v>6127</v>
      </c>
      <c r="E2939" s="31">
        <v>1.552</v>
      </c>
      <c r="F2939" s="32" t="s">
        <v>6464</v>
      </c>
      <c r="G2939" s="32" t="s">
        <v>6465</v>
      </c>
      <c r="H2939" s="32">
        <v>1150</v>
      </c>
      <c r="I2939" s="34">
        <v>0.5</v>
      </c>
      <c r="J2939" s="34">
        <v>11060</v>
      </c>
      <c r="K2939" s="34">
        <f t="shared" si="200"/>
        <v>31600</v>
      </c>
      <c r="L2939" s="35">
        <v>20500</v>
      </c>
      <c r="M2939" s="35">
        <v>82</v>
      </c>
      <c r="N2939" s="34">
        <f t="shared" si="197"/>
        <v>82.5</v>
      </c>
    </row>
    <row r="2940" spans="1:17" x14ac:dyDescent="0.2">
      <c r="A2940" s="31" t="s">
        <v>6466</v>
      </c>
      <c r="C2940" s="36">
        <v>44914</v>
      </c>
      <c r="D2940" s="30" t="s">
        <v>6467</v>
      </c>
      <c r="E2940" s="31" t="s">
        <v>6468</v>
      </c>
      <c r="F2940" s="32" t="s">
        <v>6469</v>
      </c>
      <c r="G2940" s="32" t="s">
        <v>6470</v>
      </c>
      <c r="H2940" s="32">
        <v>3010</v>
      </c>
      <c r="I2940" s="34">
        <v>0.5</v>
      </c>
      <c r="J2940" s="34">
        <v>31730</v>
      </c>
      <c r="K2940" s="34">
        <f t="shared" si="200"/>
        <v>90660</v>
      </c>
      <c r="N2940" s="34">
        <f t="shared" ref="N2940:N2964" si="201">I2940+M2940</f>
        <v>0.5</v>
      </c>
    </row>
    <row r="2941" spans="1:17" x14ac:dyDescent="0.2">
      <c r="A2941" s="31">
        <v>988</v>
      </c>
      <c r="C2941" s="36">
        <v>44914</v>
      </c>
      <c r="D2941" s="30" t="s">
        <v>6471</v>
      </c>
      <c r="E2941" s="31">
        <v>2.6669999999999998</v>
      </c>
      <c r="F2941" s="32" t="s">
        <v>6472</v>
      </c>
      <c r="G2941" s="32" t="s">
        <v>6473</v>
      </c>
      <c r="H2941" s="32">
        <v>1010</v>
      </c>
      <c r="I2941" s="34">
        <v>0.5</v>
      </c>
      <c r="J2941" s="34">
        <v>6100</v>
      </c>
      <c r="K2941" s="34">
        <f t="shared" si="200"/>
        <v>17430</v>
      </c>
      <c r="L2941" s="35">
        <v>17420</v>
      </c>
      <c r="M2941" s="35">
        <v>69.680000000000007</v>
      </c>
      <c r="N2941" s="34">
        <f t="shared" si="201"/>
        <v>70.180000000000007</v>
      </c>
    </row>
    <row r="2942" spans="1:17" x14ac:dyDescent="0.2">
      <c r="A2942" s="31">
        <v>989</v>
      </c>
      <c r="C2942" s="36">
        <v>44915</v>
      </c>
      <c r="D2942" s="30" t="s">
        <v>6478</v>
      </c>
      <c r="E2942" s="31">
        <v>0.15759999999999999</v>
      </c>
      <c r="F2942" s="32" t="s">
        <v>6475</v>
      </c>
      <c r="G2942" s="32" t="s">
        <v>6476</v>
      </c>
      <c r="H2942" s="32">
        <v>2050</v>
      </c>
      <c r="I2942" s="34">
        <v>1</v>
      </c>
      <c r="J2942" s="34">
        <v>36090</v>
      </c>
      <c r="K2942" s="34">
        <f t="shared" si="200"/>
        <v>103110</v>
      </c>
      <c r="L2942" s="35">
        <v>150000</v>
      </c>
      <c r="M2942" s="35">
        <v>600</v>
      </c>
      <c r="N2942" s="34">
        <f t="shared" si="201"/>
        <v>601</v>
      </c>
    </row>
    <row r="2943" spans="1:17" x14ac:dyDescent="0.2">
      <c r="D2943" s="30" t="s">
        <v>6474</v>
      </c>
      <c r="E2943" s="31">
        <v>0.19700000000000001</v>
      </c>
      <c r="F2943" s="32" t="s">
        <v>100</v>
      </c>
      <c r="G2943" s="33" t="s">
        <v>100</v>
      </c>
      <c r="K2943" s="34">
        <f t="shared" ref="K2943:K2995" si="202">ROUND(J2943/0.35,-1)</f>
        <v>0</v>
      </c>
      <c r="N2943" s="34">
        <f t="shared" si="201"/>
        <v>0</v>
      </c>
    </row>
    <row r="2944" spans="1:17" x14ac:dyDescent="0.2">
      <c r="A2944" s="31">
        <v>990</v>
      </c>
      <c r="C2944" s="36">
        <v>44915</v>
      </c>
      <c r="D2944" s="30" t="s">
        <v>6484</v>
      </c>
      <c r="E2944" s="31">
        <v>0.2893</v>
      </c>
      <c r="F2944" s="32" t="s">
        <v>6485</v>
      </c>
      <c r="G2944" s="32" t="s">
        <v>6486</v>
      </c>
      <c r="H2944" s="32">
        <v>3010</v>
      </c>
      <c r="I2944" s="34">
        <v>0.5</v>
      </c>
      <c r="J2944" s="34">
        <v>61810</v>
      </c>
      <c r="K2944" s="34">
        <f t="shared" si="202"/>
        <v>176600</v>
      </c>
      <c r="L2944" s="35">
        <v>230000</v>
      </c>
      <c r="M2944" s="35">
        <v>920</v>
      </c>
      <c r="N2944" s="34">
        <f t="shared" si="201"/>
        <v>920.5</v>
      </c>
      <c r="O2944" s="228"/>
    </row>
    <row r="2945" spans="1:17" x14ac:dyDescent="0.2">
      <c r="A2945" s="31">
        <v>991</v>
      </c>
      <c r="C2945" s="36">
        <v>44915</v>
      </c>
      <c r="D2945" s="30" t="s">
        <v>6477</v>
      </c>
      <c r="E2945" s="31">
        <v>3.23</v>
      </c>
      <c r="F2945" s="32" t="s">
        <v>6479</v>
      </c>
      <c r="G2945" s="32" t="s">
        <v>6480</v>
      </c>
      <c r="H2945" s="32">
        <v>1160</v>
      </c>
      <c r="I2945" s="34">
        <v>0.5</v>
      </c>
      <c r="J2945" s="34">
        <v>34160</v>
      </c>
      <c r="K2945" s="34">
        <f t="shared" si="202"/>
        <v>97600</v>
      </c>
      <c r="L2945" s="35">
        <v>105000</v>
      </c>
      <c r="M2945" s="35">
        <v>420</v>
      </c>
      <c r="N2945" s="34">
        <f t="shared" si="201"/>
        <v>420.5</v>
      </c>
    </row>
    <row r="2946" spans="1:17" x14ac:dyDescent="0.2">
      <c r="A2946" s="31">
        <v>992</v>
      </c>
      <c r="C2946" s="36">
        <v>44915</v>
      </c>
      <c r="D2946" s="30" t="s">
        <v>6481</v>
      </c>
      <c r="E2946" s="31">
        <v>6.899</v>
      </c>
      <c r="F2946" s="32" t="s">
        <v>6482</v>
      </c>
      <c r="G2946" s="33" t="s">
        <v>6483</v>
      </c>
      <c r="H2946" s="32">
        <v>1150</v>
      </c>
      <c r="I2946" s="34">
        <v>0.5</v>
      </c>
      <c r="J2946" s="34">
        <v>5750</v>
      </c>
      <c r="K2946" s="34">
        <f t="shared" si="202"/>
        <v>16430</v>
      </c>
      <c r="L2946" s="35">
        <v>105000</v>
      </c>
      <c r="M2946" s="35">
        <v>420</v>
      </c>
      <c r="N2946" s="34">
        <f t="shared" si="201"/>
        <v>420.5</v>
      </c>
    </row>
    <row r="2947" spans="1:17" x14ac:dyDescent="0.2">
      <c r="A2947" s="31">
        <v>993</v>
      </c>
      <c r="C2947" s="36">
        <v>44915</v>
      </c>
      <c r="D2947" s="30" t="s">
        <v>6487</v>
      </c>
      <c r="E2947" s="31">
        <v>5.7115999999999998</v>
      </c>
      <c r="F2947" s="32" t="s">
        <v>6488</v>
      </c>
      <c r="G2947" s="33" t="s">
        <v>6489</v>
      </c>
      <c r="H2947" s="32">
        <v>1220</v>
      </c>
      <c r="I2947" s="34">
        <v>0.5</v>
      </c>
      <c r="J2947" s="34">
        <v>54430</v>
      </c>
      <c r="K2947" s="34">
        <f t="shared" si="202"/>
        <v>155510</v>
      </c>
      <c r="L2947" s="35">
        <v>279000</v>
      </c>
      <c r="M2947" s="35">
        <v>1116</v>
      </c>
      <c r="N2947" s="34">
        <f t="shared" si="201"/>
        <v>1116.5</v>
      </c>
    </row>
    <row r="2948" spans="1:17" x14ac:dyDescent="0.2">
      <c r="A2948" s="31">
        <v>994</v>
      </c>
      <c r="C2948" s="36">
        <v>44915</v>
      </c>
      <c r="D2948" s="30" t="s">
        <v>6490</v>
      </c>
      <c r="E2948" s="31">
        <v>0.8165</v>
      </c>
      <c r="F2948" s="32" t="s">
        <v>6491</v>
      </c>
      <c r="G2948" s="33" t="s">
        <v>6492</v>
      </c>
      <c r="H2948" s="32">
        <v>1090</v>
      </c>
      <c r="I2948" s="34">
        <v>0.5</v>
      </c>
      <c r="J2948" s="34">
        <v>51970</v>
      </c>
      <c r="K2948" s="34">
        <f t="shared" si="202"/>
        <v>148490</v>
      </c>
      <c r="L2948" s="35">
        <v>267000</v>
      </c>
      <c r="M2948" s="35">
        <v>1068</v>
      </c>
      <c r="N2948" s="34">
        <f t="shared" si="201"/>
        <v>1068.5</v>
      </c>
    </row>
    <row r="2949" spans="1:17" x14ac:dyDescent="0.2">
      <c r="A2949" s="31">
        <v>995</v>
      </c>
      <c r="C2949" s="36">
        <v>44916</v>
      </c>
      <c r="D2949" s="30" t="s">
        <v>6493</v>
      </c>
      <c r="E2949" s="31">
        <v>69.986000000000004</v>
      </c>
      <c r="F2949" s="32" t="s">
        <v>6494</v>
      </c>
      <c r="G2949" s="33" t="s">
        <v>6495</v>
      </c>
      <c r="H2949" s="32">
        <v>1040</v>
      </c>
      <c r="I2949" s="34">
        <v>1</v>
      </c>
      <c r="J2949" s="34">
        <v>130970</v>
      </c>
      <c r="K2949" s="34">
        <f t="shared" si="202"/>
        <v>374200</v>
      </c>
      <c r="L2949" s="35">
        <v>350000</v>
      </c>
      <c r="M2949" s="35">
        <v>1400</v>
      </c>
      <c r="N2949" s="34">
        <f t="shared" si="201"/>
        <v>1401</v>
      </c>
    </row>
    <row r="2950" spans="1:17" x14ac:dyDescent="0.2">
      <c r="D2950" s="30" t="s">
        <v>5625</v>
      </c>
      <c r="E2950" s="31">
        <v>3.7429999999999999</v>
      </c>
      <c r="F2950" s="32" t="s">
        <v>100</v>
      </c>
      <c r="G2950" s="33" t="s">
        <v>100</v>
      </c>
      <c r="K2950" s="34">
        <f t="shared" si="202"/>
        <v>0</v>
      </c>
      <c r="N2950" s="34">
        <f t="shared" si="201"/>
        <v>0</v>
      </c>
    </row>
    <row r="2951" spans="1:17" x14ac:dyDescent="0.2">
      <c r="A2951" s="31">
        <v>996</v>
      </c>
      <c r="C2951" s="36">
        <v>44916</v>
      </c>
      <c r="D2951" s="30" t="s">
        <v>6504</v>
      </c>
      <c r="E2951" s="31">
        <v>0.13769999999999999</v>
      </c>
      <c r="F2951" s="32" t="s">
        <v>146</v>
      </c>
      <c r="G2951" s="33" t="s">
        <v>6505</v>
      </c>
      <c r="H2951" s="32">
        <v>3010</v>
      </c>
      <c r="I2951" s="34">
        <v>0.5</v>
      </c>
      <c r="J2951" s="34">
        <v>20420</v>
      </c>
      <c r="K2951" s="34">
        <f t="shared" si="202"/>
        <v>58340</v>
      </c>
      <c r="L2951" s="35">
        <v>46000</v>
      </c>
      <c r="M2951" s="35">
        <v>184</v>
      </c>
      <c r="N2951" s="34">
        <f t="shared" si="201"/>
        <v>184.5</v>
      </c>
    </row>
    <row r="2952" spans="1:17" x14ac:dyDescent="0.2">
      <c r="A2952" s="31">
        <v>997</v>
      </c>
      <c r="C2952" s="36">
        <v>44916</v>
      </c>
      <c r="D2952" s="30" t="s">
        <v>6506</v>
      </c>
      <c r="E2952" s="31">
        <v>8.5266000000000002</v>
      </c>
      <c r="F2952" s="32" t="s">
        <v>6507</v>
      </c>
      <c r="G2952" s="33" t="s">
        <v>6508</v>
      </c>
      <c r="H2952" s="32">
        <v>1110</v>
      </c>
      <c r="I2952" s="34">
        <v>0.5</v>
      </c>
      <c r="J2952" s="34">
        <v>13140</v>
      </c>
      <c r="K2952" s="34">
        <f t="shared" si="202"/>
        <v>37540</v>
      </c>
      <c r="L2952" s="35">
        <v>22500</v>
      </c>
      <c r="M2952" s="35">
        <v>90</v>
      </c>
      <c r="N2952" s="34">
        <f t="shared" si="201"/>
        <v>90.5</v>
      </c>
    </row>
    <row r="2953" spans="1:17" x14ac:dyDescent="0.2">
      <c r="A2953" s="31">
        <v>998</v>
      </c>
      <c r="C2953" s="36">
        <v>44916</v>
      </c>
      <c r="D2953" s="30" t="s">
        <v>6509</v>
      </c>
      <c r="E2953" s="31">
        <v>20.309999999999999</v>
      </c>
      <c r="F2953" s="32" t="s">
        <v>6510</v>
      </c>
      <c r="G2953" s="33" t="s">
        <v>6511</v>
      </c>
      <c r="H2953" s="32">
        <v>1210</v>
      </c>
      <c r="I2953" s="34">
        <v>0.5</v>
      </c>
      <c r="J2953" s="34">
        <v>78970</v>
      </c>
      <c r="K2953" s="34">
        <f t="shared" si="202"/>
        <v>225630</v>
      </c>
      <c r="L2953" s="35">
        <v>555000</v>
      </c>
      <c r="M2953" s="35">
        <v>2220</v>
      </c>
      <c r="N2953" s="34">
        <f t="shared" si="201"/>
        <v>2220.5</v>
      </c>
    </row>
    <row r="2954" spans="1:17" x14ac:dyDescent="0.2">
      <c r="A2954" s="31">
        <v>999</v>
      </c>
      <c r="C2954" s="36">
        <v>44916</v>
      </c>
      <c r="D2954" s="30" t="s">
        <v>6512</v>
      </c>
      <c r="E2954" s="31">
        <v>0.14610000000000001</v>
      </c>
      <c r="F2954" s="32" t="s">
        <v>6513</v>
      </c>
      <c r="G2954" s="33" t="s">
        <v>6514</v>
      </c>
      <c r="H2954" s="32">
        <v>3010</v>
      </c>
      <c r="I2954" s="34">
        <v>0.5</v>
      </c>
      <c r="J2954" s="34">
        <v>21400</v>
      </c>
      <c r="K2954" s="34">
        <f t="shared" si="202"/>
        <v>61140</v>
      </c>
      <c r="L2954" s="35">
        <v>145000</v>
      </c>
      <c r="M2954" s="35">
        <v>580</v>
      </c>
      <c r="N2954" s="34">
        <f t="shared" si="201"/>
        <v>580.5</v>
      </c>
    </row>
    <row r="2955" spans="1:17" x14ac:dyDescent="0.2">
      <c r="A2955" s="31">
        <v>1000</v>
      </c>
      <c r="C2955" s="36">
        <v>44916</v>
      </c>
      <c r="D2955" s="30" t="s">
        <v>2327</v>
      </c>
      <c r="E2955" s="31">
        <v>5.0179999999999998</v>
      </c>
      <c r="F2955" s="32" t="s">
        <v>6515</v>
      </c>
      <c r="G2955" s="33" t="s">
        <v>6516</v>
      </c>
      <c r="H2955" s="32">
        <v>1130</v>
      </c>
      <c r="I2955" s="34">
        <v>0.5</v>
      </c>
      <c r="J2955" s="34">
        <v>10370</v>
      </c>
      <c r="K2955" s="34">
        <f t="shared" si="202"/>
        <v>29630</v>
      </c>
      <c r="L2955" s="35">
        <v>47500</v>
      </c>
      <c r="M2955" s="35">
        <v>190</v>
      </c>
      <c r="N2955" s="34">
        <f t="shared" si="201"/>
        <v>190.5</v>
      </c>
    </row>
    <row r="2956" spans="1:17" s="80" customFormat="1" x14ac:dyDescent="0.2">
      <c r="A2956" s="87" t="s">
        <v>6517</v>
      </c>
      <c r="B2956" s="86"/>
      <c r="C2956" s="81">
        <v>44916</v>
      </c>
      <c r="D2956" s="88" t="s">
        <v>6518</v>
      </c>
      <c r="E2956" s="87">
        <v>11.864000000000001</v>
      </c>
      <c r="F2956" s="80" t="s">
        <v>6519</v>
      </c>
      <c r="G2956" s="89" t="s">
        <v>6520</v>
      </c>
      <c r="H2956" s="80">
        <v>1040</v>
      </c>
      <c r="I2956" s="82">
        <v>0.5</v>
      </c>
      <c r="J2956" s="82">
        <v>22030</v>
      </c>
      <c r="K2956" s="82">
        <f t="shared" si="202"/>
        <v>62940</v>
      </c>
      <c r="L2956" s="83"/>
      <c r="M2956" s="83"/>
      <c r="N2956" s="82">
        <f t="shared" si="201"/>
        <v>0.5</v>
      </c>
      <c r="O2956" s="84"/>
      <c r="P2956" s="85"/>
      <c r="Q2956" s="86"/>
    </row>
    <row r="2957" spans="1:17" x14ac:dyDescent="0.2">
      <c r="N2957" s="34">
        <f>SUM(N2934:N2956)</f>
        <v>9691.18</v>
      </c>
      <c r="O2957" s="42">
        <v>87823</v>
      </c>
      <c r="P2957" s="37">
        <v>44916</v>
      </c>
      <c r="Q2957" s="21" t="s">
        <v>224</v>
      </c>
    </row>
    <row r="2959" spans="1:17" x14ac:dyDescent="0.2">
      <c r="A2959" s="31" t="s">
        <v>6496</v>
      </c>
      <c r="C2959" s="36">
        <v>44916</v>
      </c>
      <c r="D2959" s="30" t="s">
        <v>6497</v>
      </c>
      <c r="E2959" s="31">
        <v>0.2112</v>
      </c>
      <c r="F2959" s="32" t="s">
        <v>6498</v>
      </c>
      <c r="G2959" s="33" t="s">
        <v>6499</v>
      </c>
      <c r="H2959" s="32">
        <v>3010</v>
      </c>
      <c r="I2959" s="34">
        <v>0.5</v>
      </c>
      <c r="J2959" s="34">
        <v>13560</v>
      </c>
      <c r="K2959" s="34">
        <f>ROUND(J2959/0.35,-1)</f>
        <v>38740</v>
      </c>
      <c r="N2959" s="34">
        <f>I2959+M2959</f>
        <v>0.5</v>
      </c>
    </row>
    <row r="2960" spans="1:17" x14ac:dyDescent="0.2">
      <c r="A2960" s="31" t="s">
        <v>6500</v>
      </c>
      <c r="C2960" s="36">
        <v>44916</v>
      </c>
      <c r="D2960" s="30" t="s">
        <v>6501</v>
      </c>
      <c r="E2960" s="31">
        <v>0.2112</v>
      </c>
      <c r="F2960" s="32" t="s">
        <v>6502</v>
      </c>
      <c r="G2960" s="33" t="s">
        <v>6503</v>
      </c>
      <c r="H2960" s="32">
        <v>3010</v>
      </c>
      <c r="I2960" s="34">
        <v>0.5</v>
      </c>
      <c r="J2960" s="34">
        <v>15430</v>
      </c>
      <c r="K2960" s="34">
        <f>ROUND(J2960/0.35,-1)</f>
        <v>44090</v>
      </c>
      <c r="N2960" s="34">
        <f>I2960+M2960</f>
        <v>0.5</v>
      </c>
    </row>
    <row r="2961" spans="1:17" x14ac:dyDescent="0.2">
      <c r="A2961" s="31" t="s">
        <v>6521</v>
      </c>
      <c r="C2961" s="36">
        <v>44916</v>
      </c>
      <c r="D2961" s="30" t="s">
        <v>4551</v>
      </c>
      <c r="E2961" s="31">
        <v>4.1000000000000002E-2</v>
      </c>
      <c r="F2961" s="32" t="s">
        <v>6522</v>
      </c>
      <c r="G2961" s="32" t="s">
        <v>6522</v>
      </c>
      <c r="H2961" s="32">
        <v>3010</v>
      </c>
      <c r="I2961" s="34">
        <v>0.5</v>
      </c>
      <c r="J2961" s="34">
        <v>6320</v>
      </c>
      <c r="K2961" s="34">
        <f t="shared" si="202"/>
        <v>18060</v>
      </c>
      <c r="N2961" s="34">
        <f t="shared" si="201"/>
        <v>0.5</v>
      </c>
    </row>
    <row r="2962" spans="1:17" x14ac:dyDescent="0.2">
      <c r="A2962" s="31" t="s">
        <v>6523</v>
      </c>
      <c r="C2962" s="36">
        <v>44916</v>
      </c>
      <c r="D2962" s="30" t="s">
        <v>4551</v>
      </c>
      <c r="E2962" s="31">
        <v>8.3000000000000004E-2</v>
      </c>
      <c r="F2962" s="32" t="s">
        <v>6522</v>
      </c>
      <c r="G2962" s="32" t="s">
        <v>6522</v>
      </c>
      <c r="H2962" s="32">
        <v>3010</v>
      </c>
      <c r="I2962" s="34">
        <v>0.5</v>
      </c>
      <c r="J2962" s="34">
        <v>6320</v>
      </c>
      <c r="K2962" s="34">
        <f t="shared" si="202"/>
        <v>18060</v>
      </c>
      <c r="N2962" s="34">
        <f t="shared" si="201"/>
        <v>0.5</v>
      </c>
    </row>
    <row r="2963" spans="1:17" x14ac:dyDescent="0.2">
      <c r="A2963" s="31">
        <v>1002</v>
      </c>
      <c r="C2963" s="36">
        <v>44917</v>
      </c>
      <c r="D2963" s="30" t="s">
        <v>6532</v>
      </c>
      <c r="E2963" s="31">
        <v>35.1</v>
      </c>
      <c r="F2963" s="32" t="s">
        <v>5571</v>
      </c>
      <c r="G2963" s="33" t="s">
        <v>6533</v>
      </c>
      <c r="H2963" s="32">
        <v>1220</v>
      </c>
      <c r="I2963" s="34">
        <v>0.5</v>
      </c>
      <c r="J2963" s="34">
        <v>76120</v>
      </c>
      <c r="K2963" s="34">
        <f t="shared" si="202"/>
        <v>217490</v>
      </c>
      <c r="L2963" s="35">
        <v>318500</v>
      </c>
      <c r="M2963" s="35">
        <v>1274</v>
      </c>
      <c r="N2963" s="34">
        <f t="shared" si="201"/>
        <v>1274.5</v>
      </c>
    </row>
    <row r="2964" spans="1:17" s="80" customFormat="1" x14ac:dyDescent="0.2">
      <c r="A2964" s="87" t="s">
        <v>6534</v>
      </c>
      <c r="B2964" s="86"/>
      <c r="C2964" s="81">
        <v>44917</v>
      </c>
      <c r="D2964" s="88" t="s">
        <v>6535</v>
      </c>
      <c r="E2964" s="87" t="s">
        <v>78</v>
      </c>
      <c r="F2964" s="80" t="s">
        <v>6536</v>
      </c>
      <c r="G2964" s="89" t="s">
        <v>6537</v>
      </c>
      <c r="H2964" s="80">
        <v>3010</v>
      </c>
      <c r="I2964" s="82">
        <v>0.5</v>
      </c>
      <c r="J2964" s="82">
        <v>19350</v>
      </c>
      <c r="K2964" s="82">
        <f t="shared" si="202"/>
        <v>55290</v>
      </c>
      <c r="L2964" s="83"/>
      <c r="M2964" s="83"/>
      <c r="N2964" s="82">
        <f t="shared" si="201"/>
        <v>0.5</v>
      </c>
      <c r="O2964" s="84"/>
      <c r="P2964" s="85"/>
      <c r="Q2964" s="86"/>
    </row>
    <row r="2965" spans="1:17" x14ac:dyDescent="0.2">
      <c r="G2965" s="32"/>
      <c r="N2965" s="34">
        <f>SUM(N2959:N2964)</f>
        <v>1277</v>
      </c>
      <c r="O2965" s="42">
        <v>87838</v>
      </c>
      <c r="P2965" s="37">
        <v>44917</v>
      </c>
      <c r="Q2965" s="21" t="s">
        <v>129</v>
      </c>
    </row>
    <row r="2967" spans="1:17" ht="15" customHeight="1" x14ac:dyDescent="0.2">
      <c r="A2967" s="31" t="s">
        <v>6528</v>
      </c>
      <c r="C2967" s="36">
        <v>44916</v>
      </c>
      <c r="D2967" s="30" t="s">
        <v>6524</v>
      </c>
      <c r="E2967" s="31">
        <v>3.1199999999999999E-2</v>
      </c>
      <c r="F2967" s="32" t="s">
        <v>6529</v>
      </c>
      <c r="G2967" s="33" t="s">
        <v>6530</v>
      </c>
      <c r="H2967" s="32">
        <v>3010</v>
      </c>
      <c r="I2967" s="34">
        <v>2</v>
      </c>
      <c r="J2967" s="34">
        <v>92630</v>
      </c>
      <c r="K2967" s="34">
        <f>ROUND(J2967/0.35,-1)</f>
        <v>264660</v>
      </c>
      <c r="N2967" s="34">
        <f>I2967+M2967</f>
        <v>2</v>
      </c>
      <c r="O2967" s="231"/>
    </row>
    <row r="2968" spans="1:17" x14ac:dyDescent="0.2">
      <c r="D2968" s="30" t="s">
        <v>6525</v>
      </c>
      <c r="E2968" s="31">
        <v>3.1199999999999999E-2</v>
      </c>
      <c r="F2968" s="32" t="s">
        <v>100</v>
      </c>
      <c r="G2968" s="33" t="s">
        <v>100</v>
      </c>
      <c r="K2968" s="34">
        <f>ROUND(J2968/0.35,-1)</f>
        <v>0</v>
      </c>
      <c r="N2968" s="34">
        <f>I2968+M2968</f>
        <v>0</v>
      </c>
      <c r="O2968" s="231"/>
    </row>
    <row r="2969" spans="1:17" x14ac:dyDescent="0.2">
      <c r="D2969" s="30" t="s">
        <v>6526</v>
      </c>
      <c r="E2969" s="31">
        <v>0.1381</v>
      </c>
      <c r="F2969" s="32" t="s">
        <v>100</v>
      </c>
      <c r="G2969" s="33" t="s">
        <v>100</v>
      </c>
      <c r="K2969" s="34">
        <f>ROUND(J2969/0.35,-1)</f>
        <v>0</v>
      </c>
      <c r="N2969" s="34">
        <f>I2969+M2969</f>
        <v>0</v>
      </c>
      <c r="O2969" s="231"/>
    </row>
    <row r="2970" spans="1:17" x14ac:dyDescent="0.2">
      <c r="D2970" s="30" t="s">
        <v>6527</v>
      </c>
      <c r="E2970" s="31">
        <v>4.5400000000000003E-2</v>
      </c>
      <c r="F2970" s="32" t="s">
        <v>100</v>
      </c>
      <c r="G2970" s="33" t="s">
        <v>100</v>
      </c>
      <c r="K2970" s="34">
        <f>ROUND(J2970/0.35,-1)</f>
        <v>0</v>
      </c>
      <c r="N2970" s="34">
        <f>I2970+M2970</f>
        <v>0</v>
      </c>
      <c r="O2970" s="231"/>
    </row>
    <row r="2971" spans="1:17" x14ac:dyDescent="0.2">
      <c r="A2971" s="31">
        <v>1001</v>
      </c>
      <c r="C2971" s="36">
        <v>44917</v>
      </c>
      <c r="D2971" s="30" t="s">
        <v>3578</v>
      </c>
      <c r="E2971" s="31">
        <v>121.053</v>
      </c>
      <c r="F2971" s="32" t="s">
        <v>6531</v>
      </c>
      <c r="G2971" s="33" t="s">
        <v>657</v>
      </c>
      <c r="H2971" s="32">
        <v>1100</v>
      </c>
      <c r="I2971" s="34">
        <v>0.5</v>
      </c>
      <c r="J2971" s="34">
        <v>233740</v>
      </c>
      <c r="K2971" s="34">
        <f t="shared" ref="K2971:K2974" si="203">ROUND(J2971/0.35,-1)</f>
        <v>667830</v>
      </c>
      <c r="L2971" s="35">
        <v>36316</v>
      </c>
      <c r="M2971" s="35">
        <v>145.76</v>
      </c>
      <c r="N2971" s="34">
        <f t="shared" ref="N2971:N2995" si="204">I2971+M2971</f>
        <v>146.26</v>
      </c>
      <c r="O2971" s="229"/>
    </row>
    <row r="2972" spans="1:17" x14ac:dyDescent="0.2">
      <c r="A2972" s="31" t="s">
        <v>6538</v>
      </c>
      <c r="C2972" s="36">
        <v>44917</v>
      </c>
      <c r="D2972" s="30" t="s">
        <v>6539</v>
      </c>
      <c r="E2972" s="31" t="s">
        <v>6540</v>
      </c>
      <c r="F2972" s="32" t="s">
        <v>6541</v>
      </c>
      <c r="G2972" s="33" t="s">
        <v>6542</v>
      </c>
      <c r="H2972" s="32">
        <v>1190</v>
      </c>
      <c r="I2972" s="34">
        <v>0.5</v>
      </c>
      <c r="J2972" s="34">
        <v>14030</v>
      </c>
      <c r="K2972" s="34">
        <f>ROUND(J2972/0.35,-1)</f>
        <v>40090</v>
      </c>
      <c r="N2972" s="34">
        <f>I2972+M2972</f>
        <v>0.5</v>
      </c>
      <c r="O2972" s="231"/>
    </row>
    <row r="2973" spans="1:17" x14ac:dyDescent="0.2">
      <c r="A2973" s="31" t="s">
        <v>6543</v>
      </c>
      <c r="C2973" s="36">
        <v>44917</v>
      </c>
      <c r="D2973" s="30" t="s">
        <v>6544</v>
      </c>
      <c r="E2973" s="31">
        <v>0.1</v>
      </c>
      <c r="F2973" s="32" t="s">
        <v>2017</v>
      </c>
      <c r="G2973" s="33" t="s">
        <v>6546</v>
      </c>
      <c r="H2973" s="32">
        <v>1190</v>
      </c>
      <c r="I2973" s="34">
        <v>1</v>
      </c>
      <c r="J2973" s="34">
        <v>15700</v>
      </c>
      <c r="K2973" s="34">
        <f t="shared" si="203"/>
        <v>44860</v>
      </c>
      <c r="N2973" s="34">
        <f t="shared" si="204"/>
        <v>1</v>
      </c>
      <c r="O2973" s="230"/>
    </row>
    <row r="2974" spans="1:17" x14ac:dyDescent="0.2">
      <c r="D2974" s="30" t="s">
        <v>6545</v>
      </c>
      <c r="E2974" s="31">
        <v>5.9999999999999995E-4</v>
      </c>
      <c r="F2974" s="32" t="s">
        <v>100</v>
      </c>
      <c r="G2974" s="33" t="s">
        <v>100</v>
      </c>
      <c r="K2974" s="34">
        <f t="shared" si="203"/>
        <v>0</v>
      </c>
      <c r="N2974" s="34">
        <f t="shared" si="204"/>
        <v>0</v>
      </c>
      <c r="O2974" s="230"/>
    </row>
    <row r="2975" spans="1:17" x14ac:dyDescent="0.2">
      <c r="A2975" s="31" t="s">
        <v>6547</v>
      </c>
      <c r="C2975" s="36">
        <v>44917</v>
      </c>
      <c r="D2975" s="30" t="s">
        <v>208</v>
      </c>
      <c r="E2975" s="31">
        <v>1.262</v>
      </c>
      <c r="F2975" s="32" t="s">
        <v>6548</v>
      </c>
      <c r="G2975" s="33" t="s">
        <v>6549</v>
      </c>
      <c r="H2975" s="32">
        <v>1160</v>
      </c>
      <c r="I2975" s="34">
        <v>1</v>
      </c>
      <c r="J2975" s="34">
        <v>75040</v>
      </c>
      <c r="K2975" s="34">
        <f t="shared" si="202"/>
        <v>214400</v>
      </c>
      <c r="N2975" s="34">
        <f t="shared" si="204"/>
        <v>1</v>
      </c>
      <c r="O2975" s="230"/>
    </row>
    <row r="2976" spans="1:17" x14ac:dyDescent="0.2">
      <c r="D2976" s="30" t="s">
        <v>209</v>
      </c>
      <c r="E2976" s="31">
        <v>33.832999999999998</v>
      </c>
      <c r="F2976" s="32" t="s">
        <v>100</v>
      </c>
      <c r="G2976" s="33" t="s">
        <v>100</v>
      </c>
      <c r="K2976" s="34">
        <f t="shared" si="202"/>
        <v>0</v>
      </c>
      <c r="N2976" s="34">
        <f t="shared" si="204"/>
        <v>0</v>
      </c>
      <c r="O2976" s="230"/>
    </row>
    <row r="2977" spans="1:17" x14ac:dyDescent="0.2">
      <c r="A2977" s="31">
        <v>1003</v>
      </c>
      <c r="C2977" s="36">
        <v>44922</v>
      </c>
      <c r="D2977" s="30" t="s">
        <v>2636</v>
      </c>
      <c r="E2977" s="31">
        <v>4.0979999999999999</v>
      </c>
      <c r="F2977" s="32" t="s">
        <v>6550</v>
      </c>
      <c r="G2977" s="33" t="s">
        <v>6551</v>
      </c>
      <c r="H2977" s="32">
        <v>1200</v>
      </c>
      <c r="I2977" s="34">
        <v>0.5</v>
      </c>
      <c r="J2977" s="34">
        <v>16600</v>
      </c>
      <c r="K2977" s="34">
        <f t="shared" si="202"/>
        <v>47430</v>
      </c>
      <c r="L2977" s="35">
        <v>40000</v>
      </c>
      <c r="M2977" s="35">
        <v>160</v>
      </c>
      <c r="N2977" s="34">
        <f t="shared" si="204"/>
        <v>160.5</v>
      </c>
    </row>
    <row r="2978" spans="1:17" s="80" customFormat="1" x14ac:dyDescent="0.2">
      <c r="A2978" s="87">
        <v>1004</v>
      </c>
      <c r="B2978" s="86"/>
      <c r="C2978" s="81">
        <v>44922</v>
      </c>
      <c r="D2978" s="88" t="s">
        <v>6089</v>
      </c>
      <c r="E2978" s="87">
        <v>0.53100000000000003</v>
      </c>
      <c r="F2978" s="80" t="s">
        <v>6555</v>
      </c>
      <c r="G2978" s="89" t="s">
        <v>6556</v>
      </c>
      <c r="H2978" s="80">
        <v>1090</v>
      </c>
      <c r="I2978" s="82">
        <v>0.5</v>
      </c>
      <c r="J2978" s="82">
        <v>26160</v>
      </c>
      <c r="K2978" s="82">
        <f t="shared" si="202"/>
        <v>74740</v>
      </c>
      <c r="L2978" s="83">
        <v>63000</v>
      </c>
      <c r="M2978" s="83">
        <v>252</v>
      </c>
      <c r="N2978" s="82">
        <f t="shared" si="204"/>
        <v>252.5</v>
      </c>
      <c r="O2978" s="84"/>
      <c r="P2978" s="85"/>
      <c r="Q2978" s="86"/>
    </row>
    <row r="2979" spans="1:17" x14ac:dyDescent="0.2">
      <c r="N2979" s="34">
        <f>SUM(N2967:N2978)</f>
        <v>563.76</v>
      </c>
      <c r="O2979" s="42">
        <v>87860</v>
      </c>
      <c r="P2979" s="37">
        <v>44922</v>
      </c>
      <c r="Q2979" s="21" t="s">
        <v>224</v>
      </c>
    </row>
    <row r="2981" spans="1:17" x14ac:dyDescent="0.2">
      <c r="A2981" s="31" t="s">
        <v>6552</v>
      </c>
      <c r="B2981" s="55"/>
      <c r="C2981" s="36">
        <v>44922</v>
      </c>
      <c r="D2981" s="30" t="s">
        <v>3988</v>
      </c>
      <c r="E2981" s="31">
        <v>0.19</v>
      </c>
      <c r="F2981" s="32" t="s">
        <v>6553</v>
      </c>
      <c r="G2981" s="33" t="s">
        <v>6554</v>
      </c>
      <c r="H2981" s="32">
        <v>3010</v>
      </c>
      <c r="I2981" s="34">
        <v>0.5</v>
      </c>
      <c r="J2981" s="34">
        <v>29900</v>
      </c>
      <c r="K2981" s="34">
        <f>ROUND(J2981/0.35,-1)</f>
        <v>85430</v>
      </c>
      <c r="N2981" s="34">
        <f>I2981+M2981</f>
        <v>0.5</v>
      </c>
    </row>
    <row r="2982" spans="1:17" x14ac:dyDescent="0.2">
      <c r="A2982" s="31">
        <v>1005</v>
      </c>
      <c r="C2982" s="36">
        <v>44922</v>
      </c>
      <c r="D2982" s="30" t="s">
        <v>6557</v>
      </c>
      <c r="E2982" s="31">
        <v>5</v>
      </c>
      <c r="F2982" s="32" t="s">
        <v>6559</v>
      </c>
      <c r="G2982" s="33" t="s">
        <v>6560</v>
      </c>
      <c r="H2982" s="32">
        <v>1160</v>
      </c>
      <c r="I2982" s="34">
        <v>1</v>
      </c>
      <c r="J2982" s="34">
        <v>15120</v>
      </c>
      <c r="K2982" s="34">
        <f t="shared" si="202"/>
        <v>43200</v>
      </c>
      <c r="L2982" s="35">
        <v>85000</v>
      </c>
      <c r="M2982" s="35">
        <v>340</v>
      </c>
      <c r="N2982" s="34">
        <f t="shared" si="204"/>
        <v>341</v>
      </c>
    </row>
    <row r="2983" spans="1:17" x14ac:dyDescent="0.2">
      <c r="D2983" s="30" t="s">
        <v>6558</v>
      </c>
      <c r="E2983" s="31">
        <v>5</v>
      </c>
      <c r="K2983" s="34">
        <f t="shared" si="202"/>
        <v>0</v>
      </c>
      <c r="N2983" s="34">
        <f t="shared" si="204"/>
        <v>0</v>
      </c>
    </row>
    <row r="2984" spans="1:17" x14ac:dyDescent="0.2">
      <c r="A2984" s="31" t="s">
        <v>6561</v>
      </c>
      <c r="C2984" s="36">
        <v>44922</v>
      </c>
      <c r="D2984" s="30" t="s">
        <v>6562</v>
      </c>
      <c r="E2984" s="31" t="s">
        <v>78</v>
      </c>
      <c r="F2984" s="32" t="s">
        <v>6563</v>
      </c>
      <c r="G2984" s="33" t="s">
        <v>6564</v>
      </c>
      <c r="H2984" s="32">
        <v>1100</v>
      </c>
      <c r="I2984" s="34">
        <v>1</v>
      </c>
      <c r="J2984" s="34">
        <v>42230</v>
      </c>
      <c r="K2984" s="34">
        <f t="shared" si="202"/>
        <v>120660</v>
      </c>
      <c r="N2984" s="34">
        <f t="shared" si="204"/>
        <v>1</v>
      </c>
    </row>
    <row r="2985" spans="1:17" x14ac:dyDescent="0.2">
      <c r="D2985" s="30" t="s">
        <v>6565</v>
      </c>
      <c r="E2985" s="31" t="s">
        <v>78</v>
      </c>
      <c r="F2985" s="32" t="s">
        <v>100</v>
      </c>
      <c r="G2985" s="33" t="s">
        <v>100</v>
      </c>
      <c r="K2985" s="34">
        <f t="shared" si="202"/>
        <v>0</v>
      </c>
      <c r="N2985" s="34">
        <f t="shared" si="204"/>
        <v>0</v>
      </c>
    </row>
    <row r="2986" spans="1:17" x14ac:dyDescent="0.2">
      <c r="A2986" s="31" t="s">
        <v>6566</v>
      </c>
      <c r="C2986" s="36">
        <v>44922</v>
      </c>
      <c r="D2986" s="30" t="s">
        <v>6567</v>
      </c>
      <c r="E2986" s="31">
        <v>10.981</v>
      </c>
      <c r="F2986" s="32" t="s">
        <v>6568</v>
      </c>
      <c r="G2986" s="33" t="s">
        <v>6569</v>
      </c>
      <c r="H2986" s="32">
        <v>1030</v>
      </c>
      <c r="I2986" s="34">
        <v>1.5</v>
      </c>
      <c r="J2986" s="34">
        <v>176530</v>
      </c>
      <c r="K2986" s="34">
        <f t="shared" si="202"/>
        <v>504370</v>
      </c>
      <c r="N2986" s="34">
        <f t="shared" si="204"/>
        <v>1.5</v>
      </c>
    </row>
    <row r="2987" spans="1:17" x14ac:dyDescent="0.2">
      <c r="D2987" s="30" t="s">
        <v>6570</v>
      </c>
      <c r="E2987" s="31">
        <v>86.540999999999997</v>
      </c>
      <c r="F2987" s="32" t="s">
        <v>100</v>
      </c>
      <c r="G2987" s="33" t="s">
        <v>100</v>
      </c>
      <c r="K2987" s="34">
        <f t="shared" si="202"/>
        <v>0</v>
      </c>
      <c r="N2987" s="34">
        <f t="shared" si="204"/>
        <v>0</v>
      </c>
    </row>
    <row r="2988" spans="1:17" s="80" customFormat="1" x14ac:dyDescent="0.2">
      <c r="A2988" s="87"/>
      <c r="B2988" s="86"/>
      <c r="C2988" s="81"/>
      <c r="D2988" s="88" t="s">
        <v>6571</v>
      </c>
      <c r="E2988" s="87">
        <v>2</v>
      </c>
      <c r="F2988" s="80" t="s">
        <v>100</v>
      </c>
      <c r="G2988" s="89" t="s">
        <v>100</v>
      </c>
      <c r="I2988" s="82"/>
      <c r="J2988" s="82"/>
      <c r="K2988" s="82">
        <f t="shared" si="202"/>
        <v>0</v>
      </c>
      <c r="L2988" s="83"/>
      <c r="M2988" s="83"/>
      <c r="N2988" s="82">
        <f t="shared" si="204"/>
        <v>0</v>
      </c>
      <c r="O2988" s="84"/>
      <c r="P2988" s="85"/>
      <c r="Q2988" s="86"/>
    </row>
    <row r="2989" spans="1:17" x14ac:dyDescent="0.2">
      <c r="N2989" s="34">
        <f>SUM(N2981:N2988)</f>
        <v>344</v>
      </c>
      <c r="O2989" s="42">
        <v>87886</v>
      </c>
      <c r="P2989" s="37">
        <v>44923</v>
      </c>
      <c r="Q2989" s="21" t="s">
        <v>129</v>
      </c>
    </row>
    <row r="2991" spans="1:17" x14ac:dyDescent="0.2">
      <c r="A2991" s="31" t="s">
        <v>6572</v>
      </c>
      <c r="C2991" s="36">
        <v>44923</v>
      </c>
      <c r="D2991" s="30" t="s">
        <v>6573</v>
      </c>
      <c r="E2991" s="31">
        <v>3.7040000000000002</v>
      </c>
      <c r="F2991" s="32" t="s">
        <v>6574</v>
      </c>
      <c r="G2991" s="33" t="s">
        <v>6575</v>
      </c>
      <c r="H2991" s="32">
        <v>1040</v>
      </c>
      <c r="I2991" s="34">
        <v>0.5</v>
      </c>
      <c r="J2991" s="34">
        <v>50210</v>
      </c>
      <c r="K2991" s="34">
        <f t="shared" si="202"/>
        <v>143460</v>
      </c>
      <c r="N2991" s="34">
        <f t="shared" si="204"/>
        <v>0.5</v>
      </c>
    </row>
    <row r="2992" spans="1:17" x14ac:dyDescent="0.2">
      <c r="A2992" s="31" t="s">
        <v>6576</v>
      </c>
      <c r="C2992" s="36">
        <v>44923</v>
      </c>
      <c r="D2992" s="30" t="s">
        <v>6577</v>
      </c>
      <c r="E2992" s="31">
        <v>2.0760000000000001</v>
      </c>
      <c r="F2992" s="32" t="s">
        <v>6578</v>
      </c>
      <c r="G2992" s="33" t="s">
        <v>6579</v>
      </c>
      <c r="H2992" s="32">
        <v>1100</v>
      </c>
      <c r="I2992" s="34">
        <v>1</v>
      </c>
      <c r="J2992" s="34">
        <v>53590</v>
      </c>
      <c r="K2992" s="34">
        <f t="shared" si="202"/>
        <v>153110</v>
      </c>
      <c r="N2992" s="34">
        <f t="shared" si="204"/>
        <v>1</v>
      </c>
    </row>
    <row r="2993" spans="1:17" x14ac:dyDescent="0.2">
      <c r="D2993" s="30" t="s">
        <v>6580</v>
      </c>
      <c r="E2993" s="31">
        <v>1.52</v>
      </c>
      <c r="F2993" s="32" t="s">
        <v>100</v>
      </c>
      <c r="G2993" s="33" t="s">
        <v>100</v>
      </c>
      <c r="K2993" s="34">
        <f t="shared" si="202"/>
        <v>0</v>
      </c>
      <c r="N2993" s="34">
        <f t="shared" si="204"/>
        <v>0</v>
      </c>
    </row>
    <row r="2994" spans="1:17" x14ac:dyDescent="0.2">
      <c r="A2994" s="31" t="s">
        <v>6581</v>
      </c>
      <c r="C2994" s="36">
        <v>44923</v>
      </c>
      <c r="D2994" s="30" t="s">
        <v>6582</v>
      </c>
      <c r="E2994" s="31">
        <v>21.1</v>
      </c>
      <c r="F2994" s="32" t="s">
        <v>6583</v>
      </c>
      <c r="G2994" s="33" t="s">
        <v>6584</v>
      </c>
      <c r="H2994" s="32">
        <v>1130</v>
      </c>
      <c r="I2994" s="34">
        <v>0.5</v>
      </c>
      <c r="J2994" s="34">
        <v>96650</v>
      </c>
      <c r="K2994" s="34">
        <f t="shared" si="202"/>
        <v>276140</v>
      </c>
      <c r="N2994" s="34">
        <f t="shared" si="204"/>
        <v>0.5</v>
      </c>
    </row>
    <row r="2995" spans="1:17" x14ac:dyDescent="0.2">
      <c r="A2995" s="31" t="s">
        <v>6585</v>
      </c>
      <c r="C2995" s="36">
        <v>44923</v>
      </c>
      <c r="D2995" s="30" t="s">
        <v>1254</v>
      </c>
      <c r="E2995" s="31">
        <v>0.11</v>
      </c>
      <c r="F2995" s="32" t="s">
        <v>6586</v>
      </c>
      <c r="G2995" s="33" t="s">
        <v>6587</v>
      </c>
      <c r="H2995" s="32">
        <v>2050</v>
      </c>
      <c r="I2995" s="34">
        <v>0.5</v>
      </c>
      <c r="J2995" s="34">
        <v>42040</v>
      </c>
      <c r="K2995" s="34">
        <f t="shared" si="202"/>
        <v>120110</v>
      </c>
      <c r="N2995" s="34">
        <f t="shared" si="204"/>
        <v>0.5</v>
      </c>
    </row>
    <row r="2996" spans="1:17" x14ac:dyDescent="0.2">
      <c r="A2996" s="31" t="s">
        <v>6588</v>
      </c>
      <c r="C2996" s="36">
        <v>44923</v>
      </c>
      <c r="D2996" s="30" t="s">
        <v>6589</v>
      </c>
      <c r="E2996" s="31">
        <v>5.274</v>
      </c>
      <c r="F2996" s="32" t="s">
        <v>6592</v>
      </c>
      <c r="G2996" s="33" t="s">
        <v>6591</v>
      </c>
      <c r="H2996" s="32">
        <v>1060</v>
      </c>
      <c r="I2996" s="34">
        <v>1</v>
      </c>
      <c r="J2996" s="34">
        <v>62180</v>
      </c>
      <c r="K2996" s="34">
        <f t="shared" ref="K2996:K3058" si="205">ROUND(J2996/0.35,-1)</f>
        <v>177660</v>
      </c>
      <c r="N2996" s="34">
        <f t="shared" ref="N2996:N3058" si="206">I2996+M2996</f>
        <v>1</v>
      </c>
    </row>
    <row r="2997" spans="1:17" x14ac:dyDescent="0.2">
      <c r="D2997" s="30" t="s">
        <v>6590</v>
      </c>
      <c r="E2997" s="31">
        <v>5.0179999999999998</v>
      </c>
      <c r="F2997" s="32" t="s">
        <v>100</v>
      </c>
      <c r="G2997" s="33" t="s">
        <v>100</v>
      </c>
      <c r="K2997" s="34">
        <f t="shared" si="205"/>
        <v>0</v>
      </c>
      <c r="N2997" s="34">
        <f t="shared" si="206"/>
        <v>0</v>
      </c>
    </row>
    <row r="2998" spans="1:17" x14ac:dyDescent="0.2">
      <c r="A2998" s="31">
        <v>1006</v>
      </c>
      <c r="C2998" s="36">
        <v>44923</v>
      </c>
      <c r="D2998" s="30" t="s">
        <v>6593</v>
      </c>
      <c r="E2998" s="31" t="s">
        <v>6595</v>
      </c>
      <c r="F2998" s="32" t="s">
        <v>6596</v>
      </c>
      <c r="G2998" s="33" t="s">
        <v>6597</v>
      </c>
      <c r="H2998" s="32">
        <v>2050</v>
      </c>
      <c r="I2998" s="34">
        <v>1</v>
      </c>
      <c r="J2998" s="34">
        <v>55130</v>
      </c>
      <c r="K2998" s="34">
        <f t="shared" si="205"/>
        <v>157510</v>
      </c>
      <c r="L2998" s="35">
        <v>300000</v>
      </c>
      <c r="M2998" s="35">
        <v>1200</v>
      </c>
      <c r="N2998" s="34">
        <f t="shared" si="206"/>
        <v>1201</v>
      </c>
    </row>
    <row r="2999" spans="1:17" x14ac:dyDescent="0.2">
      <c r="D2999" s="30" t="s">
        <v>6594</v>
      </c>
      <c r="E2999" s="31" t="s">
        <v>6595</v>
      </c>
      <c r="F2999" s="32" t="s">
        <v>100</v>
      </c>
      <c r="G2999" s="33" t="s">
        <v>100</v>
      </c>
      <c r="K2999" s="34">
        <f t="shared" si="205"/>
        <v>0</v>
      </c>
      <c r="N2999" s="34">
        <f t="shared" si="206"/>
        <v>0</v>
      </c>
    </row>
    <row r="3000" spans="1:17" x14ac:dyDescent="0.2">
      <c r="A3000" s="31" t="s">
        <v>6598</v>
      </c>
      <c r="C3000" s="36">
        <v>44923</v>
      </c>
      <c r="D3000" s="30" t="s">
        <v>6599</v>
      </c>
      <c r="E3000" s="31" t="s">
        <v>6600</v>
      </c>
      <c r="F3000" s="32" t="s">
        <v>2017</v>
      </c>
      <c r="G3000" s="33" t="s">
        <v>580</v>
      </c>
      <c r="H3000" s="232" t="s">
        <v>6601</v>
      </c>
      <c r="I3000" s="34">
        <v>3.5</v>
      </c>
      <c r="J3000" s="34">
        <v>89960</v>
      </c>
      <c r="K3000" s="34">
        <f t="shared" si="205"/>
        <v>257030</v>
      </c>
      <c r="N3000" s="34">
        <f t="shared" si="206"/>
        <v>3.5</v>
      </c>
    </row>
    <row r="3001" spans="1:17" x14ac:dyDescent="0.2">
      <c r="D3001" s="30" t="s">
        <v>6602</v>
      </c>
      <c r="E3001" s="31" t="s">
        <v>4325</v>
      </c>
      <c r="F3001" s="32" t="s">
        <v>100</v>
      </c>
      <c r="G3001" s="33" t="s">
        <v>100</v>
      </c>
      <c r="K3001" s="34">
        <f t="shared" si="205"/>
        <v>0</v>
      </c>
      <c r="N3001" s="34">
        <f t="shared" si="206"/>
        <v>0</v>
      </c>
    </row>
    <row r="3002" spans="1:17" x14ac:dyDescent="0.2">
      <c r="D3002" s="30" t="s">
        <v>6603</v>
      </c>
      <c r="E3002" s="31" t="s">
        <v>6604</v>
      </c>
      <c r="F3002" s="32" t="s">
        <v>100</v>
      </c>
      <c r="G3002" s="33" t="s">
        <v>100</v>
      </c>
      <c r="K3002" s="34">
        <f t="shared" si="205"/>
        <v>0</v>
      </c>
      <c r="N3002" s="34">
        <f t="shared" si="206"/>
        <v>0</v>
      </c>
    </row>
    <row r="3003" spans="1:17" x14ac:dyDescent="0.2">
      <c r="D3003" s="30" t="s">
        <v>6605</v>
      </c>
      <c r="E3003" s="31">
        <v>5</v>
      </c>
      <c r="F3003" s="32" t="s">
        <v>100</v>
      </c>
      <c r="G3003" s="33" t="s">
        <v>100</v>
      </c>
      <c r="K3003" s="34">
        <f t="shared" si="205"/>
        <v>0</v>
      </c>
      <c r="N3003" s="34">
        <f t="shared" si="206"/>
        <v>0</v>
      </c>
    </row>
    <row r="3004" spans="1:17" x14ac:dyDescent="0.2">
      <c r="D3004" s="30" t="s">
        <v>6606</v>
      </c>
      <c r="E3004" s="31">
        <v>0.22700000000000001</v>
      </c>
      <c r="F3004" s="32" t="s">
        <v>100</v>
      </c>
      <c r="G3004" s="33" t="s">
        <v>100</v>
      </c>
      <c r="K3004" s="34">
        <f t="shared" si="205"/>
        <v>0</v>
      </c>
      <c r="N3004" s="34">
        <f t="shared" si="206"/>
        <v>0</v>
      </c>
    </row>
    <row r="3005" spans="1:17" x14ac:dyDescent="0.2">
      <c r="D3005" s="30" t="s">
        <v>6607</v>
      </c>
      <c r="E3005" s="31" t="s">
        <v>6608</v>
      </c>
      <c r="F3005" s="32" t="s">
        <v>100</v>
      </c>
      <c r="G3005" s="33" t="s">
        <v>100</v>
      </c>
      <c r="K3005" s="34">
        <f t="shared" si="205"/>
        <v>0</v>
      </c>
      <c r="N3005" s="34">
        <f t="shared" si="206"/>
        <v>0</v>
      </c>
    </row>
    <row r="3006" spans="1:17" x14ac:dyDescent="0.2">
      <c r="D3006" s="30" t="s">
        <v>6609</v>
      </c>
      <c r="E3006" s="31" t="s">
        <v>6610</v>
      </c>
      <c r="F3006" s="32" t="s">
        <v>100</v>
      </c>
      <c r="G3006" s="33" t="s">
        <v>100</v>
      </c>
      <c r="K3006" s="34">
        <f t="shared" si="205"/>
        <v>0</v>
      </c>
      <c r="N3006" s="34">
        <f t="shared" si="206"/>
        <v>0</v>
      </c>
    </row>
    <row r="3007" spans="1:17" x14ac:dyDescent="0.2">
      <c r="A3007" s="31">
        <v>1007</v>
      </c>
      <c r="C3007" s="36">
        <v>44923</v>
      </c>
      <c r="D3007" s="30" t="s">
        <v>6611</v>
      </c>
      <c r="E3007" s="31">
        <v>0.43</v>
      </c>
      <c r="F3007" s="32" t="s">
        <v>6613</v>
      </c>
      <c r="G3007" s="33" t="s">
        <v>6614</v>
      </c>
      <c r="H3007" s="32">
        <v>3010</v>
      </c>
      <c r="I3007" s="34">
        <v>1</v>
      </c>
      <c r="J3007" s="34">
        <v>70400</v>
      </c>
      <c r="K3007" s="34">
        <f t="shared" si="205"/>
        <v>201140</v>
      </c>
      <c r="L3007" s="35">
        <v>225000</v>
      </c>
      <c r="M3007" s="35">
        <v>900</v>
      </c>
      <c r="N3007" s="34">
        <f t="shared" si="206"/>
        <v>901</v>
      </c>
    </row>
    <row r="3008" spans="1:17" s="80" customFormat="1" x14ac:dyDescent="0.2">
      <c r="A3008" s="87"/>
      <c r="B3008" s="86"/>
      <c r="C3008" s="81"/>
      <c r="D3008" s="88" t="s">
        <v>6612</v>
      </c>
      <c r="E3008" s="87">
        <v>0.37</v>
      </c>
      <c r="F3008" s="80" t="s">
        <v>100</v>
      </c>
      <c r="G3008" s="89" t="s">
        <v>100</v>
      </c>
      <c r="I3008" s="82"/>
      <c r="J3008" s="82"/>
      <c r="K3008" s="82">
        <f t="shared" si="205"/>
        <v>0</v>
      </c>
      <c r="L3008" s="83"/>
      <c r="M3008" s="83"/>
      <c r="N3008" s="82">
        <f t="shared" si="206"/>
        <v>0</v>
      </c>
      <c r="O3008" s="84"/>
      <c r="P3008" s="85"/>
      <c r="Q3008" s="86"/>
    </row>
    <row r="3009" spans="1:17" x14ac:dyDescent="0.2">
      <c r="N3009" s="34">
        <f>SUM(N2991:N3008)</f>
        <v>2109</v>
      </c>
      <c r="O3009" s="42">
        <v>87914</v>
      </c>
      <c r="P3009" s="37">
        <v>44924</v>
      </c>
      <c r="Q3009" s="21" t="s">
        <v>224</v>
      </c>
    </row>
    <row r="3011" spans="1:17" x14ac:dyDescent="0.2">
      <c r="A3011" s="31" t="s">
        <v>6615</v>
      </c>
      <c r="C3011" s="36">
        <v>44924</v>
      </c>
      <c r="D3011" s="30" t="s">
        <v>1027</v>
      </c>
      <c r="E3011" s="31">
        <v>18.427099999999999</v>
      </c>
      <c r="F3011" s="32" t="s">
        <v>6616</v>
      </c>
      <c r="G3011" s="33" t="s">
        <v>6617</v>
      </c>
      <c r="H3011" s="32">
        <v>1020</v>
      </c>
      <c r="I3011" s="34">
        <v>1</v>
      </c>
      <c r="J3011" s="34">
        <v>69280</v>
      </c>
      <c r="K3011" s="34">
        <f t="shared" si="205"/>
        <v>197940</v>
      </c>
      <c r="N3011" s="34">
        <f t="shared" si="206"/>
        <v>1</v>
      </c>
    </row>
    <row r="3012" spans="1:17" x14ac:dyDescent="0.2">
      <c r="D3012" s="30" t="s">
        <v>1028</v>
      </c>
      <c r="E3012" s="31">
        <v>1.7097</v>
      </c>
      <c r="F3012" s="32" t="s">
        <v>100</v>
      </c>
      <c r="G3012" s="33" t="s">
        <v>100</v>
      </c>
      <c r="K3012" s="34">
        <f t="shared" si="205"/>
        <v>0</v>
      </c>
      <c r="N3012" s="34">
        <f t="shared" si="206"/>
        <v>0</v>
      </c>
    </row>
    <row r="3013" spans="1:17" x14ac:dyDescent="0.2">
      <c r="A3013" s="31" t="s">
        <v>6618</v>
      </c>
      <c r="C3013" s="36">
        <v>44924</v>
      </c>
      <c r="D3013" s="30" t="s">
        <v>6619</v>
      </c>
      <c r="E3013" s="31">
        <v>119.8479</v>
      </c>
      <c r="F3013" s="32" t="s">
        <v>6620</v>
      </c>
      <c r="G3013" s="32" t="s">
        <v>6621</v>
      </c>
      <c r="H3013" s="32">
        <v>1090</v>
      </c>
      <c r="I3013" s="34">
        <v>0.5</v>
      </c>
      <c r="J3013" s="34">
        <v>231490</v>
      </c>
      <c r="K3013" s="34">
        <f t="shared" si="205"/>
        <v>661400</v>
      </c>
      <c r="N3013" s="34">
        <f t="shared" si="206"/>
        <v>0.5</v>
      </c>
    </row>
    <row r="3014" spans="1:17" x14ac:dyDescent="0.2">
      <c r="A3014" s="31">
        <v>1008</v>
      </c>
      <c r="C3014" s="36">
        <v>44924</v>
      </c>
      <c r="D3014" s="30" t="s">
        <v>6651</v>
      </c>
      <c r="E3014" s="31">
        <v>20.6</v>
      </c>
      <c r="F3014" s="32" t="s">
        <v>6652</v>
      </c>
      <c r="G3014" s="32" t="s">
        <v>6653</v>
      </c>
      <c r="H3014" s="32">
        <v>1130</v>
      </c>
      <c r="I3014" s="34">
        <v>0.5</v>
      </c>
      <c r="J3014" s="34">
        <v>30090</v>
      </c>
      <c r="K3014" s="34">
        <f>ROUND(J3014/0.35,-1)</f>
        <v>85970</v>
      </c>
      <c r="M3014" s="35">
        <v>640</v>
      </c>
      <c r="N3014" s="34">
        <f>I3014+M3014</f>
        <v>640.5</v>
      </c>
    </row>
    <row r="3015" spans="1:17" x14ac:dyDescent="0.2">
      <c r="A3015" s="31">
        <v>1009</v>
      </c>
      <c r="C3015" s="36">
        <v>44924</v>
      </c>
      <c r="D3015" s="30" t="s">
        <v>6654</v>
      </c>
      <c r="E3015" s="31">
        <v>5.4399999999999997E-2</v>
      </c>
      <c r="F3015" s="32" t="s">
        <v>6655</v>
      </c>
      <c r="G3015" s="33" t="s">
        <v>6656</v>
      </c>
      <c r="H3015" s="32">
        <v>3010</v>
      </c>
      <c r="I3015" s="34">
        <v>0.5</v>
      </c>
      <c r="J3015" s="34">
        <v>11630</v>
      </c>
      <c r="K3015" s="34">
        <f>ROUND(J3015/0.35,-1)</f>
        <v>33230</v>
      </c>
      <c r="M3015" s="35">
        <v>400</v>
      </c>
      <c r="N3015" s="34">
        <f>I3015+M3015</f>
        <v>400.5</v>
      </c>
    </row>
    <row r="3016" spans="1:17" x14ac:dyDescent="0.2">
      <c r="A3016" s="31">
        <v>1010</v>
      </c>
      <c r="C3016" s="36">
        <v>44924</v>
      </c>
      <c r="D3016" s="30" t="s">
        <v>3925</v>
      </c>
      <c r="E3016" s="31">
        <v>0.59699999999999998</v>
      </c>
      <c r="F3016" s="32" t="s">
        <v>6622</v>
      </c>
      <c r="G3016" s="33" t="s">
        <v>6623</v>
      </c>
      <c r="H3016" s="32">
        <v>1100</v>
      </c>
      <c r="I3016" s="34">
        <v>0.5</v>
      </c>
      <c r="J3016" s="34">
        <v>27400</v>
      </c>
      <c r="K3016" s="34">
        <f t="shared" si="205"/>
        <v>78290</v>
      </c>
      <c r="L3016" s="35">
        <v>76500</v>
      </c>
      <c r="M3016" s="35">
        <v>386</v>
      </c>
      <c r="N3016" s="34">
        <f t="shared" si="206"/>
        <v>386.5</v>
      </c>
    </row>
    <row r="3017" spans="1:17" x14ac:dyDescent="0.2">
      <c r="A3017" s="31" t="s">
        <v>6624</v>
      </c>
      <c r="C3017" s="36">
        <v>44924</v>
      </c>
      <c r="D3017" s="30" t="s">
        <v>6625</v>
      </c>
      <c r="E3017" s="31">
        <v>0.58540000000000003</v>
      </c>
      <c r="F3017" s="32" t="s">
        <v>6626</v>
      </c>
      <c r="G3017" s="33" t="s">
        <v>6627</v>
      </c>
      <c r="H3017" s="32">
        <v>1080</v>
      </c>
      <c r="I3017" s="34">
        <v>0.5</v>
      </c>
      <c r="J3017" s="34">
        <v>32720</v>
      </c>
      <c r="K3017" s="34">
        <f t="shared" si="205"/>
        <v>93490</v>
      </c>
      <c r="N3017" s="34">
        <f t="shared" si="206"/>
        <v>0.5</v>
      </c>
    </row>
    <row r="3018" spans="1:17" x14ac:dyDescent="0.2">
      <c r="A3018" s="31" t="s">
        <v>6628</v>
      </c>
      <c r="C3018" s="36">
        <v>44924</v>
      </c>
      <c r="D3018" s="30" t="s">
        <v>6629</v>
      </c>
      <c r="E3018" s="31" t="s">
        <v>6631</v>
      </c>
      <c r="F3018" s="32" t="s">
        <v>6632</v>
      </c>
      <c r="G3018" s="33" t="s">
        <v>6633</v>
      </c>
      <c r="H3018" s="32">
        <v>3010</v>
      </c>
      <c r="I3018" s="34">
        <v>1</v>
      </c>
      <c r="J3018" s="34">
        <v>26900</v>
      </c>
      <c r="K3018" s="34">
        <f t="shared" si="205"/>
        <v>76860</v>
      </c>
      <c r="N3018" s="34">
        <f t="shared" si="206"/>
        <v>1</v>
      </c>
    </row>
    <row r="3019" spans="1:17" x14ac:dyDescent="0.2">
      <c r="D3019" s="30" t="s">
        <v>6630</v>
      </c>
      <c r="E3019" s="31" t="s">
        <v>6631</v>
      </c>
      <c r="F3019" s="32" t="s">
        <v>100</v>
      </c>
      <c r="G3019" s="33" t="s">
        <v>100</v>
      </c>
      <c r="K3019" s="34">
        <f t="shared" si="205"/>
        <v>0</v>
      </c>
      <c r="N3019" s="34">
        <f t="shared" si="206"/>
        <v>0</v>
      </c>
    </row>
    <row r="3020" spans="1:17" x14ac:dyDescent="0.2">
      <c r="A3020" s="31">
        <v>1011</v>
      </c>
      <c r="C3020" s="36">
        <v>44924</v>
      </c>
      <c r="D3020" s="30" t="s">
        <v>6634</v>
      </c>
      <c r="E3020" s="31" t="s">
        <v>6635</v>
      </c>
      <c r="F3020" s="32" t="s">
        <v>6636</v>
      </c>
      <c r="G3020" s="33" t="s">
        <v>627</v>
      </c>
      <c r="H3020" s="32">
        <v>3010</v>
      </c>
      <c r="I3020" s="34">
        <v>0.5</v>
      </c>
      <c r="J3020" s="34">
        <v>33820</v>
      </c>
      <c r="K3020" s="34">
        <f t="shared" si="205"/>
        <v>96630</v>
      </c>
      <c r="L3020" s="35">
        <v>60000</v>
      </c>
      <c r="M3020" s="35">
        <v>240</v>
      </c>
      <c r="N3020" s="34">
        <f t="shared" si="206"/>
        <v>240.5</v>
      </c>
    </row>
    <row r="3021" spans="1:17" x14ac:dyDescent="0.2">
      <c r="A3021" s="31">
        <v>1012</v>
      </c>
      <c r="C3021" s="36">
        <v>44925</v>
      </c>
      <c r="D3021" s="30" t="s">
        <v>6637</v>
      </c>
      <c r="E3021" s="31">
        <v>1.4911000000000001</v>
      </c>
      <c r="F3021" s="32" t="s">
        <v>6638</v>
      </c>
      <c r="G3021" s="33" t="s">
        <v>4943</v>
      </c>
      <c r="H3021" s="32">
        <v>1060</v>
      </c>
      <c r="I3021" s="34">
        <v>0.5</v>
      </c>
      <c r="J3021" s="34">
        <v>6250</v>
      </c>
      <c r="K3021" s="34">
        <f t="shared" si="205"/>
        <v>17860</v>
      </c>
      <c r="M3021" s="35">
        <v>80</v>
      </c>
      <c r="N3021" s="34">
        <f t="shared" si="206"/>
        <v>80.5</v>
      </c>
    </row>
    <row r="3022" spans="1:17" x14ac:dyDescent="0.2">
      <c r="A3022" s="31" t="s">
        <v>6639</v>
      </c>
      <c r="C3022" s="36">
        <v>44924</v>
      </c>
      <c r="D3022" s="30" t="s">
        <v>6640</v>
      </c>
      <c r="E3022" s="31">
        <v>10895</v>
      </c>
      <c r="F3022" s="32" t="s">
        <v>6641</v>
      </c>
      <c r="G3022" s="33" t="s">
        <v>6642</v>
      </c>
      <c r="H3022" s="32">
        <v>1180</v>
      </c>
      <c r="I3022" s="34">
        <v>1</v>
      </c>
      <c r="J3022" s="34">
        <v>50880</v>
      </c>
      <c r="K3022" s="34">
        <f t="shared" si="205"/>
        <v>145370</v>
      </c>
      <c r="N3022" s="34">
        <f t="shared" si="206"/>
        <v>1</v>
      </c>
    </row>
    <row r="3023" spans="1:17" x14ac:dyDescent="0.2">
      <c r="A3023" s="31" t="s">
        <v>6643</v>
      </c>
      <c r="C3023" s="36">
        <v>44924</v>
      </c>
      <c r="D3023" s="30" t="s">
        <v>5500</v>
      </c>
      <c r="E3023" s="31">
        <v>1.8169999999999999</v>
      </c>
      <c r="F3023" s="32" t="s">
        <v>6644</v>
      </c>
      <c r="G3023" s="33" t="s">
        <v>5485</v>
      </c>
      <c r="H3023" s="32">
        <v>1060</v>
      </c>
      <c r="I3023" s="34">
        <v>0.5</v>
      </c>
      <c r="J3023" s="34">
        <v>2140</v>
      </c>
      <c r="K3023" s="34">
        <f t="shared" si="205"/>
        <v>6110</v>
      </c>
      <c r="N3023" s="34">
        <f t="shared" si="206"/>
        <v>0.5</v>
      </c>
    </row>
    <row r="3024" spans="1:17" x14ac:dyDescent="0.2">
      <c r="A3024" s="31" t="s">
        <v>6663</v>
      </c>
      <c r="C3024" s="36">
        <v>44925</v>
      </c>
      <c r="D3024" s="30" t="s">
        <v>6657</v>
      </c>
      <c r="E3024" s="31" t="s">
        <v>6659</v>
      </c>
      <c r="F3024" s="32" t="s">
        <v>6661</v>
      </c>
      <c r="G3024" s="33" t="s">
        <v>6662</v>
      </c>
      <c r="H3024" s="32">
        <v>3010</v>
      </c>
      <c r="I3024" s="34">
        <v>1</v>
      </c>
      <c r="J3024" s="34">
        <v>25780</v>
      </c>
      <c r="K3024" s="34">
        <f>ROUND(J3024/0.35,-1)</f>
        <v>73660</v>
      </c>
      <c r="N3024" s="34">
        <f>I3024+M3024</f>
        <v>1</v>
      </c>
    </row>
    <row r="3025" spans="1:17" x14ac:dyDescent="0.2">
      <c r="D3025" s="30" t="s">
        <v>6658</v>
      </c>
      <c r="E3025" s="31" t="s">
        <v>6660</v>
      </c>
      <c r="F3025" s="32" t="s">
        <v>100</v>
      </c>
      <c r="G3025" s="33" t="s">
        <v>100</v>
      </c>
      <c r="K3025" s="34">
        <f>ROUND(J3025/0.35,-1)</f>
        <v>0</v>
      </c>
      <c r="N3025" s="34">
        <f>I3025+M3025</f>
        <v>0</v>
      </c>
    </row>
    <row r="3026" spans="1:17" x14ac:dyDescent="0.2">
      <c r="A3026" s="31">
        <v>1013</v>
      </c>
      <c r="C3026" s="36">
        <v>44925</v>
      </c>
      <c r="D3026" s="30" t="s">
        <v>6645</v>
      </c>
      <c r="E3026" s="31" t="s">
        <v>6646</v>
      </c>
      <c r="F3026" s="32" t="s">
        <v>6647</v>
      </c>
      <c r="G3026" s="33" t="s">
        <v>6648</v>
      </c>
      <c r="H3026" s="32">
        <v>3010</v>
      </c>
      <c r="I3026" s="34">
        <v>0.5</v>
      </c>
      <c r="J3026" s="34">
        <v>14260</v>
      </c>
      <c r="K3026" s="34">
        <f t="shared" si="205"/>
        <v>40740</v>
      </c>
      <c r="M3026" s="35">
        <v>200</v>
      </c>
      <c r="N3026" s="34">
        <f t="shared" si="206"/>
        <v>200.5</v>
      </c>
    </row>
    <row r="3027" spans="1:17" s="80" customFormat="1" x14ac:dyDescent="0.2">
      <c r="A3027" s="87">
        <v>1014</v>
      </c>
      <c r="B3027" s="86"/>
      <c r="C3027" s="81">
        <v>44925</v>
      </c>
      <c r="D3027" s="88" t="s">
        <v>3764</v>
      </c>
      <c r="E3027" s="87">
        <v>5.1029999999999998</v>
      </c>
      <c r="F3027" s="80" t="s">
        <v>6649</v>
      </c>
      <c r="G3027" s="89" t="s">
        <v>6650</v>
      </c>
      <c r="H3027" s="80">
        <v>1070</v>
      </c>
      <c r="I3027" s="82">
        <v>0.5</v>
      </c>
      <c r="J3027" s="82">
        <v>45090</v>
      </c>
      <c r="K3027" s="82">
        <f t="shared" si="205"/>
        <v>128830</v>
      </c>
      <c r="L3027" s="83">
        <v>126000</v>
      </c>
      <c r="M3027" s="83">
        <v>504</v>
      </c>
      <c r="N3027" s="82">
        <f t="shared" si="206"/>
        <v>504.5</v>
      </c>
      <c r="O3027" s="84"/>
      <c r="P3027" s="85"/>
      <c r="Q3027" s="86"/>
    </row>
    <row r="3028" spans="1:17" x14ac:dyDescent="0.2">
      <c r="N3028" s="34">
        <f>SUM(N3011:N3027)</f>
        <v>2459</v>
      </c>
      <c r="O3028" s="42">
        <v>87945</v>
      </c>
      <c r="P3028" s="37">
        <v>44925</v>
      </c>
      <c r="Q3028" s="21" t="s">
        <v>224</v>
      </c>
    </row>
    <row r="3030" spans="1:17" x14ac:dyDescent="0.2">
      <c r="A3030" s="31">
        <v>1015</v>
      </c>
      <c r="C3030" s="36">
        <v>44925</v>
      </c>
      <c r="D3030" s="30" t="s">
        <v>6664</v>
      </c>
      <c r="E3030" s="31">
        <v>5.0700000000000002E-2</v>
      </c>
      <c r="F3030" s="32" t="s">
        <v>6665</v>
      </c>
      <c r="G3030" s="33" t="s">
        <v>6666</v>
      </c>
      <c r="H3030" s="32">
        <v>3010</v>
      </c>
      <c r="I3030" s="34">
        <v>0.5</v>
      </c>
      <c r="J3030" s="34">
        <v>13270</v>
      </c>
      <c r="K3030" s="34">
        <f t="shared" si="205"/>
        <v>37910</v>
      </c>
      <c r="M3030" s="35">
        <v>120</v>
      </c>
      <c r="N3030" s="34">
        <f t="shared" si="206"/>
        <v>120.5</v>
      </c>
      <c r="O3030" s="233"/>
    </row>
    <row r="3031" spans="1:17" x14ac:dyDescent="0.2">
      <c r="A3031" s="31">
        <v>1016</v>
      </c>
      <c r="C3031" s="36">
        <v>44925</v>
      </c>
      <c r="D3031" s="30" t="s">
        <v>6667</v>
      </c>
      <c r="E3031" s="31">
        <v>84.991</v>
      </c>
      <c r="F3031" s="32" t="s">
        <v>6668</v>
      </c>
      <c r="G3031" s="33" t="s">
        <v>6669</v>
      </c>
      <c r="H3031" s="32">
        <v>1040</v>
      </c>
      <c r="I3031" s="34">
        <v>0.5</v>
      </c>
      <c r="J3031" s="34">
        <v>151960</v>
      </c>
      <c r="K3031" s="34">
        <f t="shared" si="205"/>
        <v>434170</v>
      </c>
      <c r="L3031" s="35">
        <v>977396.5</v>
      </c>
      <c r="M3031" s="35">
        <v>3909.6</v>
      </c>
      <c r="N3031" s="34">
        <f t="shared" si="206"/>
        <v>3910.1</v>
      </c>
      <c r="O3031" s="234" t="s">
        <v>6672</v>
      </c>
    </row>
    <row r="3032" spans="1:17" x14ac:dyDescent="0.2">
      <c r="A3032" s="31" t="s">
        <v>6670</v>
      </c>
      <c r="C3032" s="36">
        <v>44925</v>
      </c>
      <c r="D3032" s="30" t="s">
        <v>6667</v>
      </c>
      <c r="E3032" s="31">
        <v>84.991</v>
      </c>
      <c r="F3032" s="32" t="s">
        <v>6669</v>
      </c>
      <c r="G3032" s="33" t="s">
        <v>6671</v>
      </c>
      <c r="H3032" s="32">
        <v>1040</v>
      </c>
      <c r="I3032" s="34">
        <v>0.5</v>
      </c>
      <c r="J3032" s="34">
        <v>151960</v>
      </c>
      <c r="K3032" s="34">
        <f t="shared" si="205"/>
        <v>434170</v>
      </c>
      <c r="N3032" s="34">
        <v>0.5</v>
      </c>
      <c r="O3032" s="234"/>
    </row>
    <row r="3033" spans="1:17" x14ac:dyDescent="0.2">
      <c r="A3033" s="31">
        <v>1017</v>
      </c>
      <c r="C3033" s="36">
        <v>44925</v>
      </c>
      <c r="D3033" s="30" t="s">
        <v>6673</v>
      </c>
      <c r="E3033" s="31">
        <v>3.9</v>
      </c>
      <c r="F3033" s="32" t="s">
        <v>6675</v>
      </c>
      <c r="G3033" s="33" t="s">
        <v>6676</v>
      </c>
      <c r="H3033" s="32">
        <v>1090</v>
      </c>
      <c r="I3033" s="34">
        <v>1</v>
      </c>
      <c r="J3033" s="34">
        <v>39370</v>
      </c>
      <c r="K3033" s="34">
        <f t="shared" si="205"/>
        <v>112490</v>
      </c>
      <c r="L3033" s="35">
        <v>285000</v>
      </c>
      <c r="M3033" s="35">
        <v>1140</v>
      </c>
      <c r="N3033" s="34">
        <f t="shared" si="206"/>
        <v>1141</v>
      </c>
      <c r="O3033" s="233"/>
    </row>
    <row r="3034" spans="1:17" x14ac:dyDescent="0.2">
      <c r="D3034" s="30" t="s">
        <v>6674</v>
      </c>
      <c r="E3034" s="31">
        <v>2.75</v>
      </c>
      <c r="F3034" s="32" t="s">
        <v>100</v>
      </c>
      <c r="K3034" s="34">
        <f t="shared" si="205"/>
        <v>0</v>
      </c>
      <c r="N3034" s="34">
        <f t="shared" si="206"/>
        <v>0</v>
      </c>
      <c r="O3034" s="233"/>
    </row>
    <row r="3035" spans="1:17" x14ac:dyDescent="0.2">
      <c r="A3035" s="31">
        <v>1018</v>
      </c>
      <c r="C3035" s="36">
        <v>44925</v>
      </c>
      <c r="D3035" s="30" t="s">
        <v>6677</v>
      </c>
      <c r="E3035" s="31">
        <v>7.8350999999999997</v>
      </c>
      <c r="F3035" s="32" t="s">
        <v>6678</v>
      </c>
      <c r="G3035" s="33" t="s">
        <v>6679</v>
      </c>
      <c r="H3035" s="32">
        <v>1150</v>
      </c>
      <c r="I3035" s="34">
        <v>0.5</v>
      </c>
      <c r="J3035" s="34">
        <v>14640</v>
      </c>
      <c r="K3035" s="34">
        <f t="shared" si="205"/>
        <v>41830</v>
      </c>
      <c r="L3035" s="35">
        <v>70000</v>
      </c>
      <c r="M3035" s="35">
        <v>280</v>
      </c>
      <c r="N3035" s="34">
        <f t="shared" si="206"/>
        <v>280.5</v>
      </c>
      <c r="O3035" s="233"/>
    </row>
    <row r="3036" spans="1:17" x14ac:dyDescent="0.2">
      <c r="A3036" s="31" t="s">
        <v>6686</v>
      </c>
      <c r="C3036" s="36">
        <v>44925</v>
      </c>
      <c r="D3036" s="30" t="s">
        <v>6680</v>
      </c>
      <c r="E3036" s="31">
        <v>26.344999999999999</v>
      </c>
      <c r="F3036" s="32" t="s">
        <v>6681</v>
      </c>
      <c r="G3036" s="33" t="s">
        <v>6682</v>
      </c>
      <c r="H3036" s="32">
        <v>1050</v>
      </c>
      <c r="I3036" s="34">
        <v>0.5</v>
      </c>
      <c r="J3036" s="34">
        <v>53420</v>
      </c>
      <c r="K3036" s="34">
        <f t="shared" si="205"/>
        <v>152630</v>
      </c>
      <c r="N3036" s="34">
        <f t="shared" si="206"/>
        <v>0.5</v>
      </c>
      <c r="O3036" s="233"/>
    </row>
    <row r="3037" spans="1:17" ht="14.25" customHeight="1" x14ac:dyDescent="0.2">
      <c r="A3037" s="31" t="s">
        <v>6687</v>
      </c>
      <c r="C3037" s="36">
        <v>44925</v>
      </c>
      <c r="D3037" s="30" t="s">
        <v>6683</v>
      </c>
      <c r="E3037" s="31">
        <v>6.7</v>
      </c>
      <c r="F3037" s="32" t="s">
        <v>6681</v>
      </c>
      <c r="G3037" s="33" t="s">
        <v>6684</v>
      </c>
      <c r="H3037" s="32">
        <v>1050</v>
      </c>
      <c r="I3037" s="34">
        <v>1</v>
      </c>
      <c r="J3037" s="34">
        <v>105570</v>
      </c>
      <c r="K3037" s="34">
        <f t="shared" si="205"/>
        <v>301630</v>
      </c>
      <c r="N3037" s="34">
        <f t="shared" si="206"/>
        <v>1</v>
      </c>
      <c r="O3037" s="233"/>
    </row>
    <row r="3038" spans="1:17" s="80" customFormat="1" x14ac:dyDescent="0.2">
      <c r="A3038" s="87"/>
      <c r="B3038" s="86"/>
      <c r="C3038" s="81"/>
      <c r="D3038" s="88" t="s">
        <v>6685</v>
      </c>
      <c r="E3038" s="87">
        <v>26.344999999999999</v>
      </c>
      <c r="F3038" s="80" t="s">
        <v>100</v>
      </c>
      <c r="G3038" s="89" t="s">
        <v>100</v>
      </c>
      <c r="I3038" s="82"/>
      <c r="J3038" s="82"/>
      <c r="K3038" s="82">
        <f t="shared" si="205"/>
        <v>0</v>
      </c>
      <c r="L3038" s="83"/>
      <c r="M3038" s="83"/>
      <c r="N3038" s="82">
        <f t="shared" si="206"/>
        <v>0</v>
      </c>
      <c r="O3038" s="84"/>
      <c r="P3038" s="85"/>
      <c r="Q3038" s="86"/>
    </row>
    <row r="3039" spans="1:17" x14ac:dyDescent="0.2">
      <c r="N3039" s="34">
        <f>SUM(N3030:N3038)</f>
        <v>5454.1</v>
      </c>
      <c r="O3039" s="42">
        <v>87960</v>
      </c>
      <c r="P3039" s="37">
        <v>44929</v>
      </c>
      <c r="Q3039" s="21" t="s">
        <v>129</v>
      </c>
    </row>
    <row r="3041" spans="6:14" x14ac:dyDescent="0.2">
      <c r="K3041" s="34">
        <f t="shared" si="205"/>
        <v>0</v>
      </c>
      <c r="N3041" s="34">
        <f t="shared" si="206"/>
        <v>0</v>
      </c>
    </row>
    <row r="3042" spans="6:14" x14ac:dyDescent="0.2">
      <c r="K3042" s="34">
        <f t="shared" si="205"/>
        <v>0</v>
      </c>
      <c r="N3042" s="34">
        <f t="shared" si="206"/>
        <v>0</v>
      </c>
    </row>
    <row r="3043" spans="6:14" x14ac:dyDescent="0.2">
      <c r="K3043" s="34">
        <f t="shared" si="205"/>
        <v>0</v>
      </c>
      <c r="N3043" s="34">
        <f t="shared" si="206"/>
        <v>0</v>
      </c>
    </row>
    <row r="3044" spans="6:14" x14ac:dyDescent="0.2">
      <c r="K3044" s="34">
        <f t="shared" si="205"/>
        <v>0</v>
      </c>
      <c r="N3044" s="34">
        <f t="shared" si="206"/>
        <v>0</v>
      </c>
    </row>
    <row r="3045" spans="6:14" x14ac:dyDescent="0.2">
      <c r="K3045" s="34">
        <f t="shared" si="205"/>
        <v>0</v>
      </c>
      <c r="N3045" s="34">
        <f t="shared" si="206"/>
        <v>0</v>
      </c>
    </row>
    <row r="3046" spans="6:14" x14ac:dyDescent="0.2">
      <c r="K3046" s="34">
        <f t="shared" si="205"/>
        <v>0</v>
      </c>
      <c r="N3046" s="34">
        <f t="shared" si="206"/>
        <v>0</v>
      </c>
    </row>
    <row r="3047" spans="6:14" x14ac:dyDescent="0.2">
      <c r="K3047" s="34">
        <f t="shared" si="205"/>
        <v>0</v>
      </c>
      <c r="N3047" s="34">
        <f t="shared" si="206"/>
        <v>0</v>
      </c>
    </row>
    <row r="3048" spans="6:14" x14ac:dyDescent="0.2">
      <c r="K3048" s="34">
        <f t="shared" si="205"/>
        <v>0</v>
      </c>
      <c r="N3048" s="34">
        <f t="shared" si="206"/>
        <v>0</v>
      </c>
    </row>
    <row r="3049" spans="6:14" x14ac:dyDescent="0.2">
      <c r="K3049" s="34">
        <f t="shared" si="205"/>
        <v>0</v>
      </c>
      <c r="N3049" s="34">
        <f t="shared" si="206"/>
        <v>0</v>
      </c>
    </row>
    <row r="3050" spans="6:14" x14ac:dyDescent="0.2">
      <c r="K3050" s="34">
        <f t="shared" si="205"/>
        <v>0</v>
      </c>
      <c r="N3050" s="34">
        <f t="shared" si="206"/>
        <v>0</v>
      </c>
    </row>
    <row r="3051" spans="6:14" x14ac:dyDescent="0.2">
      <c r="K3051" s="34">
        <f t="shared" si="205"/>
        <v>0</v>
      </c>
      <c r="N3051" s="34">
        <f t="shared" si="206"/>
        <v>0</v>
      </c>
    </row>
    <row r="3052" spans="6:14" x14ac:dyDescent="0.2">
      <c r="K3052" s="34">
        <f t="shared" si="205"/>
        <v>0</v>
      </c>
      <c r="N3052" s="34">
        <f t="shared" si="206"/>
        <v>0</v>
      </c>
    </row>
    <row r="3053" spans="6:14" x14ac:dyDescent="0.2">
      <c r="K3053" s="34">
        <f t="shared" si="205"/>
        <v>0</v>
      </c>
      <c r="N3053" s="34">
        <f t="shared" si="206"/>
        <v>0</v>
      </c>
    </row>
    <row r="3054" spans="6:14" x14ac:dyDescent="0.2">
      <c r="F3054" s="33"/>
      <c r="K3054" s="34">
        <f t="shared" si="205"/>
        <v>0</v>
      </c>
      <c r="N3054" s="34">
        <f t="shared" si="206"/>
        <v>0</v>
      </c>
    </row>
    <row r="3055" spans="6:14" x14ac:dyDescent="0.2">
      <c r="K3055" s="34">
        <f t="shared" si="205"/>
        <v>0</v>
      </c>
      <c r="N3055" s="34">
        <f t="shared" si="206"/>
        <v>0</v>
      </c>
    </row>
    <row r="3056" spans="6:14" x14ac:dyDescent="0.2">
      <c r="K3056" s="34">
        <f t="shared" si="205"/>
        <v>0</v>
      </c>
      <c r="N3056" s="34">
        <f t="shared" si="206"/>
        <v>0</v>
      </c>
    </row>
    <row r="3057" spans="6:14" x14ac:dyDescent="0.2">
      <c r="K3057" s="34">
        <f t="shared" si="205"/>
        <v>0</v>
      </c>
      <c r="N3057" s="34">
        <f t="shared" si="206"/>
        <v>0</v>
      </c>
    </row>
    <row r="3058" spans="6:14" x14ac:dyDescent="0.2">
      <c r="F3058" s="33"/>
      <c r="K3058" s="34">
        <f t="shared" si="205"/>
        <v>0</v>
      </c>
      <c r="N3058" s="34">
        <f t="shared" si="206"/>
        <v>0</v>
      </c>
    </row>
    <row r="3059" spans="6:14" x14ac:dyDescent="0.2">
      <c r="K3059" s="34">
        <f t="shared" ref="K3059:K3122" si="207">ROUND(J3059/0.35,-1)</f>
        <v>0</v>
      </c>
      <c r="N3059" s="34">
        <f t="shared" ref="N3059:N3122" si="208">I3059+M3059</f>
        <v>0</v>
      </c>
    </row>
    <row r="3060" spans="6:14" x14ac:dyDescent="0.2">
      <c r="K3060" s="34">
        <f t="shared" si="207"/>
        <v>0</v>
      </c>
      <c r="N3060" s="34">
        <f t="shared" si="208"/>
        <v>0</v>
      </c>
    </row>
    <row r="3061" spans="6:14" x14ac:dyDescent="0.2">
      <c r="K3061" s="34">
        <f t="shared" si="207"/>
        <v>0</v>
      </c>
      <c r="N3061" s="34">
        <f t="shared" si="208"/>
        <v>0</v>
      </c>
    </row>
    <row r="3062" spans="6:14" x14ac:dyDescent="0.2">
      <c r="K3062" s="34">
        <f t="shared" si="207"/>
        <v>0</v>
      </c>
      <c r="N3062" s="34">
        <f t="shared" si="208"/>
        <v>0</v>
      </c>
    </row>
    <row r="3063" spans="6:14" x14ac:dyDescent="0.2">
      <c r="K3063" s="34">
        <f t="shared" si="207"/>
        <v>0</v>
      </c>
      <c r="N3063" s="34">
        <f t="shared" si="208"/>
        <v>0</v>
      </c>
    </row>
    <row r="3064" spans="6:14" x14ac:dyDescent="0.2">
      <c r="K3064" s="34">
        <f t="shared" si="207"/>
        <v>0</v>
      </c>
      <c r="N3064" s="34">
        <f t="shared" si="208"/>
        <v>0</v>
      </c>
    </row>
    <row r="3065" spans="6:14" x14ac:dyDescent="0.2">
      <c r="K3065" s="34">
        <f t="shared" si="207"/>
        <v>0</v>
      </c>
      <c r="N3065" s="34">
        <f t="shared" si="208"/>
        <v>0</v>
      </c>
    </row>
    <row r="3066" spans="6:14" x14ac:dyDescent="0.2">
      <c r="K3066" s="34">
        <f t="shared" si="207"/>
        <v>0</v>
      </c>
      <c r="N3066" s="34">
        <f t="shared" si="208"/>
        <v>0</v>
      </c>
    </row>
    <row r="3067" spans="6:14" x14ac:dyDescent="0.2">
      <c r="K3067" s="34">
        <f t="shared" si="207"/>
        <v>0</v>
      </c>
      <c r="N3067" s="34">
        <f t="shared" si="208"/>
        <v>0</v>
      </c>
    </row>
    <row r="3068" spans="6:14" x14ac:dyDescent="0.2">
      <c r="K3068" s="34">
        <f t="shared" si="207"/>
        <v>0</v>
      </c>
      <c r="N3068" s="34">
        <f t="shared" si="208"/>
        <v>0</v>
      </c>
    </row>
    <row r="3069" spans="6:14" x14ac:dyDescent="0.2">
      <c r="K3069" s="34">
        <f t="shared" si="207"/>
        <v>0</v>
      </c>
      <c r="N3069" s="34">
        <f t="shared" si="208"/>
        <v>0</v>
      </c>
    </row>
    <row r="3070" spans="6:14" x14ac:dyDescent="0.2">
      <c r="K3070" s="34">
        <f t="shared" si="207"/>
        <v>0</v>
      </c>
      <c r="N3070" s="34">
        <f t="shared" si="208"/>
        <v>0</v>
      </c>
    </row>
    <row r="3071" spans="6:14" x14ac:dyDescent="0.2">
      <c r="K3071" s="34">
        <f t="shared" si="207"/>
        <v>0</v>
      </c>
      <c r="N3071" s="34">
        <f t="shared" si="208"/>
        <v>0</v>
      </c>
    </row>
    <row r="3072" spans="6:14" x14ac:dyDescent="0.2">
      <c r="K3072" s="34">
        <f t="shared" si="207"/>
        <v>0</v>
      </c>
      <c r="N3072" s="34">
        <f t="shared" si="208"/>
        <v>0</v>
      </c>
    </row>
    <row r="3073" spans="7:14" x14ac:dyDescent="0.2">
      <c r="K3073" s="34">
        <f t="shared" si="207"/>
        <v>0</v>
      </c>
      <c r="N3073" s="34">
        <f t="shared" si="208"/>
        <v>0</v>
      </c>
    </row>
    <row r="3074" spans="7:14" x14ac:dyDescent="0.2">
      <c r="K3074" s="34">
        <f t="shared" si="207"/>
        <v>0</v>
      </c>
      <c r="N3074" s="34">
        <f t="shared" si="208"/>
        <v>0</v>
      </c>
    </row>
    <row r="3075" spans="7:14" x14ac:dyDescent="0.2">
      <c r="K3075" s="34">
        <f t="shared" si="207"/>
        <v>0</v>
      </c>
      <c r="N3075" s="34">
        <f t="shared" si="208"/>
        <v>0</v>
      </c>
    </row>
    <row r="3076" spans="7:14" x14ac:dyDescent="0.2">
      <c r="K3076" s="34">
        <f t="shared" si="207"/>
        <v>0</v>
      </c>
      <c r="N3076" s="34">
        <f t="shared" si="208"/>
        <v>0</v>
      </c>
    </row>
    <row r="3077" spans="7:14" x14ac:dyDescent="0.2">
      <c r="K3077" s="34">
        <f t="shared" si="207"/>
        <v>0</v>
      </c>
      <c r="N3077" s="34">
        <f t="shared" si="208"/>
        <v>0</v>
      </c>
    </row>
    <row r="3078" spans="7:14" x14ac:dyDescent="0.2">
      <c r="K3078" s="34">
        <f t="shared" si="207"/>
        <v>0</v>
      </c>
      <c r="N3078" s="34">
        <f t="shared" si="208"/>
        <v>0</v>
      </c>
    </row>
    <row r="3079" spans="7:14" x14ac:dyDescent="0.2">
      <c r="K3079" s="34">
        <f t="shared" si="207"/>
        <v>0</v>
      </c>
      <c r="N3079" s="34">
        <f t="shared" si="208"/>
        <v>0</v>
      </c>
    </row>
    <row r="3080" spans="7:14" x14ac:dyDescent="0.2">
      <c r="K3080" s="34">
        <f t="shared" si="207"/>
        <v>0</v>
      </c>
      <c r="N3080" s="34">
        <f t="shared" si="208"/>
        <v>0</v>
      </c>
    </row>
    <row r="3081" spans="7:14" x14ac:dyDescent="0.2">
      <c r="K3081" s="34">
        <f t="shared" si="207"/>
        <v>0</v>
      </c>
      <c r="N3081" s="34">
        <f t="shared" si="208"/>
        <v>0</v>
      </c>
    </row>
    <row r="3082" spans="7:14" x14ac:dyDescent="0.2">
      <c r="K3082" s="34">
        <f t="shared" si="207"/>
        <v>0</v>
      </c>
      <c r="N3082" s="34">
        <f t="shared" si="208"/>
        <v>0</v>
      </c>
    </row>
    <row r="3083" spans="7:14" x14ac:dyDescent="0.2">
      <c r="K3083" s="34">
        <f t="shared" si="207"/>
        <v>0</v>
      </c>
      <c r="N3083" s="34">
        <f t="shared" si="208"/>
        <v>0</v>
      </c>
    </row>
    <row r="3084" spans="7:14" x14ac:dyDescent="0.2">
      <c r="K3084" s="34">
        <f t="shared" si="207"/>
        <v>0</v>
      </c>
      <c r="N3084" s="34">
        <f t="shared" si="208"/>
        <v>0</v>
      </c>
    </row>
    <row r="3085" spans="7:14" x14ac:dyDescent="0.2">
      <c r="K3085" s="34">
        <f t="shared" si="207"/>
        <v>0</v>
      </c>
      <c r="N3085" s="34">
        <f t="shared" si="208"/>
        <v>0</v>
      </c>
    </row>
    <row r="3086" spans="7:14" x14ac:dyDescent="0.2">
      <c r="G3086" s="32"/>
      <c r="K3086" s="34">
        <f t="shared" si="207"/>
        <v>0</v>
      </c>
      <c r="N3086" s="34">
        <f t="shared" si="208"/>
        <v>0</v>
      </c>
    </row>
    <row r="3087" spans="7:14" x14ac:dyDescent="0.2">
      <c r="G3087" s="32"/>
      <c r="K3087" s="34">
        <f t="shared" si="207"/>
        <v>0</v>
      </c>
      <c r="N3087" s="34">
        <f t="shared" si="208"/>
        <v>0</v>
      </c>
    </row>
    <row r="3088" spans="7:14" x14ac:dyDescent="0.2">
      <c r="K3088" s="34">
        <f t="shared" si="207"/>
        <v>0</v>
      </c>
      <c r="N3088" s="34">
        <f t="shared" si="208"/>
        <v>0</v>
      </c>
    </row>
    <row r="3089" spans="7:14" x14ac:dyDescent="0.2">
      <c r="K3089" s="34">
        <f t="shared" si="207"/>
        <v>0</v>
      </c>
      <c r="N3089" s="34">
        <f t="shared" si="208"/>
        <v>0</v>
      </c>
    </row>
    <row r="3090" spans="7:14" x14ac:dyDescent="0.2">
      <c r="G3090" s="32"/>
      <c r="K3090" s="34">
        <f t="shared" si="207"/>
        <v>0</v>
      </c>
      <c r="N3090" s="34">
        <f t="shared" si="208"/>
        <v>0</v>
      </c>
    </row>
    <row r="3091" spans="7:14" x14ac:dyDescent="0.2">
      <c r="G3091" s="32"/>
      <c r="K3091" s="34">
        <f t="shared" si="207"/>
        <v>0</v>
      </c>
      <c r="N3091" s="34">
        <f t="shared" si="208"/>
        <v>0</v>
      </c>
    </row>
    <row r="3092" spans="7:14" x14ac:dyDescent="0.2">
      <c r="K3092" s="34">
        <f t="shared" si="207"/>
        <v>0</v>
      </c>
      <c r="N3092" s="34">
        <f t="shared" si="208"/>
        <v>0</v>
      </c>
    </row>
    <row r="3093" spans="7:14" x14ac:dyDescent="0.2">
      <c r="K3093" s="34">
        <f t="shared" si="207"/>
        <v>0</v>
      </c>
      <c r="N3093" s="34">
        <f t="shared" si="208"/>
        <v>0</v>
      </c>
    </row>
    <row r="3094" spans="7:14" x14ac:dyDescent="0.2">
      <c r="K3094" s="34">
        <f t="shared" si="207"/>
        <v>0</v>
      </c>
      <c r="N3094" s="34">
        <f t="shared" si="208"/>
        <v>0</v>
      </c>
    </row>
    <row r="3095" spans="7:14" x14ac:dyDescent="0.2">
      <c r="K3095" s="34">
        <f t="shared" si="207"/>
        <v>0</v>
      </c>
      <c r="N3095" s="34">
        <f t="shared" si="208"/>
        <v>0</v>
      </c>
    </row>
    <row r="3096" spans="7:14" x14ac:dyDescent="0.2">
      <c r="K3096" s="34">
        <f t="shared" si="207"/>
        <v>0</v>
      </c>
      <c r="N3096" s="34">
        <f t="shared" si="208"/>
        <v>0</v>
      </c>
    </row>
    <row r="3097" spans="7:14" x14ac:dyDescent="0.2">
      <c r="K3097" s="34">
        <f t="shared" si="207"/>
        <v>0</v>
      </c>
      <c r="N3097" s="34">
        <f t="shared" si="208"/>
        <v>0</v>
      </c>
    </row>
    <row r="3098" spans="7:14" x14ac:dyDescent="0.2">
      <c r="K3098" s="34">
        <f t="shared" si="207"/>
        <v>0</v>
      </c>
      <c r="N3098" s="34">
        <f t="shared" si="208"/>
        <v>0</v>
      </c>
    </row>
    <row r="3099" spans="7:14" x14ac:dyDescent="0.2">
      <c r="K3099" s="34">
        <f t="shared" si="207"/>
        <v>0</v>
      </c>
      <c r="N3099" s="34">
        <f t="shared" si="208"/>
        <v>0</v>
      </c>
    </row>
    <row r="3100" spans="7:14" x14ac:dyDescent="0.2">
      <c r="K3100" s="34">
        <f t="shared" si="207"/>
        <v>0</v>
      </c>
      <c r="N3100" s="34">
        <f t="shared" si="208"/>
        <v>0</v>
      </c>
    </row>
    <row r="3101" spans="7:14" x14ac:dyDescent="0.2">
      <c r="K3101" s="34">
        <f t="shared" si="207"/>
        <v>0</v>
      </c>
      <c r="N3101" s="34">
        <f t="shared" si="208"/>
        <v>0</v>
      </c>
    </row>
    <row r="3102" spans="7:14" x14ac:dyDescent="0.2">
      <c r="K3102" s="34">
        <f t="shared" si="207"/>
        <v>0</v>
      </c>
      <c r="N3102" s="34">
        <f t="shared" si="208"/>
        <v>0</v>
      </c>
    </row>
    <row r="3103" spans="7:14" x14ac:dyDescent="0.2">
      <c r="K3103" s="34">
        <f t="shared" si="207"/>
        <v>0</v>
      </c>
      <c r="N3103" s="34">
        <f t="shared" si="208"/>
        <v>0</v>
      </c>
    </row>
    <row r="3104" spans="7:14" x14ac:dyDescent="0.2">
      <c r="K3104" s="34">
        <f t="shared" si="207"/>
        <v>0</v>
      </c>
      <c r="N3104" s="34">
        <f t="shared" si="208"/>
        <v>0</v>
      </c>
    </row>
    <row r="3105" spans="11:14" x14ac:dyDescent="0.2">
      <c r="K3105" s="34">
        <f t="shared" si="207"/>
        <v>0</v>
      </c>
      <c r="N3105" s="34">
        <f t="shared" si="208"/>
        <v>0</v>
      </c>
    </row>
    <row r="3106" spans="11:14" x14ac:dyDescent="0.2">
      <c r="K3106" s="34">
        <f t="shared" si="207"/>
        <v>0</v>
      </c>
      <c r="N3106" s="34">
        <f t="shared" si="208"/>
        <v>0</v>
      </c>
    </row>
    <row r="3107" spans="11:14" x14ac:dyDescent="0.2">
      <c r="K3107" s="34">
        <f t="shared" si="207"/>
        <v>0</v>
      </c>
      <c r="N3107" s="34">
        <f t="shared" si="208"/>
        <v>0</v>
      </c>
    </row>
    <row r="3108" spans="11:14" x14ac:dyDescent="0.2">
      <c r="K3108" s="34">
        <f t="shared" si="207"/>
        <v>0</v>
      </c>
      <c r="N3108" s="34">
        <f t="shared" si="208"/>
        <v>0</v>
      </c>
    </row>
    <row r="3109" spans="11:14" x14ac:dyDescent="0.2">
      <c r="K3109" s="34">
        <f t="shared" si="207"/>
        <v>0</v>
      </c>
      <c r="N3109" s="34">
        <f t="shared" si="208"/>
        <v>0</v>
      </c>
    </row>
    <row r="3110" spans="11:14" x14ac:dyDescent="0.2">
      <c r="K3110" s="34">
        <f t="shared" si="207"/>
        <v>0</v>
      </c>
      <c r="N3110" s="34">
        <f t="shared" si="208"/>
        <v>0</v>
      </c>
    </row>
    <row r="3111" spans="11:14" x14ac:dyDescent="0.2">
      <c r="K3111" s="34">
        <f t="shared" si="207"/>
        <v>0</v>
      </c>
      <c r="N3111" s="34">
        <f t="shared" si="208"/>
        <v>0</v>
      </c>
    </row>
    <row r="3112" spans="11:14" x14ac:dyDescent="0.2">
      <c r="K3112" s="34">
        <f t="shared" si="207"/>
        <v>0</v>
      </c>
      <c r="N3112" s="34">
        <f t="shared" si="208"/>
        <v>0</v>
      </c>
    </row>
    <row r="3113" spans="11:14" x14ac:dyDescent="0.2">
      <c r="K3113" s="34">
        <f t="shared" si="207"/>
        <v>0</v>
      </c>
      <c r="N3113" s="34">
        <f t="shared" si="208"/>
        <v>0</v>
      </c>
    </row>
    <row r="3114" spans="11:14" x14ac:dyDescent="0.2">
      <c r="K3114" s="34">
        <f t="shared" si="207"/>
        <v>0</v>
      </c>
      <c r="N3114" s="34">
        <f t="shared" si="208"/>
        <v>0</v>
      </c>
    </row>
    <row r="3115" spans="11:14" x14ac:dyDescent="0.2">
      <c r="K3115" s="34">
        <f t="shared" si="207"/>
        <v>0</v>
      </c>
      <c r="N3115" s="34">
        <f t="shared" si="208"/>
        <v>0</v>
      </c>
    </row>
    <row r="3116" spans="11:14" x14ac:dyDescent="0.2">
      <c r="K3116" s="34">
        <f t="shared" si="207"/>
        <v>0</v>
      </c>
      <c r="N3116" s="34">
        <f t="shared" si="208"/>
        <v>0</v>
      </c>
    </row>
    <row r="3117" spans="11:14" x14ac:dyDescent="0.2">
      <c r="K3117" s="34">
        <f t="shared" si="207"/>
        <v>0</v>
      </c>
      <c r="N3117" s="34">
        <f t="shared" si="208"/>
        <v>0</v>
      </c>
    </row>
    <row r="3118" spans="11:14" x14ac:dyDescent="0.2">
      <c r="K3118" s="34">
        <f t="shared" si="207"/>
        <v>0</v>
      </c>
      <c r="N3118" s="34">
        <f t="shared" si="208"/>
        <v>0</v>
      </c>
    </row>
    <row r="3119" spans="11:14" x14ac:dyDescent="0.2">
      <c r="K3119" s="34">
        <f t="shared" si="207"/>
        <v>0</v>
      </c>
      <c r="N3119" s="34">
        <f t="shared" si="208"/>
        <v>0</v>
      </c>
    </row>
    <row r="3120" spans="11:14" x14ac:dyDescent="0.2">
      <c r="K3120" s="34">
        <f t="shared" si="207"/>
        <v>0</v>
      </c>
      <c r="N3120" s="34">
        <f t="shared" si="208"/>
        <v>0</v>
      </c>
    </row>
    <row r="3121" spans="11:14" x14ac:dyDescent="0.2">
      <c r="K3121" s="34">
        <f t="shared" si="207"/>
        <v>0</v>
      </c>
      <c r="N3121" s="34">
        <f t="shared" si="208"/>
        <v>0</v>
      </c>
    </row>
    <row r="3122" spans="11:14" x14ac:dyDescent="0.2">
      <c r="K3122" s="34">
        <f t="shared" si="207"/>
        <v>0</v>
      </c>
      <c r="N3122" s="34">
        <f t="shared" si="208"/>
        <v>0</v>
      </c>
    </row>
    <row r="3123" spans="11:14" x14ac:dyDescent="0.2">
      <c r="K3123" s="34">
        <f t="shared" ref="K3123:K3140" si="209">ROUND(J3123/0.35,-1)</f>
        <v>0</v>
      </c>
      <c r="N3123" s="34">
        <f t="shared" ref="N3123:N3140" si="210">I3123+M3123</f>
        <v>0</v>
      </c>
    </row>
    <row r="3124" spans="11:14" x14ac:dyDescent="0.2">
      <c r="K3124" s="34">
        <f t="shared" si="209"/>
        <v>0</v>
      </c>
      <c r="N3124" s="34">
        <f t="shared" si="210"/>
        <v>0</v>
      </c>
    </row>
    <row r="3125" spans="11:14" x14ac:dyDescent="0.2">
      <c r="K3125" s="34">
        <f t="shared" si="209"/>
        <v>0</v>
      </c>
      <c r="N3125" s="34">
        <f t="shared" si="210"/>
        <v>0</v>
      </c>
    </row>
    <row r="3126" spans="11:14" x14ac:dyDescent="0.2">
      <c r="K3126" s="34">
        <f t="shared" si="209"/>
        <v>0</v>
      </c>
      <c r="N3126" s="34">
        <f t="shared" si="210"/>
        <v>0</v>
      </c>
    </row>
    <row r="3127" spans="11:14" x14ac:dyDescent="0.2">
      <c r="K3127" s="34">
        <f t="shared" si="209"/>
        <v>0</v>
      </c>
      <c r="N3127" s="34">
        <f t="shared" si="210"/>
        <v>0</v>
      </c>
    </row>
    <row r="3128" spans="11:14" x14ac:dyDescent="0.2">
      <c r="K3128" s="34">
        <f t="shared" si="209"/>
        <v>0</v>
      </c>
      <c r="N3128" s="34">
        <f t="shared" si="210"/>
        <v>0</v>
      </c>
    </row>
    <row r="3129" spans="11:14" x14ac:dyDescent="0.2">
      <c r="K3129" s="34">
        <f t="shared" si="209"/>
        <v>0</v>
      </c>
      <c r="N3129" s="34">
        <f t="shared" si="210"/>
        <v>0</v>
      </c>
    </row>
    <row r="3130" spans="11:14" x14ac:dyDescent="0.2">
      <c r="K3130" s="34">
        <f t="shared" si="209"/>
        <v>0</v>
      </c>
      <c r="N3130" s="34">
        <f t="shared" si="210"/>
        <v>0</v>
      </c>
    </row>
    <row r="3131" spans="11:14" x14ac:dyDescent="0.2">
      <c r="K3131" s="34">
        <f t="shared" si="209"/>
        <v>0</v>
      </c>
      <c r="N3131" s="34">
        <f t="shared" si="210"/>
        <v>0</v>
      </c>
    </row>
    <row r="3132" spans="11:14" x14ac:dyDescent="0.2">
      <c r="K3132" s="34">
        <f t="shared" si="209"/>
        <v>0</v>
      </c>
      <c r="N3132" s="34">
        <f t="shared" si="210"/>
        <v>0</v>
      </c>
    </row>
    <row r="3133" spans="11:14" x14ac:dyDescent="0.2">
      <c r="K3133" s="34">
        <f t="shared" si="209"/>
        <v>0</v>
      </c>
      <c r="N3133" s="34">
        <f t="shared" si="210"/>
        <v>0</v>
      </c>
    </row>
    <row r="3134" spans="11:14" x14ac:dyDescent="0.2">
      <c r="K3134" s="34">
        <f t="shared" si="209"/>
        <v>0</v>
      </c>
      <c r="N3134" s="34">
        <f t="shared" si="210"/>
        <v>0</v>
      </c>
    </row>
    <row r="3135" spans="11:14" x14ac:dyDescent="0.2">
      <c r="K3135" s="34">
        <f t="shared" si="209"/>
        <v>0</v>
      </c>
      <c r="N3135" s="34">
        <f t="shared" si="210"/>
        <v>0</v>
      </c>
    </row>
    <row r="3136" spans="11:14" x14ac:dyDescent="0.2">
      <c r="K3136" s="34">
        <f t="shared" si="209"/>
        <v>0</v>
      </c>
      <c r="N3136" s="34">
        <f t="shared" si="210"/>
        <v>0</v>
      </c>
    </row>
    <row r="3137" spans="1:14" x14ac:dyDescent="0.2">
      <c r="K3137" s="34">
        <f t="shared" si="209"/>
        <v>0</v>
      </c>
      <c r="N3137" s="34">
        <f t="shared" si="210"/>
        <v>0</v>
      </c>
    </row>
    <row r="3138" spans="1:14" x14ac:dyDescent="0.2">
      <c r="K3138" s="34">
        <f t="shared" si="209"/>
        <v>0</v>
      </c>
      <c r="N3138" s="34">
        <f t="shared" si="210"/>
        <v>0</v>
      </c>
    </row>
    <row r="3139" spans="1:14" x14ac:dyDescent="0.2">
      <c r="K3139" s="34">
        <f t="shared" si="209"/>
        <v>0</v>
      </c>
      <c r="N3139" s="34">
        <f t="shared" si="210"/>
        <v>0</v>
      </c>
    </row>
    <row r="3140" spans="1:14" x14ac:dyDescent="0.2">
      <c r="K3140" s="34">
        <f t="shared" si="209"/>
        <v>0</v>
      </c>
      <c r="N3140" s="34">
        <f t="shared" si="210"/>
        <v>0</v>
      </c>
    </row>
    <row r="3141" spans="1:14" x14ac:dyDescent="0.2">
      <c r="K3141" s="34">
        <f t="shared" ref="K3141:K3190" si="211">ROUND(J3141/0.35,-1)</f>
        <v>0</v>
      </c>
      <c r="N3141" s="34">
        <f t="shared" ref="N3141:N3190" si="212">I3141+M3141</f>
        <v>0</v>
      </c>
    </row>
    <row r="3142" spans="1:14" x14ac:dyDescent="0.2">
      <c r="K3142" s="34">
        <f t="shared" si="211"/>
        <v>0</v>
      </c>
      <c r="N3142" s="34">
        <f t="shared" si="212"/>
        <v>0</v>
      </c>
    </row>
    <row r="3143" spans="1:14" x14ac:dyDescent="0.2">
      <c r="A3143" s="63"/>
      <c r="K3143" s="34">
        <f t="shared" si="211"/>
        <v>0</v>
      </c>
      <c r="N3143" s="34">
        <f t="shared" si="212"/>
        <v>0</v>
      </c>
    </row>
    <row r="3144" spans="1:14" x14ac:dyDescent="0.2">
      <c r="K3144" s="34">
        <f t="shared" si="211"/>
        <v>0</v>
      </c>
      <c r="N3144" s="34">
        <f t="shared" si="212"/>
        <v>0</v>
      </c>
    </row>
    <row r="3145" spans="1:14" x14ac:dyDescent="0.2">
      <c r="K3145" s="34">
        <f t="shared" si="211"/>
        <v>0</v>
      </c>
      <c r="N3145" s="34">
        <f t="shared" si="212"/>
        <v>0</v>
      </c>
    </row>
    <row r="3146" spans="1:14" x14ac:dyDescent="0.2">
      <c r="K3146" s="34">
        <f t="shared" si="211"/>
        <v>0</v>
      </c>
      <c r="N3146" s="34">
        <f t="shared" si="212"/>
        <v>0</v>
      </c>
    </row>
    <row r="3147" spans="1:14" x14ac:dyDescent="0.2">
      <c r="K3147" s="34">
        <f t="shared" si="211"/>
        <v>0</v>
      </c>
      <c r="N3147" s="34">
        <f t="shared" si="212"/>
        <v>0</v>
      </c>
    </row>
    <row r="3148" spans="1:14" x14ac:dyDescent="0.2">
      <c r="K3148" s="34">
        <f t="shared" si="211"/>
        <v>0</v>
      </c>
      <c r="N3148" s="34">
        <f t="shared" si="212"/>
        <v>0</v>
      </c>
    </row>
    <row r="3149" spans="1:14" x14ac:dyDescent="0.2">
      <c r="K3149" s="34">
        <f t="shared" si="211"/>
        <v>0</v>
      </c>
      <c r="N3149" s="34">
        <f t="shared" si="212"/>
        <v>0</v>
      </c>
    </row>
    <row r="3150" spans="1:14" x14ac:dyDescent="0.2">
      <c r="K3150" s="34">
        <f t="shared" si="211"/>
        <v>0</v>
      </c>
      <c r="N3150" s="34">
        <f t="shared" si="212"/>
        <v>0</v>
      </c>
    </row>
    <row r="3151" spans="1:14" x14ac:dyDescent="0.2">
      <c r="K3151" s="34">
        <f t="shared" si="211"/>
        <v>0</v>
      </c>
      <c r="N3151" s="34">
        <f t="shared" si="212"/>
        <v>0</v>
      </c>
    </row>
    <row r="3152" spans="1:14" x14ac:dyDescent="0.2">
      <c r="K3152" s="34">
        <f t="shared" si="211"/>
        <v>0</v>
      </c>
      <c r="N3152" s="34">
        <f t="shared" si="212"/>
        <v>0</v>
      </c>
    </row>
    <row r="3153" spans="11:14" x14ac:dyDescent="0.2">
      <c r="K3153" s="34">
        <f t="shared" si="211"/>
        <v>0</v>
      </c>
      <c r="N3153" s="34">
        <f t="shared" si="212"/>
        <v>0</v>
      </c>
    </row>
    <row r="3154" spans="11:14" x14ac:dyDescent="0.2">
      <c r="K3154" s="34">
        <f t="shared" si="211"/>
        <v>0</v>
      </c>
      <c r="N3154" s="34">
        <f t="shared" si="212"/>
        <v>0</v>
      </c>
    </row>
    <row r="3155" spans="11:14" x14ac:dyDescent="0.2">
      <c r="K3155" s="34">
        <f t="shared" si="211"/>
        <v>0</v>
      </c>
      <c r="N3155" s="34">
        <f t="shared" si="212"/>
        <v>0</v>
      </c>
    </row>
    <row r="3156" spans="11:14" x14ac:dyDescent="0.2">
      <c r="K3156" s="34">
        <f t="shared" si="211"/>
        <v>0</v>
      </c>
      <c r="N3156" s="34">
        <f t="shared" si="212"/>
        <v>0</v>
      </c>
    </row>
    <row r="3157" spans="11:14" x14ac:dyDescent="0.2">
      <c r="K3157" s="34">
        <f t="shared" si="211"/>
        <v>0</v>
      </c>
      <c r="N3157" s="34">
        <f t="shared" si="212"/>
        <v>0</v>
      </c>
    </row>
    <row r="3158" spans="11:14" x14ac:dyDescent="0.2">
      <c r="K3158" s="34">
        <f t="shared" si="211"/>
        <v>0</v>
      </c>
      <c r="N3158" s="34">
        <f t="shared" si="212"/>
        <v>0</v>
      </c>
    </row>
    <row r="3159" spans="11:14" x14ac:dyDescent="0.2">
      <c r="K3159" s="34">
        <f t="shared" si="211"/>
        <v>0</v>
      </c>
      <c r="N3159" s="34">
        <f t="shared" si="212"/>
        <v>0</v>
      </c>
    </row>
    <row r="3160" spans="11:14" x14ac:dyDescent="0.2">
      <c r="K3160" s="34">
        <f t="shared" si="211"/>
        <v>0</v>
      </c>
      <c r="N3160" s="34">
        <f t="shared" si="212"/>
        <v>0</v>
      </c>
    </row>
    <row r="3161" spans="11:14" x14ac:dyDescent="0.2">
      <c r="K3161" s="34">
        <f t="shared" si="211"/>
        <v>0</v>
      </c>
      <c r="N3161" s="34">
        <f t="shared" si="212"/>
        <v>0</v>
      </c>
    </row>
    <row r="3162" spans="11:14" x14ac:dyDescent="0.2">
      <c r="K3162" s="34">
        <f t="shared" si="211"/>
        <v>0</v>
      </c>
      <c r="N3162" s="34">
        <f t="shared" si="212"/>
        <v>0</v>
      </c>
    </row>
    <row r="3163" spans="11:14" x14ac:dyDescent="0.2">
      <c r="K3163" s="34">
        <f t="shared" si="211"/>
        <v>0</v>
      </c>
      <c r="N3163" s="34">
        <f t="shared" si="212"/>
        <v>0</v>
      </c>
    </row>
    <row r="3164" spans="11:14" x14ac:dyDescent="0.2">
      <c r="K3164" s="34">
        <f t="shared" si="211"/>
        <v>0</v>
      </c>
      <c r="N3164" s="34">
        <f t="shared" si="212"/>
        <v>0</v>
      </c>
    </row>
    <row r="3165" spans="11:14" x14ac:dyDescent="0.2">
      <c r="K3165" s="34">
        <f t="shared" si="211"/>
        <v>0</v>
      </c>
      <c r="N3165" s="34">
        <f t="shared" si="212"/>
        <v>0</v>
      </c>
    </row>
    <row r="3166" spans="11:14" x14ac:dyDescent="0.2">
      <c r="K3166" s="34">
        <f t="shared" si="211"/>
        <v>0</v>
      </c>
      <c r="N3166" s="34">
        <f t="shared" si="212"/>
        <v>0</v>
      </c>
    </row>
    <row r="3167" spans="11:14" x14ac:dyDescent="0.2">
      <c r="K3167" s="34">
        <f t="shared" si="211"/>
        <v>0</v>
      </c>
      <c r="N3167" s="34">
        <f t="shared" si="212"/>
        <v>0</v>
      </c>
    </row>
    <row r="3168" spans="11:14" x14ac:dyDescent="0.2">
      <c r="K3168" s="34">
        <f t="shared" si="211"/>
        <v>0</v>
      </c>
      <c r="N3168" s="34">
        <f t="shared" si="212"/>
        <v>0</v>
      </c>
    </row>
    <row r="3169" spans="11:14" x14ac:dyDescent="0.2">
      <c r="K3169" s="34">
        <f t="shared" si="211"/>
        <v>0</v>
      </c>
      <c r="N3169" s="34">
        <f t="shared" si="212"/>
        <v>0</v>
      </c>
    </row>
    <row r="3170" spans="11:14" x14ac:dyDescent="0.2">
      <c r="K3170" s="34">
        <f t="shared" si="211"/>
        <v>0</v>
      </c>
      <c r="N3170" s="34">
        <f t="shared" si="212"/>
        <v>0</v>
      </c>
    </row>
    <row r="3171" spans="11:14" x14ac:dyDescent="0.2">
      <c r="K3171" s="34">
        <f t="shared" si="211"/>
        <v>0</v>
      </c>
      <c r="N3171" s="34">
        <f t="shared" si="212"/>
        <v>0</v>
      </c>
    </row>
    <row r="3172" spans="11:14" x14ac:dyDescent="0.2">
      <c r="K3172" s="34">
        <f t="shared" si="211"/>
        <v>0</v>
      </c>
      <c r="N3172" s="34">
        <f t="shared" si="212"/>
        <v>0</v>
      </c>
    </row>
    <row r="3173" spans="11:14" x14ac:dyDescent="0.2">
      <c r="K3173" s="34">
        <f t="shared" si="211"/>
        <v>0</v>
      </c>
      <c r="N3173" s="34">
        <f t="shared" si="212"/>
        <v>0</v>
      </c>
    </row>
    <row r="3174" spans="11:14" x14ac:dyDescent="0.2">
      <c r="K3174" s="34">
        <f t="shared" si="211"/>
        <v>0</v>
      </c>
      <c r="N3174" s="34">
        <f t="shared" si="212"/>
        <v>0</v>
      </c>
    </row>
    <row r="3175" spans="11:14" x14ac:dyDescent="0.2">
      <c r="K3175" s="34">
        <f t="shared" si="211"/>
        <v>0</v>
      </c>
      <c r="N3175" s="34">
        <f t="shared" si="212"/>
        <v>0</v>
      </c>
    </row>
    <row r="3176" spans="11:14" x14ac:dyDescent="0.2">
      <c r="K3176" s="34">
        <f t="shared" si="211"/>
        <v>0</v>
      </c>
      <c r="N3176" s="34">
        <f t="shared" si="212"/>
        <v>0</v>
      </c>
    </row>
    <row r="3177" spans="11:14" x14ac:dyDescent="0.2">
      <c r="K3177" s="34">
        <f t="shared" si="211"/>
        <v>0</v>
      </c>
      <c r="N3177" s="34">
        <f t="shared" si="212"/>
        <v>0</v>
      </c>
    </row>
    <row r="3178" spans="11:14" x14ac:dyDescent="0.2">
      <c r="K3178" s="34">
        <f t="shared" si="211"/>
        <v>0</v>
      </c>
      <c r="N3178" s="34">
        <f t="shared" si="212"/>
        <v>0</v>
      </c>
    </row>
    <row r="3179" spans="11:14" x14ac:dyDescent="0.2">
      <c r="K3179" s="34">
        <f t="shared" si="211"/>
        <v>0</v>
      </c>
      <c r="N3179" s="34">
        <f t="shared" si="212"/>
        <v>0</v>
      </c>
    </row>
    <row r="3180" spans="11:14" x14ac:dyDescent="0.2">
      <c r="K3180" s="34">
        <f t="shared" si="211"/>
        <v>0</v>
      </c>
      <c r="N3180" s="34">
        <f t="shared" si="212"/>
        <v>0</v>
      </c>
    </row>
    <row r="3181" spans="11:14" x14ac:dyDescent="0.2">
      <c r="K3181" s="34">
        <f t="shared" si="211"/>
        <v>0</v>
      </c>
      <c r="N3181" s="34">
        <f t="shared" si="212"/>
        <v>0</v>
      </c>
    </row>
    <row r="3182" spans="11:14" x14ac:dyDescent="0.2">
      <c r="K3182" s="34">
        <f t="shared" si="211"/>
        <v>0</v>
      </c>
      <c r="N3182" s="34">
        <f t="shared" si="212"/>
        <v>0</v>
      </c>
    </row>
    <row r="3183" spans="11:14" x14ac:dyDescent="0.2">
      <c r="K3183" s="34">
        <f t="shared" si="211"/>
        <v>0</v>
      </c>
      <c r="N3183" s="34">
        <f t="shared" si="212"/>
        <v>0</v>
      </c>
    </row>
    <row r="3184" spans="11:14" x14ac:dyDescent="0.2">
      <c r="K3184" s="34">
        <f t="shared" si="211"/>
        <v>0</v>
      </c>
      <c r="N3184" s="34">
        <f t="shared" si="212"/>
        <v>0</v>
      </c>
    </row>
    <row r="3185" spans="11:14" x14ac:dyDescent="0.2">
      <c r="K3185" s="34">
        <f t="shared" si="211"/>
        <v>0</v>
      </c>
      <c r="N3185" s="34">
        <f t="shared" si="212"/>
        <v>0</v>
      </c>
    </row>
    <row r="3186" spans="11:14" x14ac:dyDescent="0.2">
      <c r="K3186" s="34">
        <f t="shared" si="211"/>
        <v>0</v>
      </c>
      <c r="N3186" s="34">
        <f t="shared" si="212"/>
        <v>0</v>
      </c>
    </row>
    <row r="3187" spans="11:14" x14ac:dyDescent="0.2">
      <c r="K3187" s="34">
        <f t="shared" si="211"/>
        <v>0</v>
      </c>
      <c r="N3187" s="34">
        <f t="shared" si="212"/>
        <v>0</v>
      </c>
    </row>
    <row r="3188" spans="11:14" x14ac:dyDescent="0.2">
      <c r="K3188" s="34">
        <f t="shared" si="211"/>
        <v>0</v>
      </c>
      <c r="N3188" s="34">
        <f t="shared" si="212"/>
        <v>0</v>
      </c>
    </row>
    <row r="3189" spans="11:14" x14ac:dyDescent="0.2">
      <c r="K3189" s="34">
        <f t="shared" si="211"/>
        <v>0</v>
      </c>
      <c r="N3189" s="34">
        <f t="shared" si="212"/>
        <v>0</v>
      </c>
    </row>
    <row r="3190" spans="11:14" x14ac:dyDescent="0.2">
      <c r="K3190" s="34">
        <f t="shared" si="211"/>
        <v>0</v>
      </c>
      <c r="N3190" s="34">
        <f t="shared" si="212"/>
        <v>0</v>
      </c>
    </row>
    <row r="3191" spans="11:14" x14ac:dyDescent="0.2">
      <c r="K3191" s="34">
        <f t="shared" ref="K3191:K3254" si="213">ROUND(J3191/0.35,-1)</f>
        <v>0</v>
      </c>
      <c r="N3191" s="34">
        <f t="shared" ref="N3191:N3254" si="214">I3191+M3191</f>
        <v>0</v>
      </c>
    </row>
    <row r="3192" spans="11:14" x14ac:dyDescent="0.2">
      <c r="K3192" s="34">
        <f t="shared" si="213"/>
        <v>0</v>
      </c>
      <c r="N3192" s="34">
        <f t="shared" si="214"/>
        <v>0</v>
      </c>
    </row>
    <row r="3193" spans="11:14" x14ac:dyDescent="0.2">
      <c r="K3193" s="34">
        <f t="shared" si="213"/>
        <v>0</v>
      </c>
      <c r="N3193" s="34">
        <f t="shared" si="214"/>
        <v>0</v>
      </c>
    </row>
    <row r="3194" spans="11:14" x14ac:dyDescent="0.2">
      <c r="K3194" s="34">
        <f t="shared" si="213"/>
        <v>0</v>
      </c>
      <c r="N3194" s="34">
        <f t="shared" si="214"/>
        <v>0</v>
      </c>
    </row>
    <row r="3195" spans="11:14" x14ac:dyDescent="0.2">
      <c r="K3195" s="34">
        <f t="shared" si="213"/>
        <v>0</v>
      </c>
      <c r="N3195" s="34">
        <f t="shared" si="214"/>
        <v>0</v>
      </c>
    </row>
    <row r="3196" spans="11:14" x14ac:dyDescent="0.2">
      <c r="K3196" s="34">
        <f t="shared" si="213"/>
        <v>0</v>
      </c>
      <c r="N3196" s="34">
        <f t="shared" si="214"/>
        <v>0</v>
      </c>
    </row>
    <row r="3197" spans="11:14" x14ac:dyDescent="0.2">
      <c r="K3197" s="34">
        <f t="shared" si="213"/>
        <v>0</v>
      </c>
      <c r="N3197" s="34">
        <f t="shared" si="214"/>
        <v>0</v>
      </c>
    </row>
    <row r="3198" spans="11:14" x14ac:dyDescent="0.2">
      <c r="K3198" s="34">
        <f t="shared" si="213"/>
        <v>0</v>
      </c>
      <c r="N3198" s="34">
        <f t="shared" si="214"/>
        <v>0</v>
      </c>
    </row>
    <row r="3199" spans="11:14" x14ac:dyDescent="0.2">
      <c r="K3199" s="34">
        <f t="shared" si="213"/>
        <v>0</v>
      </c>
      <c r="N3199" s="34">
        <f t="shared" si="214"/>
        <v>0</v>
      </c>
    </row>
    <row r="3200" spans="11:14" x14ac:dyDescent="0.2">
      <c r="K3200" s="34">
        <f t="shared" si="213"/>
        <v>0</v>
      </c>
      <c r="N3200" s="34">
        <f t="shared" si="214"/>
        <v>0</v>
      </c>
    </row>
    <row r="3201" spans="11:14" x14ac:dyDescent="0.2">
      <c r="K3201" s="34">
        <f t="shared" si="213"/>
        <v>0</v>
      </c>
      <c r="N3201" s="34">
        <f t="shared" si="214"/>
        <v>0</v>
      </c>
    </row>
    <row r="3202" spans="11:14" x14ac:dyDescent="0.2">
      <c r="K3202" s="34">
        <f t="shared" si="213"/>
        <v>0</v>
      </c>
      <c r="N3202" s="34">
        <f t="shared" si="214"/>
        <v>0</v>
      </c>
    </row>
    <row r="3203" spans="11:14" x14ac:dyDescent="0.2">
      <c r="K3203" s="34">
        <f t="shared" si="213"/>
        <v>0</v>
      </c>
      <c r="N3203" s="34">
        <f t="shared" si="214"/>
        <v>0</v>
      </c>
    </row>
    <row r="3204" spans="11:14" x14ac:dyDescent="0.2">
      <c r="K3204" s="34">
        <f t="shared" si="213"/>
        <v>0</v>
      </c>
      <c r="N3204" s="34">
        <f t="shared" si="214"/>
        <v>0</v>
      </c>
    </row>
    <row r="3205" spans="11:14" x14ac:dyDescent="0.2">
      <c r="K3205" s="34">
        <f t="shared" si="213"/>
        <v>0</v>
      </c>
      <c r="N3205" s="34">
        <f t="shared" si="214"/>
        <v>0</v>
      </c>
    </row>
    <row r="3206" spans="11:14" x14ac:dyDescent="0.2">
      <c r="K3206" s="34">
        <f t="shared" si="213"/>
        <v>0</v>
      </c>
      <c r="N3206" s="34">
        <f t="shared" si="214"/>
        <v>0</v>
      </c>
    </row>
    <row r="3207" spans="11:14" x14ac:dyDescent="0.2">
      <c r="K3207" s="34">
        <f t="shared" si="213"/>
        <v>0</v>
      </c>
      <c r="N3207" s="34">
        <f t="shared" si="214"/>
        <v>0</v>
      </c>
    </row>
    <row r="3208" spans="11:14" x14ac:dyDescent="0.2">
      <c r="K3208" s="34">
        <f t="shared" si="213"/>
        <v>0</v>
      </c>
      <c r="N3208" s="34">
        <f t="shared" si="214"/>
        <v>0</v>
      </c>
    </row>
    <row r="3209" spans="11:14" x14ac:dyDescent="0.2">
      <c r="K3209" s="34">
        <f t="shared" si="213"/>
        <v>0</v>
      </c>
      <c r="N3209" s="34">
        <f t="shared" si="214"/>
        <v>0</v>
      </c>
    </row>
    <row r="3210" spans="11:14" x14ac:dyDescent="0.2">
      <c r="K3210" s="34">
        <f t="shared" si="213"/>
        <v>0</v>
      </c>
      <c r="N3210" s="34">
        <f t="shared" si="214"/>
        <v>0</v>
      </c>
    </row>
    <row r="3211" spans="11:14" x14ac:dyDescent="0.2">
      <c r="K3211" s="34">
        <f t="shared" si="213"/>
        <v>0</v>
      </c>
      <c r="N3211" s="34">
        <f t="shared" si="214"/>
        <v>0</v>
      </c>
    </row>
    <row r="3212" spans="11:14" x14ac:dyDescent="0.2">
      <c r="K3212" s="34">
        <f t="shared" si="213"/>
        <v>0</v>
      </c>
      <c r="N3212" s="34">
        <f t="shared" si="214"/>
        <v>0</v>
      </c>
    </row>
    <row r="3213" spans="11:14" x14ac:dyDescent="0.2">
      <c r="K3213" s="34">
        <f t="shared" si="213"/>
        <v>0</v>
      </c>
      <c r="N3213" s="34">
        <f t="shared" si="214"/>
        <v>0</v>
      </c>
    </row>
    <row r="3214" spans="11:14" x14ac:dyDescent="0.2">
      <c r="K3214" s="34">
        <f t="shared" si="213"/>
        <v>0</v>
      </c>
      <c r="N3214" s="34">
        <f t="shared" si="214"/>
        <v>0</v>
      </c>
    </row>
    <row r="3215" spans="11:14" x14ac:dyDescent="0.2">
      <c r="K3215" s="34">
        <f t="shared" si="213"/>
        <v>0</v>
      </c>
      <c r="N3215" s="34">
        <f t="shared" si="214"/>
        <v>0</v>
      </c>
    </row>
    <row r="3216" spans="11:14" x14ac:dyDescent="0.2">
      <c r="K3216" s="34">
        <f t="shared" si="213"/>
        <v>0</v>
      </c>
      <c r="N3216" s="34">
        <f t="shared" si="214"/>
        <v>0</v>
      </c>
    </row>
    <row r="3217" spans="11:14" x14ac:dyDescent="0.2">
      <c r="K3217" s="34">
        <f t="shared" si="213"/>
        <v>0</v>
      </c>
      <c r="N3217" s="34">
        <f t="shared" si="214"/>
        <v>0</v>
      </c>
    </row>
    <row r="3218" spans="11:14" x14ac:dyDescent="0.2">
      <c r="K3218" s="34">
        <f t="shared" si="213"/>
        <v>0</v>
      </c>
      <c r="N3218" s="34">
        <f t="shared" si="214"/>
        <v>0</v>
      </c>
    </row>
    <row r="3219" spans="11:14" x14ac:dyDescent="0.2">
      <c r="K3219" s="34">
        <f t="shared" si="213"/>
        <v>0</v>
      </c>
      <c r="N3219" s="34">
        <f t="shared" si="214"/>
        <v>0</v>
      </c>
    </row>
    <row r="3220" spans="11:14" x14ac:dyDescent="0.2">
      <c r="K3220" s="34">
        <f t="shared" si="213"/>
        <v>0</v>
      </c>
      <c r="N3220" s="34">
        <f t="shared" si="214"/>
        <v>0</v>
      </c>
    </row>
    <row r="3221" spans="11:14" x14ac:dyDescent="0.2">
      <c r="K3221" s="34">
        <f t="shared" si="213"/>
        <v>0</v>
      </c>
      <c r="N3221" s="34">
        <f t="shared" si="214"/>
        <v>0</v>
      </c>
    </row>
    <row r="3222" spans="11:14" x14ac:dyDescent="0.2">
      <c r="K3222" s="34">
        <f t="shared" si="213"/>
        <v>0</v>
      </c>
      <c r="N3222" s="34">
        <f t="shared" si="214"/>
        <v>0</v>
      </c>
    </row>
    <row r="3223" spans="11:14" x14ac:dyDescent="0.2">
      <c r="K3223" s="34">
        <f t="shared" si="213"/>
        <v>0</v>
      </c>
      <c r="N3223" s="34">
        <f t="shared" si="214"/>
        <v>0</v>
      </c>
    </row>
    <row r="3224" spans="11:14" x14ac:dyDescent="0.2">
      <c r="K3224" s="34">
        <f t="shared" si="213"/>
        <v>0</v>
      </c>
      <c r="N3224" s="34">
        <f t="shared" si="214"/>
        <v>0</v>
      </c>
    </row>
    <row r="3225" spans="11:14" x14ac:dyDescent="0.2">
      <c r="K3225" s="34">
        <f t="shared" si="213"/>
        <v>0</v>
      </c>
      <c r="N3225" s="34">
        <f t="shared" si="214"/>
        <v>0</v>
      </c>
    </row>
    <row r="3226" spans="11:14" x14ac:dyDescent="0.2">
      <c r="K3226" s="34">
        <f t="shared" si="213"/>
        <v>0</v>
      </c>
      <c r="N3226" s="34">
        <f t="shared" si="214"/>
        <v>0</v>
      </c>
    </row>
    <row r="3227" spans="11:14" x14ac:dyDescent="0.2">
      <c r="K3227" s="34">
        <f t="shared" si="213"/>
        <v>0</v>
      </c>
      <c r="N3227" s="34">
        <f t="shared" si="214"/>
        <v>0</v>
      </c>
    </row>
    <row r="3228" spans="11:14" x14ac:dyDescent="0.2">
      <c r="K3228" s="34">
        <f t="shared" si="213"/>
        <v>0</v>
      </c>
      <c r="N3228" s="34">
        <f t="shared" si="214"/>
        <v>0</v>
      </c>
    </row>
    <row r="3229" spans="11:14" x14ac:dyDescent="0.2">
      <c r="K3229" s="34">
        <f t="shared" si="213"/>
        <v>0</v>
      </c>
      <c r="N3229" s="34">
        <f t="shared" si="214"/>
        <v>0</v>
      </c>
    </row>
    <row r="3230" spans="11:14" x14ac:dyDescent="0.2">
      <c r="K3230" s="34">
        <f t="shared" si="213"/>
        <v>0</v>
      </c>
      <c r="N3230" s="34">
        <f t="shared" si="214"/>
        <v>0</v>
      </c>
    </row>
    <row r="3231" spans="11:14" x14ac:dyDescent="0.2">
      <c r="K3231" s="34">
        <f t="shared" si="213"/>
        <v>0</v>
      </c>
      <c r="N3231" s="34">
        <f t="shared" si="214"/>
        <v>0</v>
      </c>
    </row>
    <row r="3232" spans="11:14" x14ac:dyDescent="0.2">
      <c r="K3232" s="34">
        <f t="shared" si="213"/>
        <v>0</v>
      </c>
      <c r="N3232" s="34">
        <f t="shared" si="214"/>
        <v>0</v>
      </c>
    </row>
    <row r="3233" spans="11:14" x14ac:dyDescent="0.2">
      <c r="K3233" s="34">
        <f t="shared" si="213"/>
        <v>0</v>
      </c>
      <c r="N3233" s="34">
        <f t="shared" si="214"/>
        <v>0</v>
      </c>
    </row>
    <row r="3234" spans="11:14" x14ac:dyDescent="0.2">
      <c r="K3234" s="34">
        <f t="shared" si="213"/>
        <v>0</v>
      </c>
      <c r="N3234" s="34">
        <f t="shared" si="214"/>
        <v>0</v>
      </c>
    </row>
    <row r="3235" spans="11:14" x14ac:dyDescent="0.2">
      <c r="K3235" s="34">
        <f t="shared" si="213"/>
        <v>0</v>
      </c>
      <c r="N3235" s="34">
        <f t="shared" si="214"/>
        <v>0</v>
      </c>
    </row>
    <row r="3236" spans="11:14" x14ac:dyDescent="0.2">
      <c r="K3236" s="34">
        <f t="shared" si="213"/>
        <v>0</v>
      </c>
      <c r="N3236" s="34">
        <f t="shared" si="214"/>
        <v>0</v>
      </c>
    </row>
    <row r="3237" spans="11:14" x14ac:dyDescent="0.2">
      <c r="K3237" s="34">
        <f t="shared" si="213"/>
        <v>0</v>
      </c>
      <c r="N3237" s="34">
        <f t="shared" si="214"/>
        <v>0</v>
      </c>
    </row>
    <row r="3238" spans="11:14" x14ac:dyDescent="0.2">
      <c r="K3238" s="34">
        <f t="shared" si="213"/>
        <v>0</v>
      </c>
      <c r="N3238" s="34">
        <f t="shared" si="214"/>
        <v>0</v>
      </c>
    </row>
    <row r="3239" spans="11:14" x14ac:dyDescent="0.2">
      <c r="K3239" s="34">
        <f t="shared" si="213"/>
        <v>0</v>
      </c>
      <c r="N3239" s="34">
        <f t="shared" si="214"/>
        <v>0</v>
      </c>
    </row>
    <row r="3240" spans="11:14" x14ac:dyDescent="0.2">
      <c r="K3240" s="34">
        <f t="shared" si="213"/>
        <v>0</v>
      </c>
      <c r="N3240" s="34">
        <f t="shared" si="214"/>
        <v>0</v>
      </c>
    </row>
    <row r="3241" spans="11:14" x14ac:dyDescent="0.2">
      <c r="K3241" s="34">
        <f t="shared" si="213"/>
        <v>0</v>
      </c>
      <c r="N3241" s="34">
        <f t="shared" si="214"/>
        <v>0</v>
      </c>
    </row>
    <row r="3242" spans="11:14" x14ac:dyDescent="0.2">
      <c r="K3242" s="34">
        <f t="shared" si="213"/>
        <v>0</v>
      </c>
      <c r="N3242" s="34">
        <f t="shared" si="214"/>
        <v>0</v>
      </c>
    </row>
    <row r="3243" spans="11:14" x14ac:dyDescent="0.2">
      <c r="K3243" s="34">
        <f t="shared" si="213"/>
        <v>0</v>
      </c>
      <c r="N3243" s="34">
        <f t="shared" si="214"/>
        <v>0</v>
      </c>
    </row>
    <row r="3244" spans="11:14" x14ac:dyDescent="0.2">
      <c r="K3244" s="34">
        <f t="shared" si="213"/>
        <v>0</v>
      </c>
      <c r="N3244" s="34">
        <f t="shared" si="214"/>
        <v>0</v>
      </c>
    </row>
    <row r="3245" spans="11:14" x14ac:dyDescent="0.2">
      <c r="K3245" s="34">
        <f t="shared" si="213"/>
        <v>0</v>
      </c>
      <c r="N3245" s="34">
        <f t="shared" si="214"/>
        <v>0</v>
      </c>
    </row>
    <row r="3246" spans="11:14" x14ac:dyDescent="0.2">
      <c r="K3246" s="34">
        <f t="shared" si="213"/>
        <v>0</v>
      </c>
      <c r="N3246" s="34">
        <f t="shared" si="214"/>
        <v>0</v>
      </c>
    </row>
    <row r="3247" spans="11:14" x14ac:dyDescent="0.2">
      <c r="K3247" s="34">
        <f t="shared" si="213"/>
        <v>0</v>
      </c>
      <c r="N3247" s="34">
        <f t="shared" si="214"/>
        <v>0</v>
      </c>
    </row>
    <row r="3248" spans="11:14" x14ac:dyDescent="0.2">
      <c r="K3248" s="34">
        <f t="shared" si="213"/>
        <v>0</v>
      </c>
      <c r="N3248" s="34">
        <f t="shared" si="214"/>
        <v>0</v>
      </c>
    </row>
    <row r="3249" spans="11:14" x14ac:dyDescent="0.2">
      <c r="K3249" s="34">
        <f t="shared" si="213"/>
        <v>0</v>
      </c>
      <c r="N3249" s="34">
        <f t="shared" si="214"/>
        <v>0</v>
      </c>
    </row>
    <row r="3250" spans="11:14" x14ac:dyDescent="0.2">
      <c r="K3250" s="34">
        <f t="shared" si="213"/>
        <v>0</v>
      </c>
      <c r="N3250" s="34">
        <f t="shared" si="214"/>
        <v>0</v>
      </c>
    </row>
    <row r="3251" spans="11:14" x14ac:dyDescent="0.2">
      <c r="K3251" s="34">
        <f t="shared" si="213"/>
        <v>0</v>
      </c>
      <c r="N3251" s="34">
        <f t="shared" si="214"/>
        <v>0</v>
      </c>
    </row>
    <row r="3252" spans="11:14" x14ac:dyDescent="0.2">
      <c r="K3252" s="34">
        <f t="shared" si="213"/>
        <v>0</v>
      </c>
      <c r="N3252" s="34">
        <f t="shared" si="214"/>
        <v>0</v>
      </c>
    </row>
    <row r="3253" spans="11:14" x14ac:dyDescent="0.2">
      <c r="K3253" s="34">
        <f t="shared" si="213"/>
        <v>0</v>
      </c>
      <c r="N3253" s="34">
        <f t="shared" si="214"/>
        <v>0</v>
      </c>
    </row>
    <row r="3254" spans="11:14" x14ac:dyDescent="0.2">
      <c r="K3254" s="34">
        <f t="shared" si="213"/>
        <v>0</v>
      </c>
      <c r="N3254" s="34">
        <f t="shared" si="214"/>
        <v>0</v>
      </c>
    </row>
    <row r="3255" spans="11:14" x14ac:dyDescent="0.2">
      <c r="K3255" s="34">
        <f t="shared" ref="K3255:K3318" si="215">ROUND(J3255/0.35,-1)</f>
        <v>0</v>
      </c>
      <c r="N3255" s="34">
        <f t="shared" ref="N3255:N3318" si="216">I3255+M3255</f>
        <v>0</v>
      </c>
    </row>
    <row r="3256" spans="11:14" x14ac:dyDescent="0.2">
      <c r="K3256" s="34">
        <f t="shared" si="215"/>
        <v>0</v>
      </c>
      <c r="N3256" s="34">
        <f t="shared" si="216"/>
        <v>0</v>
      </c>
    </row>
    <row r="3257" spans="11:14" x14ac:dyDescent="0.2">
      <c r="K3257" s="34">
        <f t="shared" si="215"/>
        <v>0</v>
      </c>
      <c r="N3257" s="34">
        <f t="shared" si="216"/>
        <v>0</v>
      </c>
    </row>
    <row r="3258" spans="11:14" x14ac:dyDescent="0.2">
      <c r="K3258" s="34">
        <f t="shared" si="215"/>
        <v>0</v>
      </c>
      <c r="N3258" s="34">
        <f t="shared" si="216"/>
        <v>0</v>
      </c>
    </row>
    <row r="3259" spans="11:14" x14ac:dyDescent="0.2">
      <c r="K3259" s="34">
        <f t="shared" si="215"/>
        <v>0</v>
      </c>
      <c r="N3259" s="34">
        <f t="shared" si="216"/>
        <v>0</v>
      </c>
    </row>
    <row r="3260" spans="11:14" x14ac:dyDescent="0.2">
      <c r="K3260" s="34">
        <f t="shared" si="215"/>
        <v>0</v>
      </c>
      <c r="N3260" s="34">
        <f t="shared" si="216"/>
        <v>0</v>
      </c>
    </row>
    <row r="3261" spans="11:14" x14ac:dyDescent="0.2">
      <c r="K3261" s="34">
        <f t="shared" si="215"/>
        <v>0</v>
      </c>
      <c r="N3261" s="34">
        <f t="shared" si="216"/>
        <v>0</v>
      </c>
    </row>
    <row r="3262" spans="11:14" x14ac:dyDescent="0.2">
      <c r="K3262" s="34">
        <f t="shared" si="215"/>
        <v>0</v>
      </c>
      <c r="N3262" s="34">
        <f t="shared" si="216"/>
        <v>0</v>
      </c>
    </row>
    <row r="3263" spans="11:14" x14ac:dyDescent="0.2">
      <c r="K3263" s="34">
        <f t="shared" si="215"/>
        <v>0</v>
      </c>
      <c r="N3263" s="34">
        <f t="shared" si="216"/>
        <v>0</v>
      </c>
    </row>
    <row r="3264" spans="11:14" x14ac:dyDescent="0.2">
      <c r="K3264" s="34">
        <f t="shared" si="215"/>
        <v>0</v>
      </c>
      <c r="N3264" s="34">
        <f t="shared" si="216"/>
        <v>0</v>
      </c>
    </row>
    <row r="3265" spans="11:14" x14ac:dyDescent="0.2">
      <c r="K3265" s="34">
        <f t="shared" si="215"/>
        <v>0</v>
      </c>
      <c r="N3265" s="34">
        <f t="shared" si="216"/>
        <v>0</v>
      </c>
    </row>
    <row r="3266" spans="11:14" x14ac:dyDescent="0.2">
      <c r="K3266" s="34">
        <f t="shared" si="215"/>
        <v>0</v>
      </c>
      <c r="N3266" s="34">
        <f t="shared" si="216"/>
        <v>0</v>
      </c>
    </row>
    <row r="3267" spans="11:14" x14ac:dyDescent="0.2">
      <c r="K3267" s="34">
        <f t="shared" si="215"/>
        <v>0</v>
      </c>
      <c r="N3267" s="34">
        <f t="shared" si="216"/>
        <v>0</v>
      </c>
    </row>
    <row r="3268" spans="11:14" x14ac:dyDescent="0.2">
      <c r="K3268" s="34">
        <f t="shared" si="215"/>
        <v>0</v>
      </c>
      <c r="N3268" s="34">
        <f t="shared" si="216"/>
        <v>0</v>
      </c>
    </row>
    <row r="3269" spans="11:14" x14ac:dyDescent="0.2">
      <c r="K3269" s="34">
        <f t="shared" si="215"/>
        <v>0</v>
      </c>
      <c r="N3269" s="34">
        <f t="shared" si="216"/>
        <v>0</v>
      </c>
    </row>
    <row r="3270" spans="11:14" x14ac:dyDescent="0.2">
      <c r="K3270" s="34">
        <f t="shared" si="215"/>
        <v>0</v>
      </c>
      <c r="N3270" s="34">
        <f t="shared" si="216"/>
        <v>0</v>
      </c>
    </row>
    <row r="3271" spans="11:14" x14ac:dyDescent="0.2">
      <c r="K3271" s="34">
        <f t="shared" si="215"/>
        <v>0</v>
      </c>
      <c r="N3271" s="34">
        <f t="shared" si="216"/>
        <v>0</v>
      </c>
    </row>
    <row r="3272" spans="11:14" x14ac:dyDescent="0.2">
      <c r="K3272" s="34">
        <f t="shared" si="215"/>
        <v>0</v>
      </c>
      <c r="N3272" s="34">
        <f t="shared" si="216"/>
        <v>0</v>
      </c>
    </row>
    <row r="3273" spans="11:14" x14ac:dyDescent="0.2">
      <c r="K3273" s="34">
        <f t="shared" si="215"/>
        <v>0</v>
      </c>
      <c r="N3273" s="34">
        <f t="shared" si="216"/>
        <v>0</v>
      </c>
    </row>
    <row r="3274" spans="11:14" x14ac:dyDescent="0.2">
      <c r="K3274" s="34">
        <f t="shared" si="215"/>
        <v>0</v>
      </c>
      <c r="N3274" s="34">
        <f t="shared" si="216"/>
        <v>0</v>
      </c>
    </row>
    <row r="3275" spans="11:14" x14ac:dyDescent="0.2">
      <c r="K3275" s="34">
        <f t="shared" si="215"/>
        <v>0</v>
      </c>
      <c r="N3275" s="34">
        <f t="shared" si="216"/>
        <v>0</v>
      </c>
    </row>
    <row r="3276" spans="11:14" x14ac:dyDescent="0.2">
      <c r="K3276" s="34">
        <f t="shared" si="215"/>
        <v>0</v>
      </c>
      <c r="N3276" s="34">
        <f t="shared" si="216"/>
        <v>0</v>
      </c>
    </row>
    <row r="3277" spans="11:14" x14ac:dyDescent="0.2">
      <c r="K3277" s="34">
        <f t="shared" si="215"/>
        <v>0</v>
      </c>
      <c r="N3277" s="34">
        <f t="shared" si="216"/>
        <v>0</v>
      </c>
    </row>
    <row r="3278" spans="11:14" x14ac:dyDescent="0.2">
      <c r="K3278" s="34">
        <f t="shared" si="215"/>
        <v>0</v>
      </c>
      <c r="N3278" s="34">
        <f t="shared" si="216"/>
        <v>0</v>
      </c>
    </row>
    <row r="3279" spans="11:14" x14ac:dyDescent="0.2">
      <c r="K3279" s="34">
        <f t="shared" si="215"/>
        <v>0</v>
      </c>
      <c r="N3279" s="34">
        <f t="shared" si="216"/>
        <v>0</v>
      </c>
    </row>
    <row r="3280" spans="11:14" x14ac:dyDescent="0.2">
      <c r="K3280" s="34">
        <f t="shared" si="215"/>
        <v>0</v>
      </c>
      <c r="N3280" s="34">
        <f t="shared" si="216"/>
        <v>0</v>
      </c>
    </row>
    <row r="3281" spans="11:14" x14ac:dyDescent="0.2">
      <c r="K3281" s="34">
        <f t="shared" si="215"/>
        <v>0</v>
      </c>
      <c r="N3281" s="34">
        <f t="shared" si="216"/>
        <v>0</v>
      </c>
    </row>
    <row r="3282" spans="11:14" x14ac:dyDescent="0.2">
      <c r="K3282" s="34">
        <f t="shared" si="215"/>
        <v>0</v>
      </c>
      <c r="N3282" s="34">
        <f t="shared" si="216"/>
        <v>0</v>
      </c>
    </row>
    <row r="3283" spans="11:14" x14ac:dyDescent="0.2">
      <c r="K3283" s="34">
        <f t="shared" si="215"/>
        <v>0</v>
      </c>
      <c r="N3283" s="34">
        <f t="shared" si="216"/>
        <v>0</v>
      </c>
    </row>
    <row r="3284" spans="11:14" x14ac:dyDescent="0.2">
      <c r="K3284" s="34">
        <f t="shared" si="215"/>
        <v>0</v>
      </c>
      <c r="N3284" s="34">
        <f t="shared" si="216"/>
        <v>0</v>
      </c>
    </row>
    <row r="3285" spans="11:14" x14ac:dyDescent="0.2">
      <c r="K3285" s="34">
        <f t="shared" si="215"/>
        <v>0</v>
      </c>
      <c r="N3285" s="34">
        <f t="shared" si="216"/>
        <v>0</v>
      </c>
    </row>
    <row r="3286" spans="11:14" x14ac:dyDescent="0.2">
      <c r="K3286" s="34">
        <f t="shared" si="215"/>
        <v>0</v>
      </c>
      <c r="N3286" s="34">
        <f t="shared" si="216"/>
        <v>0</v>
      </c>
    </row>
    <row r="3287" spans="11:14" x14ac:dyDescent="0.2">
      <c r="K3287" s="34">
        <f t="shared" si="215"/>
        <v>0</v>
      </c>
      <c r="N3287" s="34">
        <f t="shared" si="216"/>
        <v>0</v>
      </c>
    </row>
    <row r="3288" spans="11:14" x14ac:dyDescent="0.2">
      <c r="K3288" s="34">
        <f t="shared" si="215"/>
        <v>0</v>
      </c>
      <c r="N3288" s="34">
        <f t="shared" si="216"/>
        <v>0</v>
      </c>
    </row>
    <row r="3289" spans="11:14" x14ac:dyDescent="0.2">
      <c r="K3289" s="34">
        <f t="shared" si="215"/>
        <v>0</v>
      </c>
      <c r="N3289" s="34">
        <f t="shared" si="216"/>
        <v>0</v>
      </c>
    </row>
    <row r="3290" spans="11:14" x14ac:dyDescent="0.2">
      <c r="K3290" s="34">
        <f t="shared" si="215"/>
        <v>0</v>
      </c>
      <c r="N3290" s="34">
        <f t="shared" si="216"/>
        <v>0</v>
      </c>
    </row>
    <row r="3291" spans="11:14" x14ac:dyDescent="0.2">
      <c r="K3291" s="34">
        <f t="shared" si="215"/>
        <v>0</v>
      </c>
      <c r="N3291" s="34">
        <f t="shared" si="216"/>
        <v>0</v>
      </c>
    </row>
    <row r="3292" spans="11:14" x14ac:dyDescent="0.2">
      <c r="K3292" s="34">
        <f t="shared" si="215"/>
        <v>0</v>
      </c>
      <c r="N3292" s="34">
        <f t="shared" si="216"/>
        <v>0</v>
      </c>
    </row>
    <row r="3293" spans="11:14" x14ac:dyDescent="0.2">
      <c r="K3293" s="34">
        <f t="shared" si="215"/>
        <v>0</v>
      </c>
      <c r="N3293" s="34">
        <f t="shared" si="216"/>
        <v>0</v>
      </c>
    </row>
    <row r="3294" spans="11:14" x14ac:dyDescent="0.2">
      <c r="K3294" s="34">
        <f t="shared" si="215"/>
        <v>0</v>
      </c>
      <c r="N3294" s="34">
        <f t="shared" si="216"/>
        <v>0</v>
      </c>
    </row>
    <row r="3295" spans="11:14" x14ac:dyDescent="0.2">
      <c r="K3295" s="34">
        <f t="shared" si="215"/>
        <v>0</v>
      </c>
      <c r="N3295" s="34">
        <f t="shared" si="216"/>
        <v>0</v>
      </c>
    </row>
    <row r="3296" spans="11:14" x14ac:dyDescent="0.2">
      <c r="K3296" s="34">
        <f t="shared" si="215"/>
        <v>0</v>
      </c>
      <c r="N3296" s="34">
        <f t="shared" si="216"/>
        <v>0</v>
      </c>
    </row>
    <row r="3297" spans="11:14" x14ac:dyDescent="0.2">
      <c r="K3297" s="34">
        <f t="shared" si="215"/>
        <v>0</v>
      </c>
      <c r="N3297" s="34">
        <f t="shared" si="216"/>
        <v>0</v>
      </c>
    </row>
    <row r="3298" spans="11:14" x14ac:dyDescent="0.2">
      <c r="K3298" s="34">
        <f t="shared" si="215"/>
        <v>0</v>
      </c>
      <c r="N3298" s="34">
        <f t="shared" si="216"/>
        <v>0</v>
      </c>
    </row>
    <row r="3299" spans="11:14" x14ac:dyDescent="0.2">
      <c r="K3299" s="34">
        <f t="shared" si="215"/>
        <v>0</v>
      </c>
      <c r="N3299" s="34">
        <f t="shared" si="216"/>
        <v>0</v>
      </c>
    </row>
    <row r="3300" spans="11:14" x14ac:dyDescent="0.2">
      <c r="K3300" s="34">
        <f t="shared" si="215"/>
        <v>0</v>
      </c>
      <c r="N3300" s="34">
        <f t="shared" si="216"/>
        <v>0</v>
      </c>
    </row>
    <row r="3301" spans="11:14" x14ac:dyDescent="0.2">
      <c r="K3301" s="34">
        <f t="shared" si="215"/>
        <v>0</v>
      </c>
      <c r="N3301" s="34">
        <f t="shared" si="216"/>
        <v>0</v>
      </c>
    </row>
    <row r="3302" spans="11:14" x14ac:dyDescent="0.2">
      <c r="K3302" s="34">
        <f t="shared" si="215"/>
        <v>0</v>
      </c>
      <c r="N3302" s="34">
        <f t="shared" si="216"/>
        <v>0</v>
      </c>
    </row>
    <row r="3303" spans="11:14" x14ac:dyDescent="0.2">
      <c r="K3303" s="34">
        <f t="shared" si="215"/>
        <v>0</v>
      </c>
      <c r="N3303" s="34">
        <f t="shared" si="216"/>
        <v>0</v>
      </c>
    </row>
    <row r="3304" spans="11:14" x14ac:dyDescent="0.2">
      <c r="K3304" s="34">
        <f t="shared" si="215"/>
        <v>0</v>
      </c>
      <c r="N3304" s="34">
        <f t="shared" si="216"/>
        <v>0</v>
      </c>
    </row>
    <row r="3305" spans="11:14" x14ac:dyDescent="0.2">
      <c r="K3305" s="34">
        <f t="shared" si="215"/>
        <v>0</v>
      </c>
      <c r="N3305" s="34">
        <f t="shared" si="216"/>
        <v>0</v>
      </c>
    </row>
    <row r="3306" spans="11:14" x14ac:dyDescent="0.2">
      <c r="K3306" s="34">
        <f t="shared" si="215"/>
        <v>0</v>
      </c>
      <c r="N3306" s="34">
        <f t="shared" si="216"/>
        <v>0</v>
      </c>
    </row>
    <row r="3307" spans="11:14" x14ac:dyDescent="0.2">
      <c r="K3307" s="34">
        <f t="shared" si="215"/>
        <v>0</v>
      </c>
      <c r="N3307" s="34">
        <f t="shared" si="216"/>
        <v>0</v>
      </c>
    </row>
    <row r="3308" spans="11:14" x14ac:dyDescent="0.2">
      <c r="K3308" s="34">
        <f t="shared" si="215"/>
        <v>0</v>
      </c>
      <c r="N3308" s="34">
        <f t="shared" si="216"/>
        <v>0</v>
      </c>
    </row>
    <row r="3309" spans="11:14" x14ac:dyDescent="0.2">
      <c r="K3309" s="34">
        <f t="shared" si="215"/>
        <v>0</v>
      </c>
      <c r="N3309" s="34">
        <f t="shared" si="216"/>
        <v>0</v>
      </c>
    </row>
    <row r="3310" spans="11:14" x14ac:dyDescent="0.2">
      <c r="K3310" s="34">
        <f t="shared" si="215"/>
        <v>0</v>
      </c>
      <c r="N3310" s="34">
        <f t="shared" si="216"/>
        <v>0</v>
      </c>
    </row>
    <row r="3311" spans="11:14" x14ac:dyDescent="0.2">
      <c r="K3311" s="34">
        <f t="shared" si="215"/>
        <v>0</v>
      </c>
      <c r="N3311" s="34">
        <f t="shared" si="216"/>
        <v>0</v>
      </c>
    </row>
    <row r="3312" spans="11:14" x14ac:dyDescent="0.2">
      <c r="K3312" s="34">
        <f t="shared" si="215"/>
        <v>0</v>
      </c>
      <c r="N3312" s="34">
        <f t="shared" si="216"/>
        <v>0</v>
      </c>
    </row>
    <row r="3313" spans="11:14" x14ac:dyDescent="0.2">
      <c r="K3313" s="34">
        <f t="shared" si="215"/>
        <v>0</v>
      </c>
      <c r="N3313" s="34">
        <f t="shared" si="216"/>
        <v>0</v>
      </c>
    </row>
    <row r="3314" spans="11:14" x14ac:dyDescent="0.2">
      <c r="K3314" s="34">
        <f t="shared" si="215"/>
        <v>0</v>
      </c>
      <c r="N3314" s="34">
        <f t="shared" si="216"/>
        <v>0</v>
      </c>
    </row>
    <row r="3315" spans="11:14" x14ac:dyDescent="0.2">
      <c r="K3315" s="34">
        <f t="shared" si="215"/>
        <v>0</v>
      </c>
      <c r="N3315" s="34">
        <f t="shared" si="216"/>
        <v>0</v>
      </c>
    </row>
    <row r="3316" spans="11:14" x14ac:dyDescent="0.2">
      <c r="K3316" s="34">
        <f t="shared" si="215"/>
        <v>0</v>
      </c>
      <c r="N3316" s="34">
        <f t="shared" si="216"/>
        <v>0</v>
      </c>
    </row>
    <row r="3317" spans="11:14" x14ac:dyDescent="0.2">
      <c r="K3317" s="34">
        <f t="shared" si="215"/>
        <v>0</v>
      </c>
      <c r="N3317" s="34">
        <f t="shared" si="216"/>
        <v>0</v>
      </c>
    </row>
    <row r="3318" spans="11:14" x14ac:dyDescent="0.2">
      <c r="K3318" s="34">
        <f t="shared" si="215"/>
        <v>0</v>
      </c>
      <c r="N3318" s="34">
        <f t="shared" si="216"/>
        <v>0</v>
      </c>
    </row>
    <row r="3319" spans="11:14" x14ac:dyDescent="0.2">
      <c r="K3319" s="34">
        <f t="shared" ref="K3319:K3382" si="217">ROUND(J3319/0.35,-1)</f>
        <v>0</v>
      </c>
      <c r="N3319" s="34">
        <f t="shared" ref="N3319:N3382" si="218">I3319+M3319</f>
        <v>0</v>
      </c>
    </row>
    <row r="3320" spans="11:14" x14ac:dyDescent="0.2">
      <c r="K3320" s="34">
        <f t="shared" si="217"/>
        <v>0</v>
      </c>
      <c r="N3320" s="34">
        <f t="shared" si="218"/>
        <v>0</v>
      </c>
    </row>
    <row r="3321" spans="11:14" x14ac:dyDescent="0.2">
      <c r="K3321" s="34">
        <f t="shared" si="217"/>
        <v>0</v>
      </c>
      <c r="N3321" s="34">
        <f t="shared" si="218"/>
        <v>0</v>
      </c>
    </row>
    <row r="3322" spans="11:14" x14ac:dyDescent="0.2">
      <c r="K3322" s="34">
        <f t="shared" si="217"/>
        <v>0</v>
      </c>
      <c r="N3322" s="34">
        <f t="shared" si="218"/>
        <v>0</v>
      </c>
    </row>
    <row r="3323" spans="11:14" x14ac:dyDescent="0.2">
      <c r="K3323" s="34">
        <f t="shared" si="217"/>
        <v>0</v>
      </c>
      <c r="N3323" s="34">
        <f t="shared" si="218"/>
        <v>0</v>
      </c>
    </row>
    <row r="3324" spans="11:14" x14ac:dyDescent="0.2">
      <c r="K3324" s="34">
        <f t="shared" si="217"/>
        <v>0</v>
      </c>
      <c r="N3324" s="34">
        <f t="shared" si="218"/>
        <v>0</v>
      </c>
    </row>
    <row r="3325" spans="11:14" x14ac:dyDescent="0.2">
      <c r="K3325" s="34">
        <f t="shared" si="217"/>
        <v>0</v>
      </c>
      <c r="N3325" s="34">
        <f t="shared" si="218"/>
        <v>0</v>
      </c>
    </row>
    <row r="3326" spans="11:14" x14ac:dyDescent="0.2">
      <c r="K3326" s="34">
        <f t="shared" si="217"/>
        <v>0</v>
      </c>
      <c r="N3326" s="34">
        <f t="shared" si="218"/>
        <v>0</v>
      </c>
    </row>
    <row r="3327" spans="11:14" x14ac:dyDescent="0.2">
      <c r="K3327" s="34">
        <f t="shared" si="217"/>
        <v>0</v>
      </c>
      <c r="N3327" s="34">
        <f t="shared" si="218"/>
        <v>0</v>
      </c>
    </row>
    <row r="3328" spans="11:14" x14ac:dyDescent="0.2">
      <c r="K3328" s="34">
        <f t="shared" si="217"/>
        <v>0</v>
      </c>
      <c r="N3328" s="34">
        <f t="shared" si="218"/>
        <v>0</v>
      </c>
    </row>
    <row r="3329" spans="11:14" x14ac:dyDescent="0.2">
      <c r="K3329" s="34">
        <f t="shared" si="217"/>
        <v>0</v>
      </c>
      <c r="N3329" s="34">
        <f t="shared" si="218"/>
        <v>0</v>
      </c>
    </row>
    <row r="3330" spans="11:14" x14ac:dyDescent="0.2">
      <c r="K3330" s="34">
        <f t="shared" si="217"/>
        <v>0</v>
      </c>
      <c r="N3330" s="34">
        <f t="shared" si="218"/>
        <v>0</v>
      </c>
    </row>
    <row r="3331" spans="11:14" x14ac:dyDescent="0.2">
      <c r="K3331" s="34">
        <f t="shared" si="217"/>
        <v>0</v>
      </c>
      <c r="N3331" s="34">
        <f t="shared" si="218"/>
        <v>0</v>
      </c>
    </row>
    <row r="3332" spans="11:14" x14ac:dyDescent="0.2">
      <c r="K3332" s="34">
        <f t="shared" si="217"/>
        <v>0</v>
      </c>
      <c r="N3332" s="34">
        <f t="shared" si="218"/>
        <v>0</v>
      </c>
    </row>
    <row r="3333" spans="11:14" x14ac:dyDescent="0.2">
      <c r="K3333" s="34">
        <f t="shared" si="217"/>
        <v>0</v>
      </c>
      <c r="N3333" s="34">
        <f t="shared" si="218"/>
        <v>0</v>
      </c>
    </row>
    <row r="3334" spans="11:14" x14ac:dyDescent="0.2">
      <c r="K3334" s="34">
        <f t="shared" si="217"/>
        <v>0</v>
      </c>
      <c r="N3334" s="34">
        <f t="shared" si="218"/>
        <v>0</v>
      </c>
    </row>
    <row r="3335" spans="11:14" x14ac:dyDescent="0.2">
      <c r="K3335" s="34">
        <f t="shared" si="217"/>
        <v>0</v>
      </c>
      <c r="N3335" s="34">
        <f t="shared" si="218"/>
        <v>0</v>
      </c>
    </row>
    <row r="3336" spans="11:14" x14ac:dyDescent="0.2">
      <c r="K3336" s="34">
        <f t="shared" si="217"/>
        <v>0</v>
      </c>
      <c r="N3336" s="34">
        <f t="shared" si="218"/>
        <v>0</v>
      </c>
    </row>
    <row r="3337" spans="11:14" x14ac:dyDescent="0.2">
      <c r="K3337" s="34">
        <f t="shared" si="217"/>
        <v>0</v>
      </c>
      <c r="N3337" s="34">
        <f t="shared" si="218"/>
        <v>0</v>
      </c>
    </row>
    <row r="3338" spans="11:14" x14ac:dyDescent="0.2">
      <c r="K3338" s="34">
        <f t="shared" si="217"/>
        <v>0</v>
      </c>
      <c r="N3338" s="34">
        <f t="shared" si="218"/>
        <v>0</v>
      </c>
    </row>
    <row r="3339" spans="11:14" x14ac:dyDescent="0.2">
      <c r="K3339" s="34">
        <f t="shared" si="217"/>
        <v>0</v>
      </c>
      <c r="N3339" s="34">
        <f t="shared" si="218"/>
        <v>0</v>
      </c>
    </row>
    <row r="3340" spans="11:14" x14ac:dyDescent="0.2">
      <c r="K3340" s="34">
        <f t="shared" si="217"/>
        <v>0</v>
      </c>
      <c r="N3340" s="34">
        <f t="shared" si="218"/>
        <v>0</v>
      </c>
    </row>
    <row r="3341" spans="11:14" x14ac:dyDescent="0.2">
      <c r="K3341" s="34">
        <f t="shared" si="217"/>
        <v>0</v>
      </c>
      <c r="N3341" s="34">
        <f t="shared" si="218"/>
        <v>0</v>
      </c>
    </row>
    <row r="3342" spans="11:14" x14ac:dyDescent="0.2">
      <c r="K3342" s="34">
        <f t="shared" si="217"/>
        <v>0</v>
      </c>
      <c r="N3342" s="34">
        <f t="shared" si="218"/>
        <v>0</v>
      </c>
    </row>
    <row r="3343" spans="11:14" x14ac:dyDescent="0.2">
      <c r="K3343" s="34">
        <f t="shared" si="217"/>
        <v>0</v>
      </c>
      <c r="N3343" s="34">
        <f t="shared" si="218"/>
        <v>0</v>
      </c>
    </row>
    <row r="3344" spans="11:14" x14ac:dyDescent="0.2">
      <c r="K3344" s="34">
        <f t="shared" si="217"/>
        <v>0</v>
      </c>
      <c r="N3344" s="34">
        <f t="shared" si="218"/>
        <v>0</v>
      </c>
    </row>
    <row r="3345" spans="11:14" x14ac:dyDescent="0.2">
      <c r="K3345" s="34">
        <f t="shared" si="217"/>
        <v>0</v>
      </c>
      <c r="N3345" s="34">
        <f t="shared" si="218"/>
        <v>0</v>
      </c>
    </row>
    <row r="3346" spans="11:14" x14ac:dyDescent="0.2">
      <c r="K3346" s="34">
        <f t="shared" si="217"/>
        <v>0</v>
      </c>
      <c r="N3346" s="34">
        <f t="shared" si="218"/>
        <v>0</v>
      </c>
    </row>
    <row r="3347" spans="11:14" x14ac:dyDescent="0.2">
      <c r="K3347" s="34">
        <f t="shared" si="217"/>
        <v>0</v>
      </c>
      <c r="N3347" s="34">
        <f t="shared" si="218"/>
        <v>0</v>
      </c>
    </row>
    <row r="3348" spans="11:14" x14ac:dyDescent="0.2">
      <c r="K3348" s="34">
        <f t="shared" si="217"/>
        <v>0</v>
      </c>
      <c r="N3348" s="34">
        <f t="shared" si="218"/>
        <v>0</v>
      </c>
    </row>
    <row r="3349" spans="11:14" x14ac:dyDescent="0.2">
      <c r="K3349" s="34">
        <f t="shared" si="217"/>
        <v>0</v>
      </c>
      <c r="N3349" s="34">
        <f t="shared" si="218"/>
        <v>0</v>
      </c>
    </row>
    <row r="3350" spans="11:14" x14ac:dyDescent="0.2">
      <c r="K3350" s="34">
        <f t="shared" si="217"/>
        <v>0</v>
      </c>
      <c r="N3350" s="34">
        <f t="shared" si="218"/>
        <v>0</v>
      </c>
    </row>
    <row r="3351" spans="11:14" x14ac:dyDescent="0.2">
      <c r="K3351" s="34">
        <f t="shared" si="217"/>
        <v>0</v>
      </c>
      <c r="N3351" s="34">
        <f t="shared" si="218"/>
        <v>0</v>
      </c>
    </row>
    <row r="3352" spans="11:14" x14ac:dyDescent="0.2">
      <c r="K3352" s="34">
        <f t="shared" si="217"/>
        <v>0</v>
      </c>
      <c r="N3352" s="34">
        <f t="shared" si="218"/>
        <v>0</v>
      </c>
    </row>
    <row r="3353" spans="11:14" x14ac:dyDescent="0.2">
      <c r="K3353" s="34">
        <f t="shared" si="217"/>
        <v>0</v>
      </c>
      <c r="N3353" s="34">
        <f t="shared" si="218"/>
        <v>0</v>
      </c>
    </row>
    <row r="3354" spans="11:14" x14ac:dyDescent="0.2">
      <c r="K3354" s="34">
        <f t="shared" si="217"/>
        <v>0</v>
      </c>
      <c r="N3354" s="34">
        <f t="shared" si="218"/>
        <v>0</v>
      </c>
    </row>
    <row r="3355" spans="11:14" x14ac:dyDescent="0.2">
      <c r="K3355" s="34">
        <f t="shared" si="217"/>
        <v>0</v>
      </c>
      <c r="N3355" s="34">
        <f t="shared" si="218"/>
        <v>0</v>
      </c>
    </row>
    <row r="3356" spans="11:14" x14ac:dyDescent="0.2">
      <c r="K3356" s="34">
        <f t="shared" si="217"/>
        <v>0</v>
      </c>
      <c r="N3356" s="34">
        <f t="shared" si="218"/>
        <v>0</v>
      </c>
    </row>
    <row r="3357" spans="11:14" x14ac:dyDescent="0.2">
      <c r="K3357" s="34">
        <f t="shared" si="217"/>
        <v>0</v>
      </c>
      <c r="N3357" s="34">
        <f t="shared" si="218"/>
        <v>0</v>
      </c>
    </row>
    <row r="3358" spans="11:14" x14ac:dyDescent="0.2">
      <c r="K3358" s="34">
        <f t="shared" si="217"/>
        <v>0</v>
      </c>
      <c r="N3358" s="34">
        <f t="shared" si="218"/>
        <v>0</v>
      </c>
    </row>
    <row r="3359" spans="11:14" x14ac:dyDescent="0.2">
      <c r="K3359" s="34">
        <f t="shared" si="217"/>
        <v>0</v>
      </c>
      <c r="N3359" s="34">
        <f t="shared" si="218"/>
        <v>0</v>
      </c>
    </row>
    <row r="3360" spans="11:14" x14ac:dyDescent="0.2">
      <c r="K3360" s="34">
        <f t="shared" si="217"/>
        <v>0</v>
      </c>
      <c r="N3360" s="34">
        <f t="shared" si="218"/>
        <v>0</v>
      </c>
    </row>
    <row r="3361" spans="11:14" x14ac:dyDescent="0.2">
      <c r="K3361" s="34">
        <f t="shared" si="217"/>
        <v>0</v>
      </c>
      <c r="N3361" s="34">
        <f t="shared" si="218"/>
        <v>0</v>
      </c>
    </row>
    <row r="3362" spans="11:14" x14ac:dyDescent="0.2">
      <c r="K3362" s="34">
        <f t="shared" si="217"/>
        <v>0</v>
      </c>
      <c r="N3362" s="34">
        <f t="shared" si="218"/>
        <v>0</v>
      </c>
    </row>
    <row r="3363" spans="11:14" x14ac:dyDescent="0.2">
      <c r="K3363" s="34">
        <f t="shared" si="217"/>
        <v>0</v>
      </c>
      <c r="N3363" s="34">
        <f t="shared" si="218"/>
        <v>0</v>
      </c>
    </row>
    <row r="3364" spans="11:14" x14ac:dyDescent="0.2">
      <c r="K3364" s="34">
        <f t="shared" si="217"/>
        <v>0</v>
      </c>
      <c r="N3364" s="34">
        <f t="shared" si="218"/>
        <v>0</v>
      </c>
    </row>
    <row r="3365" spans="11:14" x14ac:dyDescent="0.2">
      <c r="K3365" s="34">
        <f t="shared" si="217"/>
        <v>0</v>
      </c>
      <c r="N3365" s="34">
        <f t="shared" si="218"/>
        <v>0</v>
      </c>
    </row>
    <row r="3366" spans="11:14" x14ac:dyDescent="0.2">
      <c r="K3366" s="34">
        <f t="shared" si="217"/>
        <v>0</v>
      </c>
      <c r="N3366" s="34">
        <f t="shared" si="218"/>
        <v>0</v>
      </c>
    </row>
    <row r="3367" spans="11:14" x14ac:dyDescent="0.2">
      <c r="K3367" s="34">
        <f t="shared" si="217"/>
        <v>0</v>
      </c>
      <c r="N3367" s="34">
        <f t="shared" si="218"/>
        <v>0</v>
      </c>
    </row>
    <row r="3368" spans="11:14" x14ac:dyDescent="0.2">
      <c r="K3368" s="34">
        <f t="shared" si="217"/>
        <v>0</v>
      </c>
      <c r="N3368" s="34">
        <f t="shared" si="218"/>
        <v>0</v>
      </c>
    </row>
    <row r="3369" spans="11:14" x14ac:dyDescent="0.2">
      <c r="K3369" s="34">
        <f t="shared" si="217"/>
        <v>0</v>
      </c>
      <c r="N3369" s="34">
        <f t="shared" si="218"/>
        <v>0</v>
      </c>
    </row>
    <row r="3370" spans="11:14" x14ac:dyDescent="0.2">
      <c r="K3370" s="34">
        <f t="shared" si="217"/>
        <v>0</v>
      </c>
      <c r="N3370" s="34">
        <f t="shared" si="218"/>
        <v>0</v>
      </c>
    </row>
    <row r="3371" spans="11:14" x14ac:dyDescent="0.2">
      <c r="K3371" s="34">
        <f t="shared" si="217"/>
        <v>0</v>
      </c>
      <c r="N3371" s="34">
        <f t="shared" si="218"/>
        <v>0</v>
      </c>
    </row>
    <row r="3372" spans="11:14" x14ac:dyDescent="0.2">
      <c r="K3372" s="34">
        <f t="shared" si="217"/>
        <v>0</v>
      </c>
      <c r="N3372" s="34">
        <f t="shared" si="218"/>
        <v>0</v>
      </c>
    </row>
    <row r="3373" spans="11:14" x14ac:dyDescent="0.2">
      <c r="K3373" s="34">
        <f t="shared" si="217"/>
        <v>0</v>
      </c>
      <c r="N3373" s="34">
        <f t="shared" si="218"/>
        <v>0</v>
      </c>
    </row>
    <row r="3374" spans="11:14" x14ac:dyDescent="0.2">
      <c r="K3374" s="34">
        <f t="shared" si="217"/>
        <v>0</v>
      </c>
      <c r="N3374" s="34">
        <f t="shared" si="218"/>
        <v>0</v>
      </c>
    </row>
    <row r="3375" spans="11:14" x14ac:dyDescent="0.2">
      <c r="K3375" s="34">
        <f t="shared" si="217"/>
        <v>0</v>
      </c>
      <c r="N3375" s="34">
        <f t="shared" si="218"/>
        <v>0</v>
      </c>
    </row>
    <row r="3376" spans="11:14" x14ac:dyDescent="0.2">
      <c r="K3376" s="34">
        <f t="shared" si="217"/>
        <v>0</v>
      </c>
      <c r="N3376" s="34">
        <f t="shared" si="218"/>
        <v>0</v>
      </c>
    </row>
    <row r="3377" spans="11:14" x14ac:dyDescent="0.2">
      <c r="K3377" s="34">
        <f t="shared" si="217"/>
        <v>0</v>
      </c>
      <c r="N3377" s="34">
        <f t="shared" si="218"/>
        <v>0</v>
      </c>
    </row>
    <row r="3378" spans="11:14" x14ac:dyDescent="0.2">
      <c r="K3378" s="34">
        <f t="shared" si="217"/>
        <v>0</v>
      </c>
      <c r="N3378" s="34">
        <f t="shared" si="218"/>
        <v>0</v>
      </c>
    </row>
    <row r="3379" spans="11:14" x14ac:dyDescent="0.2">
      <c r="K3379" s="34">
        <f t="shared" si="217"/>
        <v>0</v>
      </c>
      <c r="N3379" s="34">
        <f t="shared" si="218"/>
        <v>0</v>
      </c>
    </row>
    <row r="3380" spans="11:14" x14ac:dyDescent="0.2">
      <c r="K3380" s="34">
        <f t="shared" si="217"/>
        <v>0</v>
      </c>
      <c r="N3380" s="34">
        <f t="shared" si="218"/>
        <v>0</v>
      </c>
    </row>
    <row r="3381" spans="11:14" x14ac:dyDescent="0.2">
      <c r="K3381" s="34">
        <f t="shared" si="217"/>
        <v>0</v>
      </c>
      <c r="N3381" s="34">
        <f t="shared" si="218"/>
        <v>0</v>
      </c>
    </row>
    <row r="3382" spans="11:14" x14ac:dyDescent="0.2">
      <c r="K3382" s="34">
        <f t="shared" si="217"/>
        <v>0</v>
      </c>
      <c r="N3382" s="34">
        <f t="shared" si="218"/>
        <v>0</v>
      </c>
    </row>
    <row r="3383" spans="11:14" x14ac:dyDescent="0.2">
      <c r="K3383" s="34">
        <f t="shared" ref="K3383:K3446" si="219">ROUND(J3383/0.35,-1)</f>
        <v>0</v>
      </c>
      <c r="N3383" s="34">
        <f t="shared" ref="N3383:N3446" si="220">I3383+M3383</f>
        <v>0</v>
      </c>
    </row>
    <row r="3384" spans="11:14" x14ac:dyDescent="0.2">
      <c r="K3384" s="34">
        <f t="shared" si="219"/>
        <v>0</v>
      </c>
      <c r="N3384" s="34">
        <f t="shared" si="220"/>
        <v>0</v>
      </c>
    </row>
    <row r="3385" spans="11:14" x14ac:dyDescent="0.2">
      <c r="K3385" s="34">
        <f t="shared" si="219"/>
        <v>0</v>
      </c>
      <c r="N3385" s="34">
        <f t="shared" si="220"/>
        <v>0</v>
      </c>
    </row>
    <row r="3386" spans="11:14" x14ac:dyDescent="0.2">
      <c r="K3386" s="34">
        <f t="shared" si="219"/>
        <v>0</v>
      </c>
      <c r="N3386" s="34">
        <f t="shared" si="220"/>
        <v>0</v>
      </c>
    </row>
    <row r="3387" spans="11:14" x14ac:dyDescent="0.2">
      <c r="K3387" s="34">
        <f t="shared" si="219"/>
        <v>0</v>
      </c>
      <c r="N3387" s="34">
        <f t="shared" si="220"/>
        <v>0</v>
      </c>
    </row>
    <row r="3388" spans="11:14" x14ac:dyDescent="0.2">
      <c r="K3388" s="34">
        <f t="shared" si="219"/>
        <v>0</v>
      </c>
      <c r="N3388" s="34">
        <f t="shared" si="220"/>
        <v>0</v>
      </c>
    </row>
    <row r="3389" spans="11:14" x14ac:dyDescent="0.2">
      <c r="K3389" s="34">
        <f t="shared" si="219"/>
        <v>0</v>
      </c>
      <c r="N3389" s="34">
        <f t="shared" si="220"/>
        <v>0</v>
      </c>
    </row>
    <row r="3390" spans="11:14" x14ac:dyDescent="0.2">
      <c r="K3390" s="34">
        <f t="shared" si="219"/>
        <v>0</v>
      </c>
      <c r="N3390" s="34">
        <f t="shared" si="220"/>
        <v>0</v>
      </c>
    </row>
    <row r="3391" spans="11:14" x14ac:dyDescent="0.2">
      <c r="K3391" s="34">
        <f t="shared" si="219"/>
        <v>0</v>
      </c>
      <c r="N3391" s="34">
        <f t="shared" si="220"/>
        <v>0</v>
      </c>
    </row>
    <row r="3392" spans="11:14" x14ac:dyDescent="0.2">
      <c r="K3392" s="34">
        <f t="shared" si="219"/>
        <v>0</v>
      </c>
      <c r="N3392" s="34">
        <f t="shared" si="220"/>
        <v>0</v>
      </c>
    </row>
    <row r="3393" spans="11:14" x14ac:dyDescent="0.2">
      <c r="K3393" s="34">
        <f t="shared" si="219"/>
        <v>0</v>
      </c>
      <c r="N3393" s="34">
        <f t="shared" si="220"/>
        <v>0</v>
      </c>
    </row>
    <row r="3394" spans="11:14" x14ac:dyDescent="0.2">
      <c r="K3394" s="34">
        <f t="shared" si="219"/>
        <v>0</v>
      </c>
      <c r="N3394" s="34">
        <f t="shared" si="220"/>
        <v>0</v>
      </c>
    </row>
    <row r="3395" spans="11:14" x14ac:dyDescent="0.2">
      <c r="K3395" s="34">
        <f t="shared" si="219"/>
        <v>0</v>
      </c>
      <c r="N3395" s="34">
        <f t="shared" si="220"/>
        <v>0</v>
      </c>
    </row>
    <row r="3396" spans="11:14" x14ac:dyDescent="0.2">
      <c r="K3396" s="34">
        <f t="shared" si="219"/>
        <v>0</v>
      </c>
      <c r="N3396" s="34">
        <f t="shared" si="220"/>
        <v>0</v>
      </c>
    </row>
    <row r="3397" spans="11:14" x14ac:dyDescent="0.2">
      <c r="K3397" s="34">
        <f t="shared" si="219"/>
        <v>0</v>
      </c>
      <c r="N3397" s="34">
        <f t="shared" si="220"/>
        <v>0</v>
      </c>
    </row>
    <row r="3398" spans="11:14" x14ac:dyDescent="0.2">
      <c r="K3398" s="34">
        <f t="shared" si="219"/>
        <v>0</v>
      </c>
      <c r="N3398" s="34">
        <f t="shared" si="220"/>
        <v>0</v>
      </c>
    </row>
    <row r="3399" spans="11:14" x14ac:dyDescent="0.2">
      <c r="K3399" s="34">
        <f t="shared" si="219"/>
        <v>0</v>
      </c>
      <c r="N3399" s="34">
        <f t="shared" si="220"/>
        <v>0</v>
      </c>
    </row>
    <row r="3400" spans="11:14" x14ac:dyDescent="0.2">
      <c r="K3400" s="34">
        <f t="shared" si="219"/>
        <v>0</v>
      </c>
      <c r="N3400" s="34">
        <f t="shared" si="220"/>
        <v>0</v>
      </c>
    </row>
    <row r="3401" spans="11:14" x14ac:dyDescent="0.2">
      <c r="K3401" s="34">
        <f t="shared" si="219"/>
        <v>0</v>
      </c>
      <c r="N3401" s="34">
        <f t="shared" si="220"/>
        <v>0</v>
      </c>
    </row>
    <row r="3402" spans="11:14" x14ac:dyDescent="0.2">
      <c r="K3402" s="34">
        <f t="shared" si="219"/>
        <v>0</v>
      </c>
      <c r="N3402" s="34">
        <f t="shared" si="220"/>
        <v>0</v>
      </c>
    </row>
    <row r="3403" spans="11:14" x14ac:dyDescent="0.2">
      <c r="K3403" s="34">
        <f t="shared" si="219"/>
        <v>0</v>
      </c>
      <c r="N3403" s="34">
        <f t="shared" si="220"/>
        <v>0</v>
      </c>
    </row>
    <row r="3404" spans="11:14" x14ac:dyDescent="0.2">
      <c r="K3404" s="34">
        <f t="shared" si="219"/>
        <v>0</v>
      </c>
      <c r="N3404" s="34">
        <f t="shared" si="220"/>
        <v>0</v>
      </c>
    </row>
    <row r="3405" spans="11:14" x14ac:dyDescent="0.2">
      <c r="K3405" s="34">
        <f t="shared" si="219"/>
        <v>0</v>
      </c>
      <c r="N3405" s="34">
        <f t="shared" si="220"/>
        <v>0</v>
      </c>
    </row>
    <row r="3406" spans="11:14" x14ac:dyDescent="0.2">
      <c r="K3406" s="34">
        <f t="shared" si="219"/>
        <v>0</v>
      </c>
      <c r="N3406" s="34">
        <f t="shared" si="220"/>
        <v>0</v>
      </c>
    </row>
    <row r="3407" spans="11:14" x14ac:dyDescent="0.2">
      <c r="K3407" s="34">
        <f t="shared" si="219"/>
        <v>0</v>
      </c>
      <c r="N3407" s="34">
        <f t="shared" si="220"/>
        <v>0</v>
      </c>
    </row>
    <row r="3408" spans="11:14" x14ac:dyDescent="0.2">
      <c r="K3408" s="34">
        <f t="shared" si="219"/>
        <v>0</v>
      </c>
      <c r="N3408" s="34">
        <f t="shared" si="220"/>
        <v>0</v>
      </c>
    </row>
    <row r="3409" spans="11:14" x14ac:dyDescent="0.2">
      <c r="K3409" s="34">
        <f t="shared" si="219"/>
        <v>0</v>
      </c>
      <c r="N3409" s="34">
        <f t="shared" si="220"/>
        <v>0</v>
      </c>
    </row>
    <row r="3410" spans="11:14" x14ac:dyDescent="0.2">
      <c r="K3410" s="34">
        <f t="shared" si="219"/>
        <v>0</v>
      </c>
      <c r="N3410" s="34">
        <f t="shared" si="220"/>
        <v>0</v>
      </c>
    </row>
    <row r="3411" spans="11:14" x14ac:dyDescent="0.2">
      <c r="K3411" s="34">
        <f t="shared" si="219"/>
        <v>0</v>
      </c>
      <c r="N3411" s="34">
        <f t="shared" si="220"/>
        <v>0</v>
      </c>
    </row>
    <row r="3412" spans="11:14" x14ac:dyDescent="0.2">
      <c r="K3412" s="34">
        <f t="shared" si="219"/>
        <v>0</v>
      </c>
      <c r="N3412" s="34">
        <f t="shared" si="220"/>
        <v>0</v>
      </c>
    </row>
    <row r="3413" spans="11:14" x14ac:dyDescent="0.2">
      <c r="K3413" s="34">
        <f t="shared" si="219"/>
        <v>0</v>
      </c>
      <c r="N3413" s="34">
        <f t="shared" si="220"/>
        <v>0</v>
      </c>
    </row>
    <row r="3414" spans="11:14" x14ac:dyDescent="0.2">
      <c r="K3414" s="34">
        <f t="shared" si="219"/>
        <v>0</v>
      </c>
      <c r="N3414" s="34">
        <f t="shared" si="220"/>
        <v>0</v>
      </c>
    </row>
    <row r="3415" spans="11:14" x14ac:dyDescent="0.2">
      <c r="K3415" s="34">
        <f t="shared" si="219"/>
        <v>0</v>
      </c>
      <c r="N3415" s="34">
        <f t="shared" si="220"/>
        <v>0</v>
      </c>
    </row>
    <row r="3416" spans="11:14" x14ac:dyDescent="0.2">
      <c r="K3416" s="34">
        <f t="shared" si="219"/>
        <v>0</v>
      </c>
      <c r="N3416" s="34">
        <f t="shared" si="220"/>
        <v>0</v>
      </c>
    </row>
    <row r="3417" spans="11:14" x14ac:dyDescent="0.2">
      <c r="K3417" s="34">
        <f t="shared" si="219"/>
        <v>0</v>
      </c>
      <c r="N3417" s="34">
        <f t="shared" si="220"/>
        <v>0</v>
      </c>
    </row>
    <row r="3418" spans="11:14" x14ac:dyDescent="0.2">
      <c r="K3418" s="34">
        <f t="shared" si="219"/>
        <v>0</v>
      </c>
      <c r="N3418" s="34">
        <f t="shared" si="220"/>
        <v>0</v>
      </c>
    </row>
    <row r="3419" spans="11:14" x14ac:dyDescent="0.2">
      <c r="K3419" s="34">
        <f t="shared" si="219"/>
        <v>0</v>
      </c>
      <c r="N3419" s="34">
        <f t="shared" si="220"/>
        <v>0</v>
      </c>
    </row>
    <row r="3420" spans="11:14" x14ac:dyDescent="0.2">
      <c r="K3420" s="34">
        <f t="shared" si="219"/>
        <v>0</v>
      </c>
      <c r="N3420" s="34">
        <f t="shared" si="220"/>
        <v>0</v>
      </c>
    </row>
    <row r="3421" spans="11:14" x14ac:dyDescent="0.2">
      <c r="K3421" s="34">
        <f t="shared" si="219"/>
        <v>0</v>
      </c>
      <c r="N3421" s="34">
        <f t="shared" si="220"/>
        <v>0</v>
      </c>
    </row>
    <row r="3422" spans="11:14" x14ac:dyDescent="0.2">
      <c r="K3422" s="34">
        <f t="shared" si="219"/>
        <v>0</v>
      </c>
      <c r="N3422" s="34">
        <f t="shared" si="220"/>
        <v>0</v>
      </c>
    </row>
    <row r="3423" spans="11:14" x14ac:dyDescent="0.2">
      <c r="K3423" s="34">
        <f t="shared" si="219"/>
        <v>0</v>
      </c>
      <c r="N3423" s="34">
        <f t="shared" si="220"/>
        <v>0</v>
      </c>
    </row>
    <row r="3424" spans="11:14" x14ac:dyDescent="0.2">
      <c r="K3424" s="34">
        <f t="shared" si="219"/>
        <v>0</v>
      </c>
      <c r="N3424" s="34">
        <f t="shared" si="220"/>
        <v>0</v>
      </c>
    </row>
    <row r="3425" spans="11:14" x14ac:dyDescent="0.2">
      <c r="K3425" s="34">
        <f t="shared" si="219"/>
        <v>0</v>
      </c>
      <c r="N3425" s="34">
        <f t="shared" si="220"/>
        <v>0</v>
      </c>
    </row>
    <row r="3426" spans="11:14" x14ac:dyDescent="0.2">
      <c r="K3426" s="34">
        <f t="shared" si="219"/>
        <v>0</v>
      </c>
      <c r="N3426" s="34">
        <f t="shared" si="220"/>
        <v>0</v>
      </c>
    </row>
    <row r="3427" spans="11:14" x14ac:dyDescent="0.2">
      <c r="K3427" s="34">
        <f t="shared" si="219"/>
        <v>0</v>
      </c>
      <c r="N3427" s="34">
        <f t="shared" si="220"/>
        <v>0</v>
      </c>
    </row>
    <row r="3428" spans="11:14" x14ac:dyDescent="0.2">
      <c r="K3428" s="34">
        <f t="shared" si="219"/>
        <v>0</v>
      </c>
      <c r="N3428" s="34">
        <f t="shared" si="220"/>
        <v>0</v>
      </c>
    </row>
    <row r="3429" spans="11:14" x14ac:dyDescent="0.2">
      <c r="K3429" s="34">
        <f t="shared" si="219"/>
        <v>0</v>
      </c>
      <c r="N3429" s="34">
        <f t="shared" si="220"/>
        <v>0</v>
      </c>
    </row>
    <row r="3430" spans="11:14" x14ac:dyDescent="0.2">
      <c r="K3430" s="34">
        <f t="shared" si="219"/>
        <v>0</v>
      </c>
      <c r="N3430" s="34">
        <f t="shared" si="220"/>
        <v>0</v>
      </c>
    </row>
    <row r="3431" spans="11:14" x14ac:dyDescent="0.2">
      <c r="K3431" s="34">
        <f t="shared" si="219"/>
        <v>0</v>
      </c>
      <c r="N3431" s="34">
        <f t="shared" si="220"/>
        <v>0</v>
      </c>
    </row>
    <row r="3432" spans="11:14" x14ac:dyDescent="0.2">
      <c r="K3432" s="34">
        <f t="shared" si="219"/>
        <v>0</v>
      </c>
      <c r="N3432" s="34">
        <f t="shared" si="220"/>
        <v>0</v>
      </c>
    </row>
    <row r="3433" spans="11:14" x14ac:dyDescent="0.2">
      <c r="K3433" s="34">
        <f t="shared" si="219"/>
        <v>0</v>
      </c>
      <c r="N3433" s="34">
        <f t="shared" si="220"/>
        <v>0</v>
      </c>
    </row>
    <row r="3434" spans="11:14" x14ac:dyDescent="0.2">
      <c r="K3434" s="34">
        <f t="shared" si="219"/>
        <v>0</v>
      </c>
      <c r="N3434" s="34">
        <f t="shared" si="220"/>
        <v>0</v>
      </c>
    </row>
    <row r="3435" spans="11:14" x14ac:dyDescent="0.2">
      <c r="K3435" s="34">
        <f t="shared" si="219"/>
        <v>0</v>
      </c>
      <c r="N3435" s="34">
        <f t="shared" si="220"/>
        <v>0</v>
      </c>
    </row>
    <row r="3436" spans="11:14" x14ac:dyDescent="0.2">
      <c r="K3436" s="34">
        <f t="shared" si="219"/>
        <v>0</v>
      </c>
      <c r="N3436" s="34">
        <f t="shared" si="220"/>
        <v>0</v>
      </c>
    </row>
    <row r="3437" spans="11:14" x14ac:dyDescent="0.2">
      <c r="K3437" s="34">
        <f t="shared" si="219"/>
        <v>0</v>
      </c>
      <c r="N3437" s="34">
        <f t="shared" si="220"/>
        <v>0</v>
      </c>
    </row>
    <row r="3438" spans="11:14" x14ac:dyDescent="0.2">
      <c r="K3438" s="34">
        <f t="shared" si="219"/>
        <v>0</v>
      </c>
      <c r="N3438" s="34">
        <f t="shared" si="220"/>
        <v>0</v>
      </c>
    </row>
    <row r="3439" spans="11:14" x14ac:dyDescent="0.2">
      <c r="K3439" s="34">
        <f t="shared" si="219"/>
        <v>0</v>
      </c>
      <c r="N3439" s="34">
        <f t="shared" si="220"/>
        <v>0</v>
      </c>
    </row>
    <row r="3440" spans="11:14" x14ac:dyDescent="0.2">
      <c r="K3440" s="34">
        <f t="shared" si="219"/>
        <v>0</v>
      </c>
      <c r="N3440" s="34">
        <f t="shared" si="220"/>
        <v>0</v>
      </c>
    </row>
    <row r="3441" spans="11:14" x14ac:dyDescent="0.2">
      <c r="K3441" s="34">
        <f t="shared" si="219"/>
        <v>0</v>
      </c>
      <c r="N3441" s="34">
        <f t="shared" si="220"/>
        <v>0</v>
      </c>
    </row>
    <row r="3442" spans="11:14" x14ac:dyDescent="0.2">
      <c r="K3442" s="34">
        <f t="shared" si="219"/>
        <v>0</v>
      </c>
      <c r="N3442" s="34">
        <f t="shared" si="220"/>
        <v>0</v>
      </c>
    </row>
    <row r="3443" spans="11:14" x14ac:dyDescent="0.2">
      <c r="K3443" s="34">
        <f t="shared" si="219"/>
        <v>0</v>
      </c>
      <c r="N3443" s="34">
        <f t="shared" si="220"/>
        <v>0</v>
      </c>
    </row>
    <row r="3444" spans="11:14" x14ac:dyDescent="0.2">
      <c r="K3444" s="34">
        <f t="shared" si="219"/>
        <v>0</v>
      </c>
      <c r="N3444" s="34">
        <f t="shared" si="220"/>
        <v>0</v>
      </c>
    </row>
    <row r="3445" spans="11:14" x14ac:dyDescent="0.2">
      <c r="K3445" s="34">
        <f t="shared" si="219"/>
        <v>0</v>
      </c>
      <c r="N3445" s="34">
        <f t="shared" si="220"/>
        <v>0</v>
      </c>
    </row>
    <row r="3446" spans="11:14" x14ac:dyDescent="0.2">
      <c r="K3446" s="34">
        <f t="shared" si="219"/>
        <v>0</v>
      </c>
      <c r="N3446" s="34">
        <f t="shared" si="220"/>
        <v>0</v>
      </c>
    </row>
    <row r="3447" spans="11:14" x14ac:dyDescent="0.2">
      <c r="K3447" s="34">
        <f t="shared" ref="K3447:K3510" si="221">ROUND(J3447/0.35,-1)</f>
        <v>0</v>
      </c>
      <c r="N3447" s="34">
        <f t="shared" ref="N3447:N3510" si="222">I3447+M3447</f>
        <v>0</v>
      </c>
    </row>
    <row r="3448" spans="11:14" x14ac:dyDescent="0.2">
      <c r="K3448" s="34">
        <f t="shared" si="221"/>
        <v>0</v>
      </c>
      <c r="N3448" s="34">
        <f t="shared" si="222"/>
        <v>0</v>
      </c>
    </row>
    <row r="3449" spans="11:14" x14ac:dyDescent="0.2">
      <c r="K3449" s="34">
        <f t="shared" si="221"/>
        <v>0</v>
      </c>
      <c r="N3449" s="34">
        <f t="shared" si="222"/>
        <v>0</v>
      </c>
    </row>
    <row r="3450" spans="11:14" x14ac:dyDescent="0.2">
      <c r="K3450" s="34">
        <f t="shared" si="221"/>
        <v>0</v>
      </c>
      <c r="N3450" s="34">
        <f t="shared" si="222"/>
        <v>0</v>
      </c>
    </row>
    <row r="3451" spans="11:14" x14ac:dyDescent="0.2">
      <c r="K3451" s="34">
        <f t="shared" si="221"/>
        <v>0</v>
      </c>
      <c r="N3451" s="34">
        <f t="shared" si="222"/>
        <v>0</v>
      </c>
    </row>
    <row r="3452" spans="11:14" x14ac:dyDescent="0.2">
      <c r="K3452" s="34">
        <f t="shared" si="221"/>
        <v>0</v>
      </c>
      <c r="N3452" s="34">
        <f t="shared" si="222"/>
        <v>0</v>
      </c>
    </row>
    <row r="3453" spans="11:14" x14ac:dyDescent="0.2">
      <c r="K3453" s="34">
        <f t="shared" si="221"/>
        <v>0</v>
      </c>
      <c r="N3453" s="34">
        <f t="shared" si="222"/>
        <v>0</v>
      </c>
    </row>
    <row r="3454" spans="11:14" x14ac:dyDescent="0.2">
      <c r="K3454" s="34">
        <f t="shared" si="221"/>
        <v>0</v>
      </c>
      <c r="N3454" s="34">
        <f t="shared" si="222"/>
        <v>0</v>
      </c>
    </row>
    <row r="3455" spans="11:14" x14ac:dyDescent="0.2">
      <c r="K3455" s="34">
        <f t="shared" si="221"/>
        <v>0</v>
      </c>
      <c r="N3455" s="34">
        <f t="shared" si="222"/>
        <v>0</v>
      </c>
    </row>
    <row r="3456" spans="11:14" x14ac:dyDescent="0.2">
      <c r="K3456" s="34">
        <f t="shared" si="221"/>
        <v>0</v>
      </c>
      <c r="N3456" s="34">
        <f t="shared" si="222"/>
        <v>0</v>
      </c>
    </row>
    <row r="3457" spans="11:14" x14ac:dyDescent="0.2">
      <c r="K3457" s="34">
        <f t="shared" si="221"/>
        <v>0</v>
      </c>
      <c r="N3457" s="34">
        <f t="shared" si="222"/>
        <v>0</v>
      </c>
    </row>
    <row r="3458" spans="11:14" x14ac:dyDescent="0.2">
      <c r="K3458" s="34">
        <f t="shared" si="221"/>
        <v>0</v>
      </c>
      <c r="N3458" s="34">
        <f t="shared" si="222"/>
        <v>0</v>
      </c>
    </row>
    <row r="3459" spans="11:14" x14ac:dyDescent="0.2">
      <c r="K3459" s="34">
        <f t="shared" si="221"/>
        <v>0</v>
      </c>
      <c r="N3459" s="34">
        <f t="shared" si="222"/>
        <v>0</v>
      </c>
    </row>
    <row r="3460" spans="11:14" x14ac:dyDescent="0.2">
      <c r="K3460" s="34">
        <f t="shared" si="221"/>
        <v>0</v>
      </c>
      <c r="N3460" s="34">
        <f t="shared" si="222"/>
        <v>0</v>
      </c>
    </row>
    <row r="3461" spans="11:14" x14ac:dyDescent="0.2">
      <c r="K3461" s="34">
        <f t="shared" si="221"/>
        <v>0</v>
      </c>
      <c r="N3461" s="34">
        <f t="shared" si="222"/>
        <v>0</v>
      </c>
    </row>
    <row r="3462" spans="11:14" x14ac:dyDescent="0.2">
      <c r="K3462" s="34">
        <f t="shared" si="221"/>
        <v>0</v>
      </c>
      <c r="N3462" s="34">
        <f t="shared" si="222"/>
        <v>0</v>
      </c>
    </row>
    <row r="3463" spans="11:14" x14ac:dyDescent="0.2">
      <c r="K3463" s="34">
        <f t="shared" si="221"/>
        <v>0</v>
      </c>
      <c r="N3463" s="34">
        <f t="shared" si="222"/>
        <v>0</v>
      </c>
    </row>
    <row r="3464" spans="11:14" x14ac:dyDescent="0.2">
      <c r="K3464" s="34">
        <f t="shared" si="221"/>
        <v>0</v>
      </c>
      <c r="N3464" s="34">
        <f t="shared" si="222"/>
        <v>0</v>
      </c>
    </row>
    <row r="3465" spans="11:14" x14ac:dyDescent="0.2">
      <c r="K3465" s="34">
        <f t="shared" si="221"/>
        <v>0</v>
      </c>
      <c r="N3465" s="34">
        <f t="shared" si="222"/>
        <v>0</v>
      </c>
    </row>
    <row r="3466" spans="11:14" x14ac:dyDescent="0.2">
      <c r="K3466" s="34">
        <f t="shared" si="221"/>
        <v>0</v>
      </c>
      <c r="N3466" s="34">
        <f t="shared" si="222"/>
        <v>0</v>
      </c>
    </row>
    <row r="3467" spans="11:14" x14ac:dyDescent="0.2">
      <c r="K3467" s="34">
        <f t="shared" si="221"/>
        <v>0</v>
      </c>
      <c r="N3467" s="34">
        <f t="shared" si="222"/>
        <v>0</v>
      </c>
    </row>
    <row r="3468" spans="11:14" x14ac:dyDescent="0.2">
      <c r="K3468" s="34">
        <f t="shared" si="221"/>
        <v>0</v>
      </c>
      <c r="N3468" s="34">
        <f t="shared" si="222"/>
        <v>0</v>
      </c>
    </row>
    <row r="3469" spans="11:14" x14ac:dyDescent="0.2">
      <c r="K3469" s="34">
        <f t="shared" si="221"/>
        <v>0</v>
      </c>
      <c r="N3469" s="34">
        <f t="shared" si="222"/>
        <v>0</v>
      </c>
    </row>
    <row r="3470" spans="11:14" x14ac:dyDescent="0.2">
      <c r="K3470" s="34">
        <f t="shared" si="221"/>
        <v>0</v>
      </c>
      <c r="N3470" s="34">
        <f t="shared" si="222"/>
        <v>0</v>
      </c>
    </row>
    <row r="3471" spans="11:14" x14ac:dyDescent="0.2">
      <c r="K3471" s="34">
        <f t="shared" si="221"/>
        <v>0</v>
      </c>
      <c r="N3471" s="34">
        <f t="shared" si="222"/>
        <v>0</v>
      </c>
    </row>
    <row r="3472" spans="11:14" x14ac:dyDescent="0.2">
      <c r="K3472" s="34">
        <f t="shared" si="221"/>
        <v>0</v>
      </c>
      <c r="N3472" s="34">
        <f t="shared" si="222"/>
        <v>0</v>
      </c>
    </row>
    <row r="3473" spans="11:14" x14ac:dyDescent="0.2">
      <c r="K3473" s="34">
        <f t="shared" si="221"/>
        <v>0</v>
      </c>
      <c r="N3473" s="34">
        <f t="shared" si="222"/>
        <v>0</v>
      </c>
    </row>
    <row r="3474" spans="11:14" x14ac:dyDescent="0.2">
      <c r="K3474" s="34">
        <f t="shared" si="221"/>
        <v>0</v>
      </c>
      <c r="N3474" s="34">
        <f t="shared" si="222"/>
        <v>0</v>
      </c>
    </row>
    <row r="3475" spans="11:14" x14ac:dyDescent="0.2">
      <c r="K3475" s="34">
        <f t="shared" si="221"/>
        <v>0</v>
      </c>
      <c r="N3475" s="34">
        <f t="shared" si="222"/>
        <v>0</v>
      </c>
    </row>
    <row r="3476" spans="11:14" x14ac:dyDescent="0.2">
      <c r="K3476" s="34">
        <f t="shared" si="221"/>
        <v>0</v>
      </c>
      <c r="N3476" s="34">
        <f t="shared" si="222"/>
        <v>0</v>
      </c>
    </row>
    <row r="3477" spans="11:14" x14ac:dyDescent="0.2">
      <c r="K3477" s="34">
        <f t="shared" si="221"/>
        <v>0</v>
      </c>
      <c r="N3477" s="34">
        <f t="shared" si="222"/>
        <v>0</v>
      </c>
    </row>
    <row r="3478" spans="11:14" x14ac:dyDescent="0.2">
      <c r="K3478" s="34">
        <f t="shared" si="221"/>
        <v>0</v>
      </c>
      <c r="N3478" s="34">
        <f t="shared" si="222"/>
        <v>0</v>
      </c>
    </row>
    <row r="3479" spans="11:14" x14ac:dyDescent="0.2">
      <c r="K3479" s="34">
        <f t="shared" si="221"/>
        <v>0</v>
      </c>
      <c r="N3479" s="34">
        <f t="shared" si="222"/>
        <v>0</v>
      </c>
    </row>
    <row r="3480" spans="11:14" x14ac:dyDescent="0.2">
      <c r="K3480" s="34">
        <f t="shared" si="221"/>
        <v>0</v>
      </c>
      <c r="N3480" s="34">
        <f t="shared" si="222"/>
        <v>0</v>
      </c>
    </row>
    <row r="3481" spans="11:14" x14ac:dyDescent="0.2">
      <c r="K3481" s="34">
        <f t="shared" si="221"/>
        <v>0</v>
      </c>
      <c r="N3481" s="34">
        <f t="shared" si="222"/>
        <v>0</v>
      </c>
    </row>
    <row r="3482" spans="11:14" x14ac:dyDescent="0.2">
      <c r="K3482" s="34">
        <f t="shared" si="221"/>
        <v>0</v>
      </c>
      <c r="N3482" s="34">
        <f t="shared" si="222"/>
        <v>0</v>
      </c>
    </row>
    <row r="3483" spans="11:14" x14ac:dyDescent="0.2">
      <c r="K3483" s="34">
        <f t="shared" si="221"/>
        <v>0</v>
      </c>
      <c r="N3483" s="34">
        <f t="shared" si="222"/>
        <v>0</v>
      </c>
    </row>
    <row r="3484" spans="11:14" x14ac:dyDescent="0.2">
      <c r="K3484" s="34">
        <f t="shared" si="221"/>
        <v>0</v>
      </c>
      <c r="N3484" s="34">
        <f t="shared" si="222"/>
        <v>0</v>
      </c>
    </row>
    <row r="3485" spans="11:14" x14ac:dyDescent="0.2">
      <c r="K3485" s="34">
        <f t="shared" si="221"/>
        <v>0</v>
      </c>
      <c r="N3485" s="34">
        <f t="shared" si="222"/>
        <v>0</v>
      </c>
    </row>
    <row r="3486" spans="11:14" x14ac:dyDescent="0.2">
      <c r="K3486" s="34">
        <f t="shared" si="221"/>
        <v>0</v>
      </c>
      <c r="N3486" s="34">
        <f t="shared" si="222"/>
        <v>0</v>
      </c>
    </row>
    <row r="3487" spans="11:14" x14ac:dyDescent="0.2">
      <c r="K3487" s="34">
        <f t="shared" si="221"/>
        <v>0</v>
      </c>
      <c r="N3487" s="34">
        <f t="shared" si="222"/>
        <v>0</v>
      </c>
    </row>
    <row r="3488" spans="11:14" x14ac:dyDescent="0.2">
      <c r="K3488" s="34">
        <f t="shared" si="221"/>
        <v>0</v>
      </c>
      <c r="N3488" s="34">
        <f t="shared" si="222"/>
        <v>0</v>
      </c>
    </row>
    <row r="3489" spans="11:14" x14ac:dyDescent="0.2">
      <c r="K3489" s="34">
        <f t="shared" si="221"/>
        <v>0</v>
      </c>
      <c r="N3489" s="34">
        <f t="shared" si="222"/>
        <v>0</v>
      </c>
    </row>
    <row r="3490" spans="11:14" x14ac:dyDescent="0.2">
      <c r="K3490" s="34">
        <f t="shared" si="221"/>
        <v>0</v>
      </c>
      <c r="N3490" s="34">
        <f t="shared" si="222"/>
        <v>0</v>
      </c>
    </row>
    <row r="3491" spans="11:14" x14ac:dyDescent="0.2">
      <c r="K3491" s="34">
        <f t="shared" si="221"/>
        <v>0</v>
      </c>
      <c r="N3491" s="34">
        <f t="shared" si="222"/>
        <v>0</v>
      </c>
    </row>
    <row r="3492" spans="11:14" x14ac:dyDescent="0.2">
      <c r="K3492" s="34">
        <f t="shared" si="221"/>
        <v>0</v>
      </c>
      <c r="N3492" s="34">
        <f t="shared" si="222"/>
        <v>0</v>
      </c>
    </row>
    <row r="3493" spans="11:14" x14ac:dyDescent="0.2">
      <c r="K3493" s="34">
        <f t="shared" si="221"/>
        <v>0</v>
      </c>
      <c r="N3493" s="34">
        <f t="shared" si="222"/>
        <v>0</v>
      </c>
    </row>
    <row r="3494" spans="11:14" x14ac:dyDescent="0.2">
      <c r="K3494" s="34">
        <f t="shared" si="221"/>
        <v>0</v>
      </c>
      <c r="N3494" s="34">
        <f t="shared" si="222"/>
        <v>0</v>
      </c>
    </row>
    <row r="3495" spans="11:14" x14ac:dyDescent="0.2">
      <c r="K3495" s="34">
        <f t="shared" si="221"/>
        <v>0</v>
      </c>
      <c r="N3495" s="34">
        <f t="shared" si="222"/>
        <v>0</v>
      </c>
    </row>
    <row r="3496" spans="11:14" x14ac:dyDescent="0.2">
      <c r="K3496" s="34">
        <f t="shared" si="221"/>
        <v>0</v>
      </c>
      <c r="N3496" s="34">
        <f t="shared" si="222"/>
        <v>0</v>
      </c>
    </row>
    <row r="3497" spans="11:14" x14ac:dyDescent="0.2">
      <c r="K3497" s="34">
        <f t="shared" si="221"/>
        <v>0</v>
      </c>
      <c r="N3497" s="34">
        <f t="shared" si="222"/>
        <v>0</v>
      </c>
    </row>
    <row r="3498" spans="11:14" x14ac:dyDescent="0.2">
      <c r="K3498" s="34">
        <f t="shared" si="221"/>
        <v>0</v>
      </c>
      <c r="N3498" s="34">
        <f t="shared" si="222"/>
        <v>0</v>
      </c>
    </row>
    <row r="3499" spans="11:14" x14ac:dyDescent="0.2">
      <c r="K3499" s="34">
        <f t="shared" si="221"/>
        <v>0</v>
      </c>
      <c r="N3499" s="34">
        <f t="shared" si="222"/>
        <v>0</v>
      </c>
    </row>
    <row r="3500" spans="11:14" x14ac:dyDescent="0.2">
      <c r="K3500" s="34">
        <f t="shared" si="221"/>
        <v>0</v>
      </c>
      <c r="N3500" s="34">
        <f t="shared" si="222"/>
        <v>0</v>
      </c>
    </row>
    <row r="3501" spans="11:14" x14ac:dyDescent="0.2">
      <c r="K3501" s="34">
        <f t="shared" si="221"/>
        <v>0</v>
      </c>
      <c r="N3501" s="34">
        <f t="shared" si="222"/>
        <v>0</v>
      </c>
    </row>
    <row r="3502" spans="11:14" x14ac:dyDescent="0.2">
      <c r="K3502" s="34">
        <f t="shared" si="221"/>
        <v>0</v>
      </c>
      <c r="N3502" s="34">
        <f t="shared" si="222"/>
        <v>0</v>
      </c>
    </row>
    <row r="3503" spans="11:14" x14ac:dyDescent="0.2">
      <c r="K3503" s="34">
        <f t="shared" si="221"/>
        <v>0</v>
      </c>
      <c r="N3503" s="34">
        <f t="shared" si="222"/>
        <v>0</v>
      </c>
    </row>
    <row r="3504" spans="11:14" x14ac:dyDescent="0.2">
      <c r="K3504" s="34">
        <f t="shared" si="221"/>
        <v>0</v>
      </c>
      <c r="N3504" s="34">
        <f t="shared" si="222"/>
        <v>0</v>
      </c>
    </row>
    <row r="3505" spans="11:14" x14ac:dyDescent="0.2">
      <c r="K3505" s="34">
        <f t="shared" si="221"/>
        <v>0</v>
      </c>
      <c r="N3505" s="34">
        <f t="shared" si="222"/>
        <v>0</v>
      </c>
    </row>
    <row r="3506" spans="11:14" x14ac:dyDescent="0.2">
      <c r="K3506" s="34">
        <f t="shared" si="221"/>
        <v>0</v>
      </c>
      <c r="N3506" s="34">
        <f t="shared" si="222"/>
        <v>0</v>
      </c>
    </row>
    <row r="3507" spans="11:14" x14ac:dyDescent="0.2">
      <c r="K3507" s="34">
        <f t="shared" si="221"/>
        <v>0</v>
      </c>
      <c r="N3507" s="34">
        <f t="shared" si="222"/>
        <v>0</v>
      </c>
    </row>
    <row r="3508" spans="11:14" x14ac:dyDescent="0.2">
      <c r="K3508" s="34">
        <f t="shared" si="221"/>
        <v>0</v>
      </c>
      <c r="N3508" s="34">
        <f t="shared" si="222"/>
        <v>0</v>
      </c>
    </row>
    <row r="3509" spans="11:14" x14ac:dyDescent="0.2">
      <c r="K3509" s="34">
        <f t="shared" si="221"/>
        <v>0</v>
      </c>
      <c r="N3509" s="34">
        <f t="shared" si="222"/>
        <v>0</v>
      </c>
    </row>
    <row r="3510" spans="11:14" x14ac:dyDescent="0.2">
      <c r="K3510" s="34">
        <f t="shared" si="221"/>
        <v>0</v>
      </c>
      <c r="N3510" s="34">
        <f t="shared" si="222"/>
        <v>0</v>
      </c>
    </row>
    <row r="3511" spans="11:14" x14ac:dyDescent="0.2">
      <c r="K3511" s="34">
        <f t="shared" ref="K3511:K3557" si="223">ROUND(J3511/0.35,-1)</f>
        <v>0</v>
      </c>
      <c r="N3511" s="34">
        <f t="shared" ref="N3511:N3557" si="224">I3511+M3511</f>
        <v>0</v>
      </c>
    </row>
    <row r="3512" spans="11:14" x14ac:dyDescent="0.2">
      <c r="K3512" s="34">
        <f t="shared" si="223"/>
        <v>0</v>
      </c>
      <c r="N3512" s="34">
        <f t="shared" si="224"/>
        <v>0</v>
      </c>
    </row>
    <row r="3513" spans="11:14" x14ac:dyDescent="0.2">
      <c r="K3513" s="34">
        <f t="shared" si="223"/>
        <v>0</v>
      </c>
      <c r="N3513" s="34">
        <f t="shared" si="224"/>
        <v>0</v>
      </c>
    </row>
    <row r="3514" spans="11:14" x14ac:dyDescent="0.2">
      <c r="K3514" s="34">
        <f t="shared" si="223"/>
        <v>0</v>
      </c>
      <c r="N3514" s="34">
        <f t="shared" si="224"/>
        <v>0</v>
      </c>
    </row>
    <row r="3515" spans="11:14" x14ac:dyDescent="0.2">
      <c r="K3515" s="34">
        <f t="shared" si="223"/>
        <v>0</v>
      </c>
      <c r="N3515" s="34">
        <f t="shared" si="224"/>
        <v>0</v>
      </c>
    </row>
    <row r="3516" spans="11:14" x14ac:dyDescent="0.2">
      <c r="K3516" s="34">
        <f t="shared" si="223"/>
        <v>0</v>
      </c>
      <c r="N3516" s="34">
        <f t="shared" si="224"/>
        <v>0</v>
      </c>
    </row>
    <row r="3517" spans="11:14" x14ac:dyDescent="0.2">
      <c r="K3517" s="34">
        <f t="shared" si="223"/>
        <v>0</v>
      </c>
      <c r="N3517" s="34">
        <f t="shared" si="224"/>
        <v>0</v>
      </c>
    </row>
    <row r="3518" spans="11:14" x14ac:dyDescent="0.2">
      <c r="K3518" s="34">
        <f t="shared" si="223"/>
        <v>0</v>
      </c>
      <c r="N3518" s="34">
        <f t="shared" si="224"/>
        <v>0</v>
      </c>
    </row>
    <row r="3519" spans="11:14" x14ac:dyDescent="0.2">
      <c r="K3519" s="34">
        <f t="shared" si="223"/>
        <v>0</v>
      </c>
      <c r="N3519" s="34">
        <f t="shared" si="224"/>
        <v>0</v>
      </c>
    </row>
    <row r="3520" spans="11:14" x14ac:dyDescent="0.2">
      <c r="K3520" s="34">
        <f t="shared" si="223"/>
        <v>0</v>
      </c>
      <c r="N3520" s="34">
        <f t="shared" si="224"/>
        <v>0</v>
      </c>
    </row>
    <row r="3521" spans="11:14" x14ac:dyDescent="0.2">
      <c r="K3521" s="34">
        <f t="shared" si="223"/>
        <v>0</v>
      </c>
      <c r="N3521" s="34">
        <f t="shared" si="224"/>
        <v>0</v>
      </c>
    </row>
    <row r="3522" spans="11:14" x14ac:dyDescent="0.2">
      <c r="K3522" s="34">
        <f t="shared" si="223"/>
        <v>0</v>
      </c>
      <c r="N3522" s="34">
        <f t="shared" si="224"/>
        <v>0</v>
      </c>
    </row>
    <row r="3523" spans="11:14" x14ac:dyDescent="0.2">
      <c r="K3523" s="34">
        <f t="shared" si="223"/>
        <v>0</v>
      </c>
      <c r="N3523" s="34">
        <f t="shared" si="224"/>
        <v>0</v>
      </c>
    </row>
    <row r="3524" spans="11:14" x14ac:dyDescent="0.2">
      <c r="K3524" s="34">
        <f t="shared" si="223"/>
        <v>0</v>
      </c>
      <c r="N3524" s="34">
        <f t="shared" si="224"/>
        <v>0</v>
      </c>
    </row>
    <row r="3525" spans="11:14" x14ac:dyDescent="0.2">
      <c r="K3525" s="34">
        <f t="shared" si="223"/>
        <v>0</v>
      </c>
      <c r="N3525" s="34">
        <f t="shared" si="224"/>
        <v>0</v>
      </c>
    </row>
    <row r="3526" spans="11:14" x14ac:dyDescent="0.2">
      <c r="K3526" s="34">
        <f t="shared" si="223"/>
        <v>0</v>
      </c>
      <c r="N3526" s="34">
        <f t="shared" si="224"/>
        <v>0</v>
      </c>
    </row>
    <row r="3527" spans="11:14" x14ac:dyDescent="0.2">
      <c r="K3527" s="34">
        <f t="shared" si="223"/>
        <v>0</v>
      </c>
      <c r="N3527" s="34">
        <f t="shared" si="224"/>
        <v>0</v>
      </c>
    </row>
    <row r="3528" spans="11:14" x14ac:dyDescent="0.2">
      <c r="K3528" s="34">
        <f t="shared" si="223"/>
        <v>0</v>
      </c>
      <c r="N3528" s="34">
        <f t="shared" si="224"/>
        <v>0</v>
      </c>
    </row>
    <row r="3529" spans="11:14" x14ac:dyDescent="0.2">
      <c r="K3529" s="34">
        <f t="shared" si="223"/>
        <v>0</v>
      </c>
      <c r="N3529" s="34">
        <f t="shared" si="224"/>
        <v>0</v>
      </c>
    </row>
    <row r="3530" spans="11:14" x14ac:dyDescent="0.2">
      <c r="K3530" s="34">
        <f t="shared" si="223"/>
        <v>0</v>
      </c>
      <c r="N3530" s="34">
        <f t="shared" si="224"/>
        <v>0</v>
      </c>
    </row>
    <row r="3531" spans="11:14" x14ac:dyDescent="0.2">
      <c r="K3531" s="34">
        <f t="shared" si="223"/>
        <v>0</v>
      </c>
      <c r="N3531" s="34">
        <f t="shared" si="224"/>
        <v>0</v>
      </c>
    </row>
    <row r="3532" spans="11:14" x14ac:dyDescent="0.2">
      <c r="K3532" s="34">
        <f t="shared" si="223"/>
        <v>0</v>
      </c>
      <c r="N3532" s="34">
        <f t="shared" si="224"/>
        <v>0</v>
      </c>
    </row>
    <row r="3533" spans="11:14" x14ac:dyDescent="0.2">
      <c r="K3533" s="34">
        <f t="shared" si="223"/>
        <v>0</v>
      </c>
      <c r="N3533" s="34">
        <f t="shared" si="224"/>
        <v>0</v>
      </c>
    </row>
    <row r="3534" spans="11:14" x14ac:dyDescent="0.2">
      <c r="K3534" s="34">
        <f t="shared" si="223"/>
        <v>0</v>
      </c>
      <c r="N3534" s="34">
        <f t="shared" si="224"/>
        <v>0</v>
      </c>
    </row>
    <row r="3535" spans="11:14" x14ac:dyDescent="0.2">
      <c r="K3535" s="34">
        <f t="shared" si="223"/>
        <v>0</v>
      </c>
      <c r="N3535" s="34">
        <f t="shared" si="224"/>
        <v>0</v>
      </c>
    </row>
    <row r="3536" spans="11:14" x14ac:dyDescent="0.2">
      <c r="K3536" s="34">
        <f t="shared" si="223"/>
        <v>0</v>
      </c>
      <c r="N3536" s="34">
        <f t="shared" si="224"/>
        <v>0</v>
      </c>
    </row>
    <row r="3537" spans="11:14" x14ac:dyDescent="0.2">
      <c r="K3537" s="34">
        <f t="shared" si="223"/>
        <v>0</v>
      </c>
      <c r="N3537" s="34">
        <f t="shared" si="224"/>
        <v>0</v>
      </c>
    </row>
    <row r="3538" spans="11:14" x14ac:dyDescent="0.2">
      <c r="K3538" s="34">
        <f t="shared" si="223"/>
        <v>0</v>
      </c>
      <c r="N3538" s="34">
        <f t="shared" si="224"/>
        <v>0</v>
      </c>
    </row>
    <row r="3539" spans="11:14" x14ac:dyDescent="0.2">
      <c r="K3539" s="34">
        <f t="shared" si="223"/>
        <v>0</v>
      </c>
      <c r="N3539" s="34">
        <f t="shared" si="224"/>
        <v>0</v>
      </c>
    </row>
    <row r="3540" spans="11:14" x14ac:dyDescent="0.2">
      <c r="K3540" s="34">
        <f t="shared" si="223"/>
        <v>0</v>
      </c>
      <c r="N3540" s="34">
        <f t="shared" si="224"/>
        <v>0</v>
      </c>
    </row>
    <row r="3541" spans="11:14" x14ac:dyDescent="0.2">
      <c r="K3541" s="34">
        <f t="shared" si="223"/>
        <v>0</v>
      </c>
      <c r="N3541" s="34">
        <f t="shared" si="224"/>
        <v>0</v>
      </c>
    </row>
    <row r="3542" spans="11:14" x14ac:dyDescent="0.2">
      <c r="K3542" s="34">
        <f t="shared" si="223"/>
        <v>0</v>
      </c>
      <c r="N3542" s="34">
        <f t="shared" si="224"/>
        <v>0</v>
      </c>
    </row>
    <row r="3543" spans="11:14" x14ac:dyDescent="0.2">
      <c r="K3543" s="34">
        <f t="shared" si="223"/>
        <v>0</v>
      </c>
      <c r="N3543" s="34">
        <f t="shared" si="224"/>
        <v>0</v>
      </c>
    </row>
    <row r="3544" spans="11:14" x14ac:dyDescent="0.2">
      <c r="K3544" s="34">
        <f t="shared" si="223"/>
        <v>0</v>
      </c>
      <c r="N3544" s="34">
        <f t="shared" si="224"/>
        <v>0</v>
      </c>
    </row>
    <row r="3545" spans="11:14" x14ac:dyDescent="0.2">
      <c r="K3545" s="34">
        <f t="shared" si="223"/>
        <v>0</v>
      </c>
      <c r="N3545" s="34">
        <f t="shared" si="224"/>
        <v>0</v>
      </c>
    </row>
    <row r="3546" spans="11:14" x14ac:dyDescent="0.2">
      <c r="K3546" s="34">
        <f t="shared" si="223"/>
        <v>0</v>
      </c>
      <c r="N3546" s="34">
        <f t="shared" si="224"/>
        <v>0</v>
      </c>
    </row>
    <row r="3547" spans="11:14" x14ac:dyDescent="0.2">
      <c r="K3547" s="34">
        <f t="shared" si="223"/>
        <v>0</v>
      </c>
      <c r="N3547" s="34">
        <f t="shared" si="224"/>
        <v>0</v>
      </c>
    </row>
    <row r="3548" spans="11:14" x14ac:dyDescent="0.2">
      <c r="K3548" s="34">
        <f t="shared" si="223"/>
        <v>0</v>
      </c>
      <c r="N3548" s="34">
        <f t="shared" si="224"/>
        <v>0</v>
      </c>
    </row>
    <row r="3549" spans="11:14" x14ac:dyDescent="0.2">
      <c r="K3549" s="34">
        <f t="shared" si="223"/>
        <v>0</v>
      </c>
      <c r="N3549" s="34">
        <f t="shared" si="224"/>
        <v>0</v>
      </c>
    </row>
    <row r="3550" spans="11:14" x14ac:dyDescent="0.2">
      <c r="K3550" s="34">
        <f t="shared" si="223"/>
        <v>0</v>
      </c>
      <c r="N3550" s="34">
        <f t="shared" si="224"/>
        <v>0</v>
      </c>
    </row>
    <row r="3551" spans="11:14" x14ac:dyDescent="0.2">
      <c r="K3551" s="34">
        <f t="shared" si="223"/>
        <v>0</v>
      </c>
      <c r="N3551" s="34">
        <f t="shared" si="224"/>
        <v>0</v>
      </c>
    </row>
    <row r="3552" spans="11:14" x14ac:dyDescent="0.2">
      <c r="K3552" s="34">
        <f t="shared" si="223"/>
        <v>0</v>
      </c>
      <c r="N3552" s="34">
        <f t="shared" si="224"/>
        <v>0</v>
      </c>
    </row>
    <row r="3553" spans="11:14" x14ac:dyDescent="0.2">
      <c r="K3553" s="34">
        <f t="shared" si="223"/>
        <v>0</v>
      </c>
      <c r="N3553" s="34">
        <f t="shared" si="224"/>
        <v>0</v>
      </c>
    </row>
    <row r="3554" spans="11:14" x14ac:dyDescent="0.2">
      <c r="K3554" s="34">
        <f t="shared" si="223"/>
        <v>0</v>
      </c>
      <c r="N3554" s="34">
        <f t="shared" si="224"/>
        <v>0</v>
      </c>
    </row>
    <row r="3555" spans="11:14" x14ac:dyDescent="0.2">
      <c r="K3555" s="34">
        <f t="shared" si="223"/>
        <v>0</v>
      </c>
      <c r="N3555" s="34">
        <f t="shared" si="224"/>
        <v>0</v>
      </c>
    </row>
    <row r="3556" spans="11:14" x14ac:dyDescent="0.2">
      <c r="K3556" s="34">
        <f t="shared" si="223"/>
        <v>0</v>
      </c>
      <c r="N3556" s="34">
        <f t="shared" si="224"/>
        <v>0</v>
      </c>
    </row>
    <row r="3557" spans="11:14" x14ac:dyDescent="0.2">
      <c r="K3557" s="34">
        <f t="shared" si="223"/>
        <v>0</v>
      </c>
      <c r="N3557" s="34">
        <f t="shared" si="224"/>
        <v>0</v>
      </c>
    </row>
    <row r="3558" spans="11:14" x14ac:dyDescent="0.2">
      <c r="K3558" s="34">
        <f t="shared" ref="K3558:K3586" si="225">ROUND(J3558/0.35,-1)</f>
        <v>0</v>
      </c>
      <c r="N3558" s="34">
        <f t="shared" ref="N3558:N3586" si="226">I3558+M3558</f>
        <v>0</v>
      </c>
    </row>
    <row r="3559" spans="11:14" x14ac:dyDescent="0.2">
      <c r="K3559" s="34">
        <f t="shared" si="225"/>
        <v>0</v>
      </c>
      <c r="N3559" s="34">
        <f t="shared" si="226"/>
        <v>0</v>
      </c>
    </row>
    <row r="3560" spans="11:14" x14ac:dyDescent="0.2">
      <c r="K3560" s="34">
        <f t="shared" si="225"/>
        <v>0</v>
      </c>
      <c r="N3560" s="34">
        <f t="shared" si="226"/>
        <v>0</v>
      </c>
    </row>
    <row r="3561" spans="11:14" x14ac:dyDescent="0.2">
      <c r="K3561" s="34">
        <f t="shared" si="225"/>
        <v>0</v>
      </c>
      <c r="N3561" s="34">
        <f t="shared" si="226"/>
        <v>0</v>
      </c>
    </row>
    <row r="3562" spans="11:14" x14ac:dyDescent="0.2">
      <c r="K3562" s="34">
        <f t="shared" si="225"/>
        <v>0</v>
      </c>
      <c r="N3562" s="34">
        <f t="shared" si="226"/>
        <v>0</v>
      </c>
    </row>
    <row r="3563" spans="11:14" x14ac:dyDescent="0.2">
      <c r="K3563" s="34">
        <f t="shared" si="225"/>
        <v>0</v>
      </c>
      <c r="N3563" s="34">
        <f t="shared" si="226"/>
        <v>0</v>
      </c>
    </row>
    <row r="3564" spans="11:14" x14ac:dyDescent="0.2">
      <c r="K3564" s="34">
        <f t="shared" si="225"/>
        <v>0</v>
      </c>
      <c r="N3564" s="34">
        <f t="shared" si="226"/>
        <v>0</v>
      </c>
    </row>
    <row r="3565" spans="11:14" x14ac:dyDescent="0.2">
      <c r="K3565" s="34">
        <f t="shared" si="225"/>
        <v>0</v>
      </c>
      <c r="N3565" s="34">
        <f t="shared" si="226"/>
        <v>0</v>
      </c>
    </row>
    <row r="3566" spans="11:14" x14ac:dyDescent="0.2">
      <c r="K3566" s="34">
        <f t="shared" si="225"/>
        <v>0</v>
      </c>
      <c r="N3566" s="34">
        <f t="shared" si="226"/>
        <v>0</v>
      </c>
    </row>
    <row r="3567" spans="11:14" x14ac:dyDescent="0.2">
      <c r="K3567" s="34">
        <f t="shared" si="225"/>
        <v>0</v>
      </c>
      <c r="N3567" s="34">
        <f t="shared" si="226"/>
        <v>0</v>
      </c>
    </row>
    <row r="3568" spans="11:14" x14ac:dyDescent="0.2">
      <c r="K3568" s="34">
        <f t="shared" si="225"/>
        <v>0</v>
      </c>
      <c r="N3568" s="34">
        <f t="shared" si="226"/>
        <v>0</v>
      </c>
    </row>
    <row r="3569" spans="11:14" x14ac:dyDescent="0.2">
      <c r="K3569" s="34">
        <f t="shared" si="225"/>
        <v>0</v>
      </c>
      <c r="N3569" s="34">
        <f t="shared" si="226"/>
        <v>0</v>
      </c>
    </row>
    <row r="3570" spans="11:14" x14ac:dyDescent="0.2">
      <c r="K3570" s="34">
        <f t="shared" si="225"/>
        <v>0</v>
      </c>
      <c r="N3570" s="34">
        <f t="shared" si="226"/>
        <v>0</v>
      </c>
    </row>
    <row r="3571" spans="11:14" x14ac:dyDescent="0.2">
      <c r="K3571" s="34">
        <f t="shared" si="225"/>
        <v>0</v>
      </c>
      <c r="N3571" s="34">
        <f t="shared" si="226"/>
        <v>0</v>
      </c>
    </row>
    <row r="3572" spans="11:14" x14ac:dyDescent="0.2">
      <c r="K3572" s="34">
        <f t="shared" si="225"/>
        <v>0</v>
      </c>
      <c r="N3572" s="34">
        <f t="shared" si="226"/>
        <v>0</v>
      </c>
    </row>
    <row r="3573" spans="11:14" x14ac:dyDescent="0.2">
      <c r="K3573" s="34">
        <f t="shared" si="225"/>
        <v>0</v>
      </c>
      <c r="N3573" s="34">
        <f t="shared" si="226"/>
        <v>0</v>
      </c>
    </row>
    <row r="3574" spans="11:14" x14ac:dyDescent="0.2">
      <c r="K3574" s="34">
        <f t="shared" si="225"/>
        <v>0</v>
      </c>
      <c r="N3574" s="34">
        <f t="shared" si="226"/>
        <v>0</v>
      </c>
    </row>
    <row r="3575" spans="11:14" x14ac:dyDescent="0.2">
      <c r="K3575" s="34">
        <f t="shared" si="225"/>
        <v>0</v>
      </c>
      <c r="N3575" s="34">
        <f t="shared" si="226"/>
        <v>0</v>
      </c>
    </row>
    <row r="3576" spans="11:14" x14ac:dyDescent="0.2">
      <c r="K3576" s="34">
        <f t="shared" si="225"/>
        <v>0</v>
      </c>
      <c r="N3576" s="34">
        <f t="shared" si="226"/>
        <v>0</v>
      </c>
    </row>
    <row r="3577" spans="11:14" x14ac:dyDescent="0.2">
      <c r="K3577" s="34">
        <f t="shared" si="225"/>
        <v>0</v>
      </c>
      <c r="N3577" s="34">
        <f t="shared" si="226"/>
        <v>0</v>
      </c>
    </row>
    <row r="3578" spans="11:14" x14ac:dyDescent="0.2">
      <c r="K3578" s="34">
        <f t="shared" si="225"/>
        <v>0</v>
      </c>
      <c r="N3578" s="34">
        <f t="shared" si="226"/>
        <v>0</v>
      </c>
    </row>
    <row r="3579" spans="11:14" x14ac:dyDescent="0.2">
      <c r="K3579" s="34">
        <f t="shared" si="225"/>
        <v>0</v>
      </c>
      <c r="N3579" s="34">
        <f t="shared" si="226"/>
        <v>0</v>
      </c>
    </row>
    <row r="3580" spans="11:14" x14ac:dyDescent="0.2">
      <c r="K3580" s="34">
        <f t="shared" si="225"/>
        <v>0</v>
      </c>
      <c r="N3580" s="34">
        <f t="shared" si="226"/>
        <v>0</v>
      </c>
    </row>
    <row r="3581" spans="11:14" x14ac:dyDescent="0.2">
      <c r="K3581" s="34">
        <f t="shared" si="225"/>
        <v>0</v>
      </c>
      <c r="N3581" s="34">
        <f t="shared" si="226"/>
        <v>0</v>
      </c>
    </row>
    <row r="3582" spans="11:14" x14ac:dyDescent="0.2">
      <c r="K3582" s="34">
        <f t="shared" si="225"/>
        <v>0</v>
      </c>
      <c r="N3582" s="34">
        <f t="shared" si="226"/>
        <v>0</v>
      </c>
    </row>
    <row r="3583" spans="11:14" x14ac:dyDescent="0.2">
      <c r="K3583" s="34">
        <f t="shared" si="225"/>
        <v>0</v>
      </c>
      <c r="N3583" s="34">
        <f t="shared" si="226"/>
        <v>0</v>
      </c>
    </row>
    <row r="3584" spans="11:14" x14ac:dyDescent="0.2">
      <c r="K3584" s="34">
        <f t="shared" si="225"/>
        <v>0</v>
      </c>
      <c r="N3584" s="34">
        <f t="shared" si="226"/>
        <v>0</v>
      </c>
    </row>
    <row r="3585" spans="11:14" x14ac:dyDescent="0.2">
      <c r="K3585" s="34">
        <f t="shared" si="225"/>
        <v>0</v>
      </c>
      <c r="N3585" s="34">
        <f t="shared" si="226"/>
        <v>0</v>
      </c>
    </row>
    <row r="3586" spans="11:14" x14ac:dyDescent="0.2">
      <c r="K3586" s="34">
        <f t="shared" si="225"/>
        <v>0</v>
      </c>
      <c r="N3586" s="34">
        <f t="shared" si="226"/>
        <v>0</v>
      </c>
    </row>
    <row r="3587" spans="11:14" x14ac:dyDescent="0.2">
      <c r="K3587" s="34">
        <f t="shared" ref="K3587:K3650" si="227">ROUND(J3587/0.35,-1)</f>
        <v>0</v>
      </c>
      <c r="N3587" s="34">
        <f t="shared" ref="N3587:N3650" si="228">I3587+M3587</f>
        <v>0</v>
      </c>
    </row>
    <row r="3588" spans="11:14" x14ac:dyDescent="0.2">
      <c r="K3588" s="34">
        <f t="shared" si="227"/>
        <v>0</v>
      </c>
      <c r="N3588" s="34">
        <f t="shared" si="228"/>
        <v>0</v>
      </c>
    </row>
    <row r="3589" spans="11:14" x14ac:dyDescent="0.2">
      <c r="K3589" s="34">
        <f t="shared" si="227"/>
        <v>0</v>
      </c>
      <c r="N3589" s="34">
        <f t="shared" si="228"/>
        <v>0</v>
      </c>
    </row>
    <row r="3590" spans="11:14" x14ac:dyDescent="0.2">
      <c r="K3590" s="34">
        <f t="shared" si="227"/>
        <v>0</v>
      </c>
      <c r="N3590" s="34">
        <f t="shared" si="228"/>
        <v>0</v>
      </c>
    </row>
    <row r="3591" spans="11:14" x14ac:dyDescent="0.2">
      <c r="K3591" s="34">
        <f t="shared" si="227"/>
        <v>0</v>
      </c>
      <c r="N3591" s="34">
        <f t="shared" si="228"/>
        <v>0</v>
      </c>
    </row>
    <row r="3592" spans="11:14" x14ac:dyDescent="0.2">
      <c r="K3592" s="34">
        <f t="shared" si="227"/>
        <v>0</v>
      </c>
      <c r="N3592" s="34">
        <f t="shared" si="228"/>
        <v>0</v>
      </c>
    </row>
    <row r="3593" spans="11:14" x14ac:dyDescent="0.2">
      <c r="K3593" s="34">
        <f t="shared" si="227"/>
        <v>0</v>
      </c>
      <c r="N3593" s="34">
        <f t="shared" si="228"/>
        <v>0</v>
      </c>
    </row>
    <row r="3594" spans="11:14" x14ac:dyDescent="0.2">
      <c r="K3594" s="34">
        <f t="shared" si="227"/>
        <v>0</v>
      </c>
      <c r="N3594" s="34">
        <f t="shared" si="228"/>
        <v>0</v>
      </c>
    </row>
    <row r="3595" spans="11:14" x14ac:dyDescent="0.2">
      <c r="K3595" s="34">
        <f t="shared" si="227"/>
        <v>0</v>
      </c>
      <c r="N3595" s="34">
        <f t="shared" si="228"/>
        <v>0</v>
      </c>
    </row>
    <row r="3596" spans="11:14" x14ac:dyDescent="0.2">
      <c r="K3596" s="34">
        <f t="shared" si="227"/>
        <v>0</v>
      </c>
      <c r="N3596" s="34">
        <f t="shared" si="228"/>
        <v>0</v>
      </c>
    </row>
    <row r="3597" spans="11:14" x14ac:dyDescent="0.2">
      <c r="K3597" s="34">
        <f t="shared" si="227"/>
        <v>0</v>
      </c>
      <c r="N3597" s="34">
        <f t="shared" si="228"/>
        <v>0</v>
      </c>
    </row>
    <row r="3598" spans="11:14" x14ac:dyDescent="0.2">
      <c r="K3598" s="34">
        <f t="shared" si="227"/>
        <v>0</v>
      </c>
      <c r="N3598" s="34">
        <f t="shared" si="228"/>
        <v>0</v>
      </c>
    </row>
    <row r="3599" spans="11:14" x14ac:dyDescent="0.2">
      <c r="K3599" s="34">
        <f t="shared" si="227"/>
        <v>0</v>
      </c>
      <c r="N3599" s="34">
        <f t="shared" si="228"/>
        <v>0</v>
      </c>
    </row>
    <row r="3600" spans="11:14" x14ac:dyDescent="0.2">
      <c r="K3600" s="34">
        <f t="shared" si="227"/>
        <v>0</v>
      </c>
      <c r="N3600" s="34">
        <f t="shared" si="228"/>
        <v>0</v>
      </c>
    </row>
    <row r="3601" spans="11:14" x14ac:dyDescent="0.2">
      <c r="K3601" s="34">
        <f t="shared" si="227"/>
        <v>0</v>
      </c>
      <c r="N3601" s="34">
        <f t="shared" si="228"/>
        <v>0</v>
      </c>
    </row>
    <row r="3602" spans="11:14" x14ac:dyDescent="0.2">
      <c r="K3602" s="34">
        <f t="shared" si="227"/>
        <v>0</v>
      </c>
      <c r="N3602" s="34">
        <f t="shared" si="228"/>
        <v>0</v>
      </c>
    </row>
    <row r="3603" spans="11:14" x14ac:dyDescent="0.2">
      <c r="K3603" s="34">
        <f t="shared" si="227"/>
        <v>0</v>
      </c>
      <c r="N3603" s="34">
        <f t="shared" si="228"/>
        <v>0</v>
      </c>
    </row>
    <row r="3604" spans="11:14" x14ac:dyDescent="0.2">
      <c r="K3604" s="34">
        <f t="shared" si="227"/>
        <v>0</v>
      </c>
      <c r="N3604" s="34">
        <f t="shared" si="228"/>
        <v>0</v>
      </c>
    </row>
    <row r="3605" spans="11:14" x14ac:dyDescent="0.2">
      <c r="K3605" s="34">
        <f t="shared" si="227"/>
        <v>0</v>
      </c>
      <c r="N3605" s="34">
        <f t="shared" si="228"/>
        <v>0</v>
      </c>
    </row>
    <row r="3606" spans="11:14" x14ac:dyDescent="0.2">
      <c r="K3606" s="34">
        <f t="shared" si="227"/>
        <v>0</v>
      </c>
      <c r="N3606" s="34">
        <f t="shared" si="228"/>
        <v>0</v>
      </c>
    </row>
    <row r="3607" spans="11:14" x14ac:dyDescent="0.2">
      <c r="K3607" s="34">
        <f t="shared" si="227"/>
        <v>0</v>
      </c>
      <c r="N3607" s="34">
        <f t="shared" si="228"/>
        <v>0</v>
      </c>
    </row>
    <row r="3608" spans="11:14" x14ac:dyDescent="0.2">
      <c r="K3608" s="34">
        <f t="shared" si="227"/>
        <v>0</v>
      </c>
      <c r="N3608" s="34">
        <f t="shared" si="228"/>
        <v>0</v>
      </c>
    </row>
    <row r="3609" spans="11:14" x14ac:dyDescent="0.2">
      <c r="K3609" s="34">
        <f t="shared" si="227"/>
        <v>0</v>
      </c>
      <c r="N3609" s="34">
        <f t="shared" si="228"/>
        <v>0</v>
      </c>
    </row>
    <row r="3610" spans="11:14" x14ac:dyDescent="0.2">
      <c r="K3610" s="34">
        <f t="shared" si="227"/>
        <v>0</v>
      </c>
      <c r="N3610" s="34">
        <f t="shared" si="228"/>
        <v>0</v>
      </c>
    </row>
    <row r="3611" spans="11:14" x14ac:dyDescent="0.2">
      <c r="K3611" s="34">
        <f t="shared" si="227"/>
        <v>0</v>
      </c>
      <c r="N3611" s="34">
        <f t="shared" si="228"/>
        <v>0</v>
      </c>
    </row>
    <row r="3612" spans="11:14" x14ac:dyDescent="0.2">
      <c r="K3612" s="34">
        <f t="shared" si="227"/>
        <v>0</v>
      </c>
      <c r="N3612" s="34">
        <f t="shared" si="228"/>
        <v>0</v>
      </c>
    </row>
    <row r="3613" spans="11:14" x14ac:dyDescent="0.2">
      <c r="K3613" s="34">
        <f t="shared" si="227"/>
        <v>0</v>
      </c>
      <c r="N3613" s="34">
        <f t="shared" si="228"/>
        <v>0</v>
      </c>
    </row>
    <row r="3614" spans="11:14" x14ac:dyDescent="0.2">
      <c r="K3614" s="34">
        <f t="shared" si="227"/>
        <v>0</v>
      </c>
      <c r="N3614" s="34">
        <f t="shared" si="228"/>
        <v>0</v>
      </c>
    </row>
    <row r="3615" spans="11:14" x14ac:dyDescent="0.2">
      <c r="K3615" s="34">
        <f t="shared" si="227"/>
        <v>0</v>
      </c>
      <c r="N3615" s="34">
        <f t="shared" si="228"/>
        <v>0</v>
      </c>
    </row>
    <row r="3616" spans="11:14" x14ac:dyDescent="0.2">
      <c r="K3616" s="34">
        <f t="shared" si="227"/>
        <v>0</v>
      </c>
      <c r="N3616" s="34">
        <f t="shared" si="228"/>
        <v>0</v>
      </c>
    </row>
    <row r="3617" spans="11:14" x14ac:dyDescent="0.2">
      <c r="K3617" s="34">
        <f t="shared" si="227"/>
        <v>0</v>
      </c>
      <c r="N3617" s="34">
        <f t="shared" si="228"/>
        <v>0</v>
      </c>
    </row>
    <row r="3618" spans="11:14" x14ac:dyDescent="0.2">
      <c r="K3618" s="34">
        <f t="shared" si="227"/>
        <v>0</v>
      </c>
      <c r="N3618" s="34">
        <f t="shared" si="228"/>
        <v>0</v>
      </c>
    </row>
    <row r="3619" spans="11:14" x14ac:dyDescent="0.2">
      <c r="K3619" s="34">
        <f t="shared" si="227"/>
        <v>0</v>
      </c>
      <c r="N3619" s="34">
        <f t="shared" si="228"/>
        <v>0</v>
      </c>
    </row>
    <row r="3620" spans="11:14" x14ac:dyDescent="0.2">
      <c r="K3620" s="34">
        <f t="shared" si="227"/>
        <v>0</v>
      </c>
      <c r="N3620" s="34">
        <f t="shared" si="228"/>
        <v>0</v>
      </c>
    </row>
    <row r="3621" spans="11:14" x14ac:dyDescent="0.2">
      <c r="K3621" s="34">
        <f t="shared" si="227"/>
        <v>0</v>
      </c>
      <c r="N3621" s="34">
        <f t="shared" si="228"/>
        <v>0</v>
      </c>
    </row>
    <row r="3622" spans="11:14" x14ac:dyDescent="0.2">
      <c r="K3622" s="34">
        <f t="shared" si="227"/>
        <v>0</v>
      </c>
      <c r="N3622" s="34">
        <f t="shared" si="228"/>
        <v>0</v>
      </c>
    </row>
    <row r="3623" spans="11:14" x14ac:dyDescent="0.2">
      <c r="K3623" s="34">
        <f t="shared" si="227"/>
        <v>0</v>
      </c>
      <c r="N3623" s="34">
        <f t="shared" si="228"/>
        <v>0</v>
      </c>
    </row>
    <row r="3624" spans="11:14" x14ac:dyDescent="0.2">
      <c r="K3624" s="34">
        <f t="shared" si="227"/>
        <v>0</v>
      </c>
      <c r="N3624" s="34">
        <f t="shared" si="228"/>
        <v>0</v>
      </c>
    </row>
    <row r="3625" spans="11:14" x14ac:dyDescent="0.2">
      <c r="K3625" s="34">
        <f t="shared" si="227"/>
        <v>0</v>
      </c>
      <c r="N3625" s="34">
        <f t="shared" si="228"/>
        <v>0</v>
      </c>
    </row>
    <row r="3626" spans="11:14" x14ac:dyDescent="0.2">
      <c r="K3626" s="34">
        <f t="shared" si="227"/>
        <v>0</v>
      </c>
      <c r="N3626" s="34">
        <f t="shared" si="228"/>
        <v>0</v>
      </c>
    </row>
    <row r="3627" spans="11:14" x14ac:dyDescent="0.2">
      <c r="K3627" s="34">
        <f t="shared" si="227"/>
        <v>0</v>
      </c>
      <c r="N3627" s="34">
        <f t="shared" si="228"/>
        <v>0</v>
      </c>
    </row>
    <row r="3628" spans="11:14" x14ac:dyDescent="0.2">
      <c r="K3628" s="34">
        <f t="shared" si="227"/>
        <v>0</v>
      </c>
      <c r="N3628" s="34">
        <f t="shared" si="228"/>
        <v>0</v>
      </c>
    </row>
    <row r="3629" spans="11:14" x14ac:dyDescent="0.2">
      <c r="K3629" s="34">
        <f t="shared" si="227"/>
        <v>0</v>
      </c>
      <c r="N3629" s="34">
        <f t="shared" si="228"/>
        <v>0</v>
      </c>
    </row>
    <row r="3630" spans="11:14" x14ac:dyDescent="0.2">
      <c r="K3630" s="34">
        <f t="shared" si="227"/>
        <v>0</v>
      </c>
      <c r="N3630" s="34">
        <f t="shared" si="228"/>
        <v>0</v>
      </c>
    </row>
    <row r="3631" spans="11:14" x14ac:dyDescent="0.2">
      <c r="K3631" s="34">
        <f t="shared" si="227"/>
        <v>0</v>
      </c>
      <c r="N3631" s="34">
        <f t="shared" si="228"/>
        <v>0</v>
      </c>
    </row>
    <row r="3632" spans="11:14" x14ac:dyDescent="0.2">
      <c r="K3632" s="34">
        <f t="shared" si="227"/>
        <v>0</v>
      </c>
      <c r="N3632" s="34">
        <f t="shared" si="228"/>
        <v>0</v>
      </c>
    </row>
    <row r="3633" spans="11:14" x14ac:dyDescent="0.2">
      <c r="K3633" s="34">
        <f t="shared" si="227"/>
        <v>0</v>
      </c>
      <c r="N3633" s="34">
        <f t="shared" si="228"/>
        <v>0</v>
      </c>
    </row>
    <row r="3634" spans="11:14" x14ac:dyDescent="0.2">
      <c r="K3634" s="34">
        <f t="shared" si="227"/>
        <v>0</v>
      </c>
      <c r="N3634" s="34">
        <f t="shared" si="228"/>
        <v>0</v>
      </c>
    </row>
    <row r="3635" spans="11:14" x14ac:dyDescent="0.2">
      <c r="K3635" s="34">
        <f t="shared" si="227"/>
        <v>0</v>
      </c>
      <c r="N3635" s="34">
        <f t="shared" si="228"/>
        <v>0</v>
      </c>
    </row>
    <row r="3636" spans="11:14" x14ac:dyDescent="0.2">
      <c r="K3636" s="34">
        <f t="shared" si="227"/>
        <v>0</v>
      </c>
      <c r="N3636" s="34">
        <f t="shared" si="228"/>
        <v>0</v>
      </c>
    </row>
    <row r="3637" spans="11:14" x14ac:dyDescent="0.2">
      <c r="K3637" s="34">
        <f t="shared" si="227"/>
        <v>0</v>
      </c>
      <c r="N3637" s="34">
        <f t="shared" si="228"/>
        <v>0</v>
      </c>
    </row>
    <row r="3638" spans="11:14" x14ac:dyDescent="0.2">
      <c r="K3638" s="34">
        <f t="shared" si="227"/>
        <v>0</v>
      </c>
      <c r="N3638" s="34">
        <f t="shared" si="228"/>
        <v>0</v>
      </c>
    </row>
    <row r="3639" spans="11:14" x14ac:dyDescent="0.2">
      <c r="K3639" s="34">
        <f t="shared" si="227"/>
        <v>0</v>
      </c>
      <c r="N3639" s="34">
        <f t="shared" si="228"/>
        <v>0</v>
      </c>
    </row>
    <row r="3640" spans="11:14" x14ac:dyDescent="0.2">
      <c r="K3640" s="34">
        <f t="shared" si="227"/>
        <v>0</v>
      </c>
      <c r="N3640" s="34">
        <f t="shared" si="228"/>
        <v>0</v>
      </c>
    </row>
    <row r="3641" spans="11:14" x14ac:dyDescent="0.2">
      <c r="K3641" s="34">
        <f t="shared" si="227"/>
        <v>0</v>
      </c>
      <c r="N3641" s="34">
        <f t="shared" si="228"/>
        <v>0</v>
      </c>
    </row>
    <row r="3642" spans="11:14" x14ac:dyDescent="0.2">
      <c r="K3642" s="34">
        <f t="shared" si="227"/>
        <v>0</v>
      </c>
      <c r="N3642" s="34">
        <f t="shared" si="228"/>
        <v>0</v>
      </c>
    </row>
    <row r="3643" spans="11:14" x14ac:dyDescent="0.2">
      <c r="K3643" s="34">
        <f t="shared" si="227"/>
        <v>0</v>
      </c>
      <c r="N3643" s="34">
        <f t="shared" si="228"/>
        <v>0</v>
      </c>
    </row>
    <row r="3644" spans="11:14" x14ac:dyDescent="0.2">
      <c r="K3644" s="34">
        <f t="shared" si="227"/>
        <v>0</v>
      </c>
      <c r="N3644" s="34">
        <f t="shared" si="228"/>
        <v>0</v>
      </c>
    </row>
    <row r="3645" spans="11:14" x14ac:dyDescent="0.2">
      <c r="K3645" s="34">
        <f t="shared" si="227"/>
        <v>0</v>
      </c>
      <c r="N3645" s="34">
        <f t="shared" si="228"/>
        <v>0</v>
      </c>
    </row>
    <row r="3646" spans="11:14" x14ac:dyDescent="0.2">
      <c r="K3646" s="34">
        <f t="shared" si="227"/>
        <v>0</v>
      </c>
      <c r="N3646" s="34">
        <f t="shared" si="228"/>
        <v>0</v>
      </c>
    </row>
    <row r="3647" spans="11:14" x14ac:dyDescent="0.2">
      <c r="K3647" s="34">
        <f t="shared" si="227"/>
        <v>0</v>
      </c>
      <c r="N3647" s="34">
        <f t="shared" si="228"/>
        <v>0</v>
      </c>
    </row>
    <row r="3648" spans="11:14" x14ac:dyDescent="0.2">
      <c r="K3648" s="34">
        <f t="shared" si="227"/>
        <v>0</v>
      </c>
      <c r="N3648" s="34">
        <f t="shared" si="228"/>
        <v>0</v>
      </c>
    </row>
    <row r="3649" spans="11:14" x14ac:dyDescent="0.2">
      <c r="K3649" s="34">
        <f t="shared" si="227"/>
        <v>0</v>
      </c>
      <c r="N3649" s="34">
        <f t="shared" si="228"/>
        <v>0</v>
      </c>
    </row>
    <row r="3650" spans="11:14" x14ac:dyDescent="0.2">
      <c r="K3650" s="34">
        <f t="shared" si="227"/>
        <v>0</v>
      </c>
      <c r="N3650" s="34">
        <f t="shared" si="228"/>
        <v>0</v>
      </c>
    </row>
    <row r="3651" spans="11:14" x14ac:dyDescent="0.2">
      <c r="K3651" s="34">
        <f t="shared" ref="K3651:K3714" si="229">ROUND(J3651/0.35,-1)</f>
        <v>0</v>
      </c>
      <c r="N3651" s="34">
        <f t="shared" ref="N3651:N3714" si="230">I3651+M3651</f>
        <v>0</v>
      </c>
    </row>
    <row r="3652" spans="11:14" x14ac:dyDescent="0.2">
      <c r="K3652" s="34">
        <f t="shared" si="229"/>
        <v>0</v>
      </c>
      <c r="N3652" s="34">
        <f t="shared" si="230"/>
        <v>0</v>
      </c>
    </row>
    <row r="3653" spans="11:14" x14ac:dyDescent="0.2">
      <c r="K3653" s="34">
        <f t="shared" si="229"/>
        <v>0</v>
      </c>
      <c r="N3653" s="34">
        <f t="shared" si="230"/>
        <v>0</v>
      </c>
    </row>
    <row r="3654" spans="11:14" x14ac:dyDescent="0.2">
      <c r="K3654" s="34">
        <f t="shared" si="229"/>
        <v>0</v>
      </c>
      <c r="N3654" s="34">
        <f t="shared" si="230"/>
        <v>0</v>
      </c>
    </row>
    <row r="3655" spans="11:14" x14ac:dyDescent="0.2">
      <c r="K3655" s="34">
        <f t="shared" si="229"/>
        <v>0</v>
      </c>
      <c r="N3655" s="34">
        <f t="shared" si="230"/>
        <v>0</v>
      </c>
    </row>
    <row r="3656" spans="11:14" x14ac:dyDescent="0.2">
      <c r="K3656" s="34">
        <f t="shared" si="229"/>
        <v>0</v>
      </c>
      <c r="N3656" s="34">
        <f t="shared" si="230"/>
        <v>0</v>
      </c>
    </row>
    <row r="3657" spans="11:14" x14ac:dyDescent="0.2">
      <c r="K3657" s="34">
        <f t="shared" si="229"/>
        <v>0</v>
      </c>
      <c r="N3657" s="34">
        <f t="shared" si="230"/>
        <v>0</v>
      </c>
    </row>
    <row r="3658" spans="11:14" x14ac:dyDescent="0.2">
      <c r="K3658" s="34">
        <f t="shared" si="229"/>
        <v>0</v>
      </c>
      <c r="N3658" s="34">
        <f t="shared" si="230"/>
        <v>0</v>
      </c>
    </row>
    <row r="3659" spans="11:14" x14ac:dyDescent="0.2">
      <c r="K3659" s="34">
        <f t="shared" si="229"/>
        <v>0</v>
      </c>
      <c r="N3659" s="34">
        <f t="shared" si="230"/>
        <v>0</v>
      </c>
    </row>
    <row r="3660" spans="11:14" x14ac:dyDescent="0.2">
      <c r="K3660" s="34">
        <f t="shared" si="229"/>
        <v>0</v>
      </c>
      <c r="N3660" s="34">
        <f t="shared" si="230"/>
        <v>0</v>
      </c>
    </row>
    <row r="3661" spans="11:14" x14ac:dyDescent="0.2">
      <c r="K3661" s="34">
        <f t="shared" si="229"/>
        <v>0</v>
      </c>
      <c r="N3661" s="34">
        <f t="shared" si="230"/>
        <v>0</v>
      </c>
    </row>
    <row r="3662" spans="11:14" x14ac:dyDescent="0.2">
      <c r="K3662" s="34">
        <f t="shared" si="229"/>
        <v>0</v>
      </c>
      <c r="N3662" s="34">
        <f t="shared" si="230"/>
        <v>0</v>
      </c>
    </row>
    <row r="3663" spans="11:14" x14ac:dyDescent="0.2">
      <c r="K3663" s="34">
        <f t="shared" si="229"/>
        <v>0</v>
      </c>
      <c r="N3663" s="34">
        <f t="shared" si="230"/>
        <v>0</v>
      </c>
    </row>
    <row r="3664" spans="11:14" x14ac:dyDescent="0.2">
      <c r="K3664" s="34">
        <f t="shared" si="229"/>
        <v>0</v>
      </c>
      <c r="N3664" s="34">
        <f t="shared" si="230"/>
        <v>0</v>
      </c>
    </row>
    <row r="3665" spans="11:14" x14ac:dyDescent="0.2">
      <c r="K3665" s="34">
        <f t="shared" si="229"/>
        <v>0</v>
      </c>
      <c r="N3665" s="34">
        <f t="shared" si="230"/>
        <v>0</v>
      </c>
    </row>
    <row r="3666" spans="11:14" x14ac:dyDescent="0.2">
      <c r="K3666" s="34">
        <f t="shared" si="229"/>
        <v>0</v>
      </c>
      <c r="N3666" s="34">
        <f t="shared" si="230"/>
        <v>0</v>
      </c>
    </row>
    <row r="3667" spans="11:14" x14ac:dyDescent="0.2">
      <c r="K3667" s="34">
        <f t="shared" si="229"/>
        <v>0</v>
      </c>
      <c r="N3667" s="34">
        <f t="shared" si="230"/>
        <v>0</v>
      </c>
    </row>
    <row r="3668" spans="11:14" x14ac:dyDescent="0.2">
      <c r="K3668" s="34">
        <f t="shared" si="229"/>
        <v>0</v>
      </c>
      <c r="N3668" s="34">
        <f t="shared" si="230"/>
        <v>0</v>
      </c>
    </row>
    <row r="3669" spans="11:14" x14ac:dyDescent="0.2">
      <c r="K3669" s="34">
        <f t="shared" si="229"/>
        <v>0</v>
      </c>
      <c r="N3669" s="34">
        <f t="shared" si="230"/>
        <v>0</v>
      </c>
    </row>
    <row r="3670" spans="11:14" x14ac:dyDescent="0.2">
      <c r="K3670" s="34">
        <f t="shared" si="229"/>
        <v>0</v>
      </c>
      <c r="N3670" s="34">
        <f t="shared" si="230"/>
        <v>0</v>
      </c>
    </row>
    <row r="3671" spans="11:14" x14ac:dyDescent="0.2">
      <c r="K3671" s="34">
        <f t="shared" si="229"/>
        <v>0</v>
      </c>
      <c r="N3671" s="34">
        <f t="shared" si="230"/>
        <v>0</v>
      </c>
    </row>
    <row r="3672" spans="11:14" x14ac:dyDescent="0.2">
      <c r="K3672" s="34">
        <f t="shared" si="229"/>
        <v>0</v>
      </c>
      <c r="N3672" s="34">
        <f t="shared" si="230"/>
        <v>0</v>
      </c>
    </row>
    <row r="3673" spans="11:14" x14ac:dyDescent="0.2">
      <c r="K3673" s="34">
        <f t="shared" si="229"/>
        <v>0</v>
      </c>
      <c r="N3673" s="34">
        <f t="shared" si="230"/>
        <v>0</v>
      </c>
    </row>
    <row r="3674" spans="11:14" x14ac:dyDescent="0.2">
      <c r="K3674" s="34">
        <f t="shared" si="229"/>
        <v>0</v>
      </c>
      <c r="N3674" s="34">
        <f t="shared" si="230"/>
        <v>0</v>
      </c>
    </row>
    <row r="3675" spans="11:14" x14ac:dyDescent="0.2">
      <c r="K3675" s="34">
        <f t="shared" si="229"/>
        <v>0</v>
      </c>
      <c r="N3675" s="34">
        <f t="shared" si="230"/>
        <v>0</v>
      </c>
    </row>
    <row r="3676" spans="11:14" x14ac:dyDescent="0.2">
      <c r="K3676" s="34">
        <f t="shared" si="229"/>
        <v>0</v>
      </c>
      <c r="N3676" s="34">
        <f t="shared" si="230"/>
        <v>0</v>
      </c>
    </row>
    <row r="3677" spans="11:14" x14ac:dyDescent="0.2">
      <c r="K3677" s="34">
        <f t="shared" si="229"/>
        <v>0</v>
      </c>
      <c r="N3677" s="34">
        <f t="shared" si="230"/>
        <v>0</v>
      </c>
    </row>
    <row r="3678" spans="11:14" x14ac:dyDescent="0.2">
      <c r="K3678" s="34">
        <f t="shared" si="229"/>
        <v>0</v>
      </c>
      <c r="N3678" s="34">
        <f t="shared" si="230"/>
        <v>0</v>
      </c>
    </row>
    <row r="3679" spans="11:14" x14ac:dyDescent="0.2">
      <c r="K3679" s="34">
        <f t="shared" si="229"/>
        <v>0</v>
      </c>
      <c r="N3679" s="34">
        <f t="shared" si="230"/>
        <v>0</v>
      </c>
    </row>
    <row r="3680" spans="11:14" x14ac:dyDescent="0.2">
      <c r="K3680" s="34">
        <f t="shared" si="229"/>
        <v>0</v>
      </c>
      <c r="N3680" s="34">
        <f t="shared" si="230"/>
        <v>0</v>
      </c>
    </row>
    <row r="3681" spans="11:14" x14ac:dyDescent="0.2">
      <c r="K3681" s="34">
        <f t="shared" si="229"/>
        <v>0</v>
      </c>
      <c r="N3681" s="34">
        <f t="shared" si="230"/>
        <v>0</v>
      </c>
    </row>
    <row r="3682" spans="11:14" x14ac:dyDescent="0.2">
      <c r="K3682" s="34">
        <f t="shared" si="229"/>
        <v>0</v>
      </c>
      <c r="N3682" s="34">
        <f t="shared" si="230"/>
        <v>0</v>
      </c>
    </row>
    <row r="3683" spans="11:14" x14ac:dyDescent="0.2">
      <c r="K3683" s="34">
        <f t="shared" si="229"/>
        <v>0</v>
      </c>
      <c r="N3683" s="34">
        <f t="shared" si="230"/>
        <v>0</v>
      </c>
    </row>
    <row r="3684" spans="11:14" x14ac:dyDescent="0.2">
      <c r="K3684" s="34">
        <f t="shared" si="229"/>
        <v>0</v>
      </c>
      <c r="N3684" s="34">
        <f t="shared" si="230"/>
        <v>0</v>
      </c>
    </row>
    <row r="3685" spans="11:14" x14ac:dyDescent="0.2">
      <c r="K3685" s="34">
        <f t="shared" si="229"/>
        <v>0</v>
      </c>
      <c r="N3685" s="34">
        <f t="shared" si="230"/>
        <v>0</v>
      </c>
    </row>
    <row r="3686" spans="11:14" x14ac:dyDescent="0.2">
      <c r="K3686" s="34">
        <f t="shared" si="229"/>
        <v>0</v>
      </c>
      <c r="N3686" s="34">
        <f t="shared" si="230"/>
        <v>0</v>
      </c>
    </row>
    <row r="3687" spans="11:14" x14ac:dyDescent="0.2">
      <c r="K3687" s="34">
        <f t="shared" si="229"/>
        <v>0</v>
      </c>
      <c r="N3687" s="34">
        <f t="shared" si="230"/>
        <v>0</v>
      </c>
    </row>
    <row r="3688" spans="11:14" x14ac:dyDescent="0.2">
      <c r="K3688" s="34">
        <f t="shared" si="229"/>
        <v>0</v>
      </c>
      <c r="N3688" s="34">
        <f t="shared" si="230"/>
        <v>0</v>
      </c>
    </row>
    <row r="3689" spans="11:14" x14ac:dyDescent="0.2">
      <c r="K3689" s="34">
        <f t="shared" si="229"/>
        <v>0</v>
      </c>
      <c r="N3689" s="34">
        <f t="shared" si="230"/>
        <v>0</v>
      </c>
    </row>
    <row r="3690" spans="11:14" x14ac:dyDescent="0.2">
      <c r="K3690" s="34">
        <f t="shared" si="229"/>
        <v>0</v>
      </c>
      <c r="N3690" s="34">
        <f t="shared" si="230"/>
        <v>0</v>
      </c>
    </row>
    <row r="3691" spans="11:14" x14ac:dyDescent="0.2">
      <c r="K3691" s="34">
        <f t="shared" si="229"/>
        <v>0</v>
      </c>
      <c r="N3691" s="34">
        <f t="shared" si="230"/>
        <v>0</v>
      </c>
    </row>
    <row r="3692" spans="11:14" x14ac:dyDescent="0.2">
      <c r="K3692" s="34">
        <f t="shared" si="229"/>
        <v>0</v>
      </c>
      <c r="N3692" s="34">
        <f t="shared" si="230"/>
        <v>0</v>
      </c>
    </row>
    <row r="3693" spans="11:14" x14ac:dyDescent="0.2">
      <c r="K3693" s="34">
        <f t="shared" si="229"/>
        <v>0</v>
      </c>
      <c r="N3693" s="34">
        <f t="shared" si="230"/>
        <v>0</v>
      </c>
    </row>
    <row r="3694" spans="11:14" x14ac:dyDescent="0.2">
      <c r="K3694" s="34">
        <f t="shared" si="229"/>
        <v>0</v>
      </c>
      <c r="N3694" s="34">
        <f t="shared" si="230"/>
        <v>0</v>
      </c>
    </row>
    <row r="3695" spans="11:14" x14ac:dyDescent="0.2">
      <c r="K3695" s="34">
        <f t="shared" si="229"/>
        <v>0</v>
      </c>
      <c r="N3695" s="34">
        <f t="shared" si="230"/>
        <v>0</v>
      </c>
    </row>
    <row r="3696" spans="11:14" x14ac:dyDescent="0.2">
      <c r="K3696" s="34">
        <f t="shared" si="229"/>
        <v>0</v>
      </c>
      <c r="N3696" s="34">
        <f t="shared" si="230"/>
        <v>0</v>
      </c>
    </row>
    <row r="3697" spans="11:14" x14ac:dyDescent="0.2">
      <c r="K3697" s="34">
        <f t="shared" si="229"/>
        <v>0</v>
      </c>
      <c r="N3697" s="34">
        <f t="shared" si="230"/>
        <v>0</v>
      </c>
    </row>
    <row r="3698" spans="11:14" x14ac:dyDescent="0.2">
      <c r="K3698" s="34">
        <f t="shared" si="229"/>
        <v>0</v>
      </c>
      <c r="N3698" s="34">
        <f t="shared" si="230"/>
        <v>0</v>
      </c>
    </row>
    <row r="3699" spans="11:14" x14ac:dyDescent="0.2">
      <c r="K3699" s="34">
        <f t="shared" si="229"/>
        <v>0</v>
      </c>
      <c r="N3699" s="34">
        <f t="shared" si="230"/>
        <v>0</v>
      </c>
    </row>
    <row r="3700" spans="11:14" x14ac:dyDescent="0.2">
      <c r="K3700" s="34">
        <f t="shared" si="229"/>
        <v>0</v>
      </c>
      <c r="N3700" s="34">
        <f t="shared" si="230"/>
        <v>0</v>
      </c>
    </row>
    <row r="3701" spans="11:14" x14ac:dyDescent="0.2">
      <c r="K3701" s="34">
        <f t="shared" si="229"/>
        <v>0</v>
      </c>
      <c r="N3701" s="34">
        <f t="shared" si="230"/>
        <v>0</v>
      </c>
    </row>
    <row r="3702" spans="11:14" x14ac:dyDescent="0.2">
      <c r="K3702" s="34">
        <f t="shared" si="229"/>
        <v>0</v>
      </c>
      <c r="N3702" s="34">
        <f t="shared" si="230"/>
        <v>0</v>
      </c>
    </row>
    <row r="3703" spans="11:14" x14ac:dyDescent="0.2">
      <c r="K3703" s="34">
        <f t="shared" si="229"/>
        <v>0</v>
      </c>
      <c r="N3703" s="34">
        <f t="shared" si="230"/>
        <v>0</v>
      </c>
    </row>
    <row r="3704" spans="11:14" x14ac:dyDescent="0.2">
      <c r="K3704" s="34">
        <f t="shared" si="229"/>
        <v>0</v>
      </c>
      <c r="N3704" s="34">
        <f t="shared" si="230"/>
        <v>0</v>
      </c>
    </row>
    <row r="3705" spans="11:14" x14ac:dyDescent="0.2">
      <c r="K3705" s="34">
        <f t="shared" si="229"/>
        <v>0</v>
      </c>
      <c r="N3705" s="34">
        <f t="shared" si="230"/>
        <v>0</v>
      </c>
    </row>
    <row r="3706" spans="11:14" x14ac:dyDescent="0.2">
      <c r="K3706" s="34">
        <f t="shared" si="229"/>
        <v>0</v>
      </c>
      <c r="N3706" s="34">
        <f t="shared" si="230"/>
        <v>0</v>
      </c>
    </row>
    <row r="3707" spans="11:14" x14ac:dyDescent="0.2">
      <c r="K3707" s="34">
        <f t="shared" si="229"/>
        <v>0</v>
      </c>
      <c r="N3707" s="34">
        <f t="shared" si="230"/>
        <v>0</v>
      </c>
    </row>
    <row r="3708" spans="11:14" x14ac:dyDescent="0.2">
      <c r="K3708" s="34">
        <f t="shared" si="229"/>
        <v>0</v>
      </c>
      <c r="N3708" s="34">
        <f t="shared" si="230"/>
        <v>0</v>
      </c>
    </row>
    <row r="3709" spans="11:14" x14ac:dyDescent="0.2">
      <c r="K3709" s="34">
        <f t="shared" si="229"/>
        <v>0</v>
      </c>
      <c r="N3709" s="34">
        <f t="shared" si="230"/>
        <v>0</v>
      </c>
    </row>
    <row r="3710" spans="11:14" x14ac:dyDescent="0.2">
      <c r="K3710" s="34">
        <f t="shared" si="229"/>
        <v>0</v>
      </c>
      <c r="N3710" s="34">
        <f t="shared" si="230"/>
        <v>0</v>
      </c>
    </row>
    <row r="3711" spans="11:14" x14ac:dyDescent="0.2">
      <c r="K3711" s="34">
        <f t="shared" si="229"/>
        <v>0</v>
      </c>
      <c r="N3711" s="34">
        <f t="shared" si="230"/>
        <v>0</v>
      </c>
    </row>
    <row r="3712" spans="11:14" x14ac:dyDescent="0.2">
      <c r="K3712" s="34">
        <f t="shared" si="229"/>
        <v>0</v>
      </c>
      <c r="N3712" s="34">
        <f t="shared" si="230"/>
        <v>0</v>
      </c>
    </row>
    <row r="3713" spans="11:14" x14ac:dyDescent="0.2">
      <c r="K3713" s="34">
        <f t="shared" si="229"/>
        <v>0</v>
      </c>
      <c r="N3713" s="34">
        <f t="shared" si="230"/>
        <v>0</v>
      </c>
    </row>
    <row r="3714" spans="11:14" x14ac:dyDescent="0.2">
      <c r="K3714" s="34">
        <f t="shared" si="229"/>
        <v>0</v>
      </c>
      <c r="N3714" s="34">
        <f t="shared" si="230"/>
        <v>0</v>
      </c>
    </row>
    <row r="3715" spans="11:14" x14ac:dyDescent="0.2">
      <c r="K3715" s="34">
        <f t="shared" ref="K3715:K3778" si="231">ROUND(J3715/0.35,-1)</f>
        <v>0</v>
      </c>
      <c r="N3715" s="34">
        <f t="shared" ref="N3715:N3778" si="232">I3715+M3715</f>
        <v>0</v>
      </c>
    </row>
    <row r="3716" spans="11:14" x14ac:dyDescent="0.2">
      <c r="K3716" s="34">
        <f t="shared" si="231"/>
        <v>0</v>
      </c>
      <c r="N3716" s="34">
        <f t="shared" si="232"/>
        <v>0</v>
      </c>
    </row>
    <row r="3717" spans="11:14" x14ac:dyDescent="0.2">
      <c r="K3717" s="34">
        <f t="shared" si="231"/>
        <v>0</v>
      </c>
      <c r="N3717" s="34">
        <f t="shared" si="232"/>
        <v>0</v>
      </c>
    </row>
    <row r="3718" spans="11:14" x14ac:dyDescent="0.2">
      <c r="K3718" s="34">
        <f t="shared" si="231"/>
        <v>0</v>
      </c>
      <c r="N3718" s="34">
        <f t="shared" si="232"/>
        <v>0</v>
      </c>
    </row>
    <row r="3719" spans="11:14" x14ac:dyDescent="0.2">
      <c r="K3719" s="34">
        <f t="shared" si="231"/>
        <v>0</v>
      </c>
      <c r="N3719" s="34">
        <f t="shared" si="232"/>
        <v>0</v>
      </c>
    </row>
    <row r="3720" spans="11:14" x14ac:dyDescent="0.2">
      <c r="K3720" s="34">
        <f t="shared" si="231"/>
        <v>0</v>
      </c>
      <c r="N3720" s="34">
        <f t="shared" si="232"/>
        <v>0</v>
      </c>
    </row>
    <row r="3721" spans="11:14" x14ac:dyDescent="0.2">
      <c r="K3721" s="34">
        <f t="shared" si="231"/>
        <v>0</v>
      </c>
      <c r="N3721" s="34">
        <f t="shared" si="232"/>
        <v>0</v>
      </c>
    </row>
    <row r="3722" spans="11:14" x14ac:dyDescent="0.2">
      <c r="K3722" s="34">
        <f t="shared" si="231"/>
        <v>0</v>
      </c>
      <c r="N3722" s="34">
        <f t="shared" si="232"/>
        <v>0</v>
      </c>
    </row>
    <row r="3723" spans="11:14" x14ac:dyDescent="0.2">
      <c r="K3723" s="34">
        <f t="shared" si="231"/>
        <v>0</v>
      </c>
      <c r="N3723" s="34">
        <f t="shared" si="232"/>
        <v>0</v>
      </c>
    </row>
    <row r="3724" spans="11:14" x14ac:dyDescent="0.2">
      <c r="K3724" s="34">
        <f t="shared" si="231"/>
        <v>0</v>
      </c>
      <c r="N3724" s="34">
        <f t="shared" si="232"/>
        <v>0</v>
      </c>
    </row>
    <row r="3725" spans="11:14" x14ac:dyDescent="0.2">
      <c r="K3725" s="34">
        <f t="shared" si="231"/>
        <v>0</v>
      </c>
      <c r="N3725" s="34">
        <f t="shared" si="232"/>
        <v>0</v>
      </c>
    </row>
    <row r="3726" spans="11:14" x14ac:dyDescent="0.2">
      <c r="K3726" s="34">
        <f t="shared" si="231"/>
        <v>0</v>
      </c>
      <c r="N3726" s="34">
        <f t="shared" si="232"/>
        <v>0</v>
      </c>
    </row>
    <row r="3727" spans="11:14" x14ac:dyDescent="0.2">
      <c r="K3727" s="34">
        <f t="shared" si="231"/>
        <v>0</v>
      </c>
      <c r="N3727" s="34">
        <f t="shared" si="232"/>
        <v>0</v>
      </c>
    </row>
    <row r="3728" spans="11:14" x14ac:dyDescent="0.2">
      <c r="K3728" s="34">
        <f t="shared" si="231"/>
        <v>0</v>
      </c>
      <c r="N3728" s="34">
        <f t="shared" si="232"/>
        <v>0</v>
      </c>
    </row>
    <row r="3729" spans="11:14" x14ac:dyDescent="0.2">
      <c r="K3729" s="34">
        <f t="shared" si="231"/>
        <v>0</v>
      </c>
      <c r="N3729" s="34">
        <f t="shared" si="232"/>
        <v>0</v>
      </c>
    </row>
    <row r="3730" spans="11:14" x14ac:dyDescent="0.2">
      <c r="K3730" s="34">
        <f t="shared" si="231"/>
        <v>0</v>
      </c>
      <c r="N3730" s="34">
        <f t="shared" si="232"/>
        <v>0</v>
      </c>
    </row>
    <row r="3731" spans="11:14" x14ac:dyDescent="0.2">
      <c r="K3731" s="34">
        <f t="shared" si="231"/>
        <v>0</v>
      </c>
      <c r="N3731" s="34">
        <f t="shared" si="232"/>
        <v>0</v>
      </c>
    </row>
    <row r="3732" spans="11:14" x14ac:dyDescent="0.2">
      <c r="K3732" s="34">
        <f t="shared" si="231"/>
        <v>0</v>
      </c>
      <c r="N3732" s="34">
        <f t="shared" si="232"/>
        <v>0</v>
      </c>
    </row>
    <row r="3733" spans="11:14" x14ac:dyDescent="0.2">
      <c r="K3733" s="34">
        <f t="shared" si="231"/>
        <v>0</v>
      </c>
      <c r="N3733" s="34">
        <f t="shared" si="232"/>
        <v>0</v>
      </c>
    </row>
    <row r="3734" spans="11:14" x14ac:dyDescent="0.2">
      <c r="K3734" s="34">
        <f t="shared" si="231"/>
        <v>0</v>
      </c>
      <c r="N3734" s="34">
        <f t="shared" si="232"/>
        <v>0</v>
      </c>
    </row>
    <row r="3735" spans="11:14" x14ac:dyDescent="0.2">
      <c r="K3735" s="34">
        <f t="shared" si="231"/>
        <v>0</v>
      </c>
      <c r="N3735" s="34">
        <f t="shared" si="232"/>
        <v>0</v>
      </c>
    </row>
    <row r="3736" spans="11:14" x14ac:dyDescent="0.2">
      <c r="K3736" s="34">
        <f t="shared" si="231"/>
        <v>0</v>
      </c>
      <c r="N3736" s="34">
        <f t="shared" si="232"/>
        <v>0</v>
      </c>
    </row>
    <row r="3737" spans="11:14" x14ac:dyDescent="0.2">
      <c r="K3737" s="34">
        <f t="shared" si="231"/>
        <v>0</v>
      </c>
      <c r="N3737" s="34">
        <f t="shared" si="232"/>
        <v>0</v>
      </c>
    </row>
    <row r="3738" spans="11:14" x14ac:dyDescent="0.2">
      <c r="K3738" s="34">
        <f t="shared" si="231"/>
        <v>0</v>
      </c>
      <c r="N3738" s="34">
        <f t="shared" si="232"/>
        <v>0</v>
      </c>
    </row>
    <row r="3739" spans="11:14" x14ac:dyDescent="0.2">
      <c r="K3739" s="34">
        <f t="shared" si="231"/>
        <v>0</v>
      </c>
      <c r="N3739" s="34">
        <f t="shared" si="232"/>
        <v>0</v>
      </c>
    </row>
    <row r="3740" spans="11:14" x14ac:dyDescent="0.2">
      <c r="K3740" s="34">
        <f t="shared" si="231"/>
        <v>0</v>
      </c>
      <c r="N3740" s="34">
        <f t="shared" si="232"/>
        <v>0</v>
      </c>
    </row>
    <row r="3741" spans="11:14" x14ac:dyDescent="0.2">
      <c r="K3741" s="34">
        <f t="shared" si="231"/>
        <v>0</v>
      </c>
      <c r="N3741" s="34">
        <f t="shared" si="232"/>
        <v>0</v>
      </c>
    </row>
    <row r="3742" spans="11:14" x14ac:dyDescent="0.2">
      <c r="K3742" s="34">
        <f t="shared" si="231"/>
        <v>0</v>
      </c>
      <c r="N3742" s="34">
        <f t="shared" si="232"/>
        <v>0</v>
      </c>
    </row>
    <row r="3743" spans="11:14" x14ac:dyDescent="0.2">
      <c r="K3743" s="34">
        <f t="shared" si="231"/>
        <v>0</v>
      </c>
      <c r="N3743" s="34">
        <f t="shared" si="232"/>
        <v>0</v>
      </c>
    </row>
    <row r="3744" spans="11:14" x14ac:dyDescent="0.2">
      <c r="K3744" s="34">
        <f t="shared" si="231"/>
        <v>0</v>
      </c>
      <c r="N3744" s="34">
        <f t="shared" si="232"/>
        <v>0</v>
      </c>
    </row>
    <row r="3745" spans="11:14" x14ac:dyDescent="0.2">
      <c r="K3745" s="34">
        <f t="shared" si="231"/>
        <v>0</v>
      </c>
      <c r="N3745" s="34">
        <f t="shared" si="232"/>
        <v>0</v>
      </c>
    </row>
    <row r="3746" spans="11:14" x14ac:dyDescent="0.2">
      <c r="K3746" s="34">
        <f t="shared" si="231"/>
        <v>0</v>
      </c>
      <c r="N3746" s="34">
        <f t="shared" si="232"/>
        <v>0</v>
      </c>
    </row>
    <row r="3747" spans="11:14" x14ac:dyDescent="0.2">
      <c r="K3747" s="34">
        <f t="shared" si="231"/>
        <v>0</v>
      </c>
      <c r="N3747" s="34">
        <f t="shared" si="232"/>
        <v>0</v>
      </c>
    </row>
    <row r="3748" spans="11:14" x14ac:dyDescent="0.2">
      <c r="K3748" s="34">
        <f t="shared" si="231"/>
        <v>0</v>
      </c>
      <c r="N3748" s="34">
        <f t="shared" si="232"/>
        <v>0</v>
      </c>
    </row>
    <row r="3749" spans="11:14" x14ac:dyDescent="0.2">
      <c r="K3749" s="34">
        <f t="shared" si="231"/>
        <v>0</v>
      </c>
      <c r="N3749" s="34">
        <f t="shared" si="232"/>
        <v>0</v>
      </c>
    </row>
    <row r="3750" spans="11:14" x14ac:dyDescent="0.2">
      <c r="K3750" s="34">
        <f t="shared" si="231"/>
        <v>0</v>
      </c>
      <c r="N3750" s="34">
        <f t="shared" si="232"/>
        <v>0</v>
      </c>
    </row>
    <row r="3751" spans="11:14" x14ac:dyDescent="0.2">
      <c r="K3751" s="34">
        <f t="shared" si="231"/>
        <v>0</v>
      </c>
      <c r="N3751" s="34">
        <f t="shared" si="232"/>
        <v>0</v>
      </c>
    </row>
    <row r="3752" spans="11:14" x14ac:dyDescent="0.2">
      <c r="K3752" s="34">
        <f t="shared" si="231"/>
        <v>0</v>
      </c>
      <c r="N3752" s="34">
        <f t="shared" si="232"/>
        <v>0</v>
      </c>
    </row>
    <row r="3753" spans="11:14" x14ac:dyDescent="0.2">
      <c r="K3753" s="34">
        <f t="shared" si="231"/>
        <v>0</v>
      </c>
      <c r="N3753" s="34">
        <f t="shared" si="232"/>
        <v>0</v>
      </c>
    </row>
    <row r="3754" spans="11:14" x14ac:dyDescent="0.2">
      <c r="K3754" s="34">
        <f t="shared" si="231"/>
        <v>0</v>
      </c>
      <c r="N3754" s="34">
        <f t="shared" si="232"/>
        <v>0</v>
      </c>
    </row>
    <row r="3755" spans="11:14" x14ac:dyDescent="0.2">
      <c r="K3755" s="34">
        <f t="shared" si="231"/>
        <v>0</v>
      </c>
      <c r="N3755" s="34">
        <f t="shared" si="232"/>
        <v>0</v>
      </c>
    </row>
    <row r="3756" spans="11:14" x14ac:dyDescent="0.2">
      <c r="K3756" s="34">
        <f t="shared" si="231"/>
        <v>0</v>
      </c>
      <c r="N3756" s="34">
        <f t="shared" si="232"/>
        <v>0</v>
      </c>
    </row>
    <row r="3757" spans="11:14" x14ac:dyDescent="0.2">
      <c r="K3757" s="34">
        <f t="shared" si="231"/>
        <v>0</v>
      </c>
      <c r="N3757" s="34">
        <f t="shared" si="232"/>
        <v>0</v>
      </c>
    </row>
    <row r="3758" spans="11:14" x14ac:dyDescent="0.2">
      <c r="K3758" s="34">
        <f t="shared" si="231"/>
        <v>0</v>
      </c>
      <c r="N3758" s="34">
        <f t="shared" si="232"/>
        <v>0</v>
      </c>
    </row>
    <row r="3759" spans="11:14" x14ac:dyDescent="0.2">
      <c r="K3759" s="34">
        <f t="shared" si="231"/>
        <v>0</v>
      </c>
      <c r="N3759" s="34">
        <f t="shared" si="232"/>
        <v>0</v>
      </c>
    </row>
    <row r="3760" spans="11:14" x14ac:dyDescent="0.2">
      <c r="K3760" s="34">
        <f t="shared" si="231"/>
        <v>0</v>
      </c>
      <c r="N3760" s="34">
        <f t="shared" si="232"/>
        <v>0</v>
      </c>
    </row>
    <row r="3761" spans="11:14" x14ac:dyDescent="0.2">
      <c r="K3761" s="34">
        <f t="shared" si="231"/>
        <v>0</v>
      </c>
      <c r="N3761" s="34">
        <f t="shared" si="232"/>
        <v>0</v>
      </c>
    </row>
    <row r="3762" spans="11:14" x14ac:dyDescent="0.2">
      <c r="K3762" s="34">
        <f t="shared" si="231"/>
        <v>0</v>
      </c>
      <c r="N3762" s="34">
        <f t="shared" si="232"/>
        <v>0</v>
      </c>
    </row>
    <row r="3763" spans="11:14" x14ac:dyDescent="0.2">
      <c r="K3763" s="34">
        <f t="shared" si="231"/>
        <v>0</v>
      </c>
      <c r="N3763" s="34">
        <f t="shared" si="232"/>
        <v>0</v>
      </c>
    </row>
    <row r="3764" spans="11:14" x14ac:dyDescent="0.2">
      <c r="K3764" s="34">
        <f t="shared" si="231"/>
        <v>0</v>
      </c>
      <c r="N3764" s="34">
        <f t="shared" si="232"/>
        <v>0</v>
      </c>
    </row>
    <row r="3765" spans="11:14" x14ac:dyDescent="0.2">
      <c r="K3765" s="34">
        <f t="shared" si="231"/>
        <v>0</v>
      </c>
      <c r="N3765" s="34">
        <f t="shared" si="232"/>
        <v>0</v>
      </c>
    </row>
    <row r="3766" spans="11:14" x14ac:dyDescent="0.2">
      <c r="K3766" s="34">
        <f t="shared" si="231"/>
        <v>0</v>
      </c>
      <c r="N3766" s="34">
        <f t="shared" si="232"/>
        <v>0</v>
      </c>
    </row>
    <row r="3767" spans="11:14" x14ac:dyDescent="0.2">
      <c r="K3767" s="34">
        <f t="shared" si="231"/>
        <v>0</v>
      </c>
      <c r="N3767" s="34">
        <f t="shared" si="232"/>
        <v>0</v>
      </c>
    </row>
    <row r="3768" spans="11:14" x14ac:dyDescent="0.2">
      <c r="K3768" s="34">
        <f t="shared" si="231"/>
        <v>0</v>
      </c>
      <c r="N3768" s="34">
        <f t="shared" si="232"/>
        <v>0</v>
      </c>
    </row>
    <row r="3769" spans="11:14" x14ac:dyDescent="0.2">
      <c r="K3769" s="34">
        <f t="shared" si="231"/>
        <v>0</v>
      </c>
      <c r="N3769" s="34">
        <f t="shared" si="232"/>
        <v>0</v>
      </c>
    </row>
    <row r="3770" spans="11:14" x14ac:dyDescent="0.2">
      <c r="K3770" s="34">
        <f t="shared" si="231"/>
        <v>0</v>
      </c>
      <c r="N3770" s="34">
        <f t="shared" si="232"/>
        <v>0</v>
      </c>
    </row>
    <row r="3771" spans="11:14" x14ac:dyDescent="0.2">
      <c r="K3771" s="34">
        <f t="shared" si="231"/>
        <v>0</v>
      </c>
      <c r="N3771" s="34">
        <f t="shared" si="232"/>
        <v>0</v>
      </c>
    </row>
    <row r="3772" spans="11:14" x14ac:dyDescent="0.2">
      <c r="K3772" s="34">
        <f t="shared" si="231"/>
        <v>0</v>
      </c>
      <c r="N3772" s="34">
        <f t="shared" si="232"/>
        <v>0</v>
      </c>
    </row>
    <row r="3773" spans="11:14" x14ac:dyDescent="0.2">
      <c r="K3773" s="34">
        <f t="shared" si="231"/>
        <v>0</v>
      </c>
      <c r="N3773" s="34">
        <f t="shared" si="232"/>
        <v>0</v>
      </c>
    </row>
    <row r="3774" spans="11:14" x14ac:dyDescent="0.2">
      <c r="K3774" s="34">
        <f t="shared" si="231"/>
        <v>0</v>
      </c>
      <c r="N3774" s="34">
        <f t="shared" si="232"/>
        <v>0</v>
      </c>
    </row>
    <row r="3775" spans="11:14" x14ac:dyDescent="0.2">
      <c r="K3775" s="34">
        <f t="shared" si="231"/>
        <v>0</v>
      </c>
      <c r="N3775" s="34">
        <f t="shared" si="232"/>
        <v>0</v>
      </c>
    </row>
    <row r="3776" spans="11:14" x14ac:dyDescent="0.2">
      <c r="K3776" s="34">
        <f t="shared" si="231"/>
        <v>0</v>
      </c>
      <c r="N3776" s="34">
        <f t="shared" si="232"/>
        <v>0</v>
      </c>
    </row>
    <row r="3777" spans="11:14" x14ac:dyDescent="0.2">
      <c r="K3777" s="34">
        <f t="shared" si="231"/>
        <v>0</v>
      </c>
      <c r="N3777" s="34">
        <f t="shared" si="232"/>
        <v>0</v>
      </c>
    </row>
    <row r="3778" spans="11:14" x14ac:dyDescent="0.2">
      <c r="K3778" s="34">
        <f t="shared" si="231"/>
        <v>0</v>
      </c>
      <c r="N3778" s="34">
        <f t="shared" si="232"/>
        <v>0</v>
      </c>
    </row>
    <row r="3779" spans="11:14" x14ac:dyDescent="0.2">
      <c r="K3779" s="34">
        <f t="shared" ref="K3779:K3836" si="233">ROUND(J3779/0.35,-1)</f>
        <v>0</v>
      </c>
      <c r="N3779" s="34">
        <f t="shared" ref="N3779:N3836" si="234">I3779+M3779</f>
        <v>0</v>
      </c>
    </row>
    <row r="3780" spans="11:14" x14ac:dyDescent="0.2">
      <c r="K3780" s="34">
        <f t="shared" si="233"/>
        <v>0</v>
      </c>
      <c r="N3780" s="34">
        <f t="shared" si="234"/>
        <v>0</v>
      </c>
    </row>
    <row r="3781" spans="11:14" x14ac:dyDescent="0.2">
      <c r="K3781" s="34">
        <f t="shared" si="233"/>
        <v>0</v>
      </c>
      <c r="N3781" s="34">
        <f t="shared" si="234"/>
        <v>0</v>
      </c>
    </row>
    <row r="3782" spans="11:14" x14ac:dyDescent="0.2">
      <c r="K3782" s="34">
        <f t="shared" si="233"/>
        <v>0</v>
      </c>
      <c r="N3782" s="34">
        <f t="shared" si="234"/>
        <v>0</v>
      </c>
    </row>
    <row r="3783" spans="11:14" x14ac:dyDescent="0.2">
      <c r="K3783" s="34">
        <f t="shared" si="233"/>
        <v>0</v>
      </c>
      <c r="N3783" s="34">
        <f t="shared" si="234"/>
        <v>0</v>
      </c>
    </row>
    <row r="3784" spans="11:14" x14ac:dyDescent="0.2">
      <c r="K3784" s="34">
        <f t="shared" si="233"/>
        <v>0</v>
      </c>
      <c r="N3784" s="34">
        <f t="shared" si="234"/>
        <v>0</v>
      </c>
    </row>
    <row r="3785" spans="11:14" x14ac:dyDescent="0.2">
      <c r="K3785" s="34">
        <f t="shared" si="233"/>
        <v>0</v>
      </c>
      <c r="N3785" s="34">
        <f t="shared" si="234"/>
        <v>0</v>
      </c>
    </row>
    <row r="3786" spans="11:14" x14ac:dyDescent="0.2">
      <c r="K3786" s="34">
        <f t="shared" si="233"/>
        <v>0</v>
      </c>
      <c r="N3786" s="34">
        <f t="shared" si="234"/>
        <v>0</v>
      </c>
    </row>
    <row r="3787" spans="11:14" x14ac:dyDescent="0.2">
      <c r="K3787" s="34">
        <f t="shared" si="233"/>
        <v>0</v>
      </c>
      <c r="N3787" s="34">
        <f t="shared" si="234"/>
        <v>0</v>
      </c>
    </row>
    <row r="3788" spans="11:14" x14ac:dyDescent="0.2">
      <c r="K3788" s="34">
        <f t="shared" si="233"/>
        <v>0</v>
      </c>
      <c r="N3788" s="34">
        <f t="shared" si="234"/>
        <v>0</v>
      </c>
    </row>
    <row r="3789" spans="11:14" x14ac:dyDescent="0.2">
      <c r="K3789" s="34">
        <f t="shared" si="233"/>
        <v>0</v>
      </c>
      <c r="N3789" s="34">
        <f t="shared" si="234"/>
        <v>0</v>
      </c>
    </row>
    <row r="3790" spans="11:14" x14ac:dyDescent="0.2">
      <c r="K3790" s="34">
        <f t="shared" si="233"/>
        <v>0</v>
      </c>
      <c r="N3790" s="34">
        <f t="shared" si="234"/>
        <v>0</v>
      </c>
    </row>
    <row r="3791" spans="11:14" x14ac:dyDescent="0.2">
      <c r="K3791" s="34">
        <f t="shared" si="233"/>
        <v>0</v>
      </c>
      <c r="N3791" s="34">
        <f t="shared" si="234"/>
        <v>0</v>
      </c>
    </row>
    <row r="3792" spans="11:14" x14ac:dyDescent="0.2">
      <c r="K3792" s="34">
        <f t="shared" si="233"/>
        <v>0</v>
      </c>
      <c r="N3792" s="34">
        <f t="shared" si="234"/>
        <v>0</v>
      </c>
    </row>
    <row r="3793" spans="11:14" x14ac:dyDescent="0.2">
      <c r="K3793" s="34">
        <f t="shared" si="233"/>
        <v>0</v>
      </c>
      <c r="N3793" s="34">
        <f t="shared" si="234"/>
        <v>0</v>
      </c>
    </row>
    <row r="3794" spans="11:14" x14ac:dyDescent="0.2">
      <c r="K3794" s="34">
        <f t="shared" si="233"/>
        <v>0</v>
      </c>
      <c r="N3794" s="34">
        <f t="shared" si="234"/>
        <v>0</v>
      </c>
    </row>
    <row r="3795" spans="11:14" x14ac:dyDescent="0.2">
      <c r="K3795" s="34">
        <f t="shared" si="233"/>
        <v>0</v>
      </c>
      <c r="N3795" s="34">
        <f t="shared" si="234"/>
        <v>0</v>
      </c>
    </row>
    <row r="3796" spans="11:14" x14ac:dyDescent="0.2">
      <c r="K3796" s="34">
        <f t="shared" si="233"/>
        <v>0</v>
      </c>
      <c r="N3796" s="34">
        <f t="shared" si="234"/>
        <v>0</v>
      </c>
    </row>
    <row r="3797" spans="11:14" x14ac:dyDescent="0.2">
      <c r="K3797" s="34">
        <f t="shared" si="233"/>
        <v>0</v>
      </c>
      <c r="N3797" s="34">
        <f t="shared" si="234"/>
        <v>0</v>
      </c>
    </row>
    <row r="3798" spans="11:14" x14ac:dyDescent="0.2">
      <c r="K3798" s="34">
        <f t="shared" si="233"/>
        <v>0</v>
      </c>
      <c r="N3798" s="34">
        <f t="shared" si="234"/>
        <v>0</v>
      </c>
    </row>
    <row r="3799" spans="11:14" x14ac:dyDescent="0.2">
      <c r="K3799" s="34">
        <f t="shared" si="233"/>
        <v>0</v>
      </c>
      <c r="N3799" s="34">
        <f t="shared" si="234"/>
        <v>0</v>
      </c>
    </row>
    <row r="3800" spans="11:14" x14ac:dyDescent="0.2">
      <c r="K3800" s="34">
        <f t="shared" si="233"/>
        <v>0</v>
      </c>
      <c r="N3800" s="34">
        <f t="shared" si="234"/>
        <v>0</v>
      </c>
    </row>
    <row r="3801" spans="11:14" x14ac:dyDescent="0.2">
      <c r="K3801" s="34">
        <f t="shared" si="233"/>
        <v>0</v>
      </c>
      <c r="N3801" s="34">
        <f t="shared" si="234"/>
        <v>0</v>
      </c>
    </row>
    <row r="3802" spans="11:14" x14ac:dyDescent="0.2">
      <c r="K3802" s="34">
        <f t="shared" si="233"/>
        <v>0</v>
      </c>
      <c r="N3802" s="34">
        <f t="shared" si="234"/>
        <v>0</v>
      </c>
    </row>
    <row r="3803" spans="11:14" x14ac:dyDescent="0.2">
      <c r="K3803" s="34">
        <f t="shared" si="233"/>
        <v>0</v>
      </c>
      <c r="N3803" s="34">
        <f t="shared" si="234"/>
        <v>0</v>
      </c>
    </row>
    <row r="3804" spans="11:14" x14ac:dyDescent="0.2">
      <c r="K3804" s="34">
        <f t="shared" si="233"/>
        <v>0</v>
      </c>
      <c r="N3804" s="34">
        <f t="shared" si="234"/>
        <v>0</v>
      </c>
    </row>
    <row r="3805" spans="11:14" x14ac:dyDescent="0.2">
      <c r="K3805" s="34">
        <f t="shared" si="233"/>
        <v>0</v>
      </c>
      <c r="N3805" s="34">
        <f t="shared" si="234"/>
        <v>0</v>
      </c>
    </row>
    <row r="3806" spans="11:14" x14ac:dyDescent="0.2">
      <c r="K3806" s="34">
        <f t="shared" si="233"/>
        <v>0</v>
      </c>
      <c r="N3806" s="34">
        <f t="shared" si="234"/>
        <v>0</v>
      </c>
    </row>
    <row r="3807" spans="11:14" x14ac:dyDescent="0.2">
      <c r="K3807" s="34">
        <f t="shared" si="233"/>
        <v>0</v>
      </c>
      <c r="N3807" s="34">
        <f t="shared" si="234"/>
        <v>0</v>
      </c>
    </row>
    <row r="3808" spans="11:14" x14ac:dyDescent="0.2">
      <c r="K3808" s="34">
        <f t="shared" si="233"/>
        <v>0</v>
      </c>
      <c r="N3808" s="34">
        <f t="shared" si="234"/>
        <v>0</v>
      </c>
    </row>
    <row r="3809" spans="11:14" x14ac:dyDescent="0.2">
      <c r="K3809" s="34">
        <f t="shared" si="233"/>
        <v>0</v>
      </c>
      <c r="N3809" s="34">
        <f t="shared" si="234"/>
        <v>0</v>
      </c>
    </row>
    <row r="3810" spans="11:14" x14ac:dyDescent="0.2">
      <c r="K3810" s="34">
        <f t="shared" si="233"/>
        <v>0</v>
      </c>
      <c r="N3810" s="34">
        <f t="shared" si="234"/>
        <v>0</v>
      </c>
    </row>
    <row r="3811" spans="11:14" x14ac:dyDescent="0.2">
      <c r="K3811" s="34">
        <f t="shared" si="233"/>
        <v>0</v>
      </c>
      <c r="N3811" s="34">
        <f t="shared" si="234"/>
        <v>0</v>
      </c>
    </row>
    <row r="3812" spans="11:14" x14ac:dyDescent="0.2">
      <c r="K3812" s="34">
        <f t="shared" si="233"/>
        <v>0</v>
      </c>
      <c r="N3812" s="34">
        <f t="shared" si="234"/>
        <v>0</v>
      </c>
    </row>
    <row r="3813" spans="11:14" x14ac:dyDescent="0.2">
      <c r="K3813" s="34">
        <f t="shared" si="233"/>
        <v>0</v>
      </c>
      <c r="N3813" s="34">
        <f t="shared" si="234"/>
        <v>0</v>
      </c>
    </row>
    <row r="3814" spans="11:14" x14ac:dyDescent="0.2">
      <c r="K3814" s="34">
        <f t="shared" si="233"/>
        <v>0</v>
      </c>
      <c r="N3814" s="34">
        <f t="shared" si="234"/>
        <v>0</v>
      </c>
    </row>
    <row r="3815" spans="11:14" x14ac:dyDescent="0.2">
      <c r="K3815" s="34">
        <f t="shared" si="233"/>
        <v>0</v>
      </c>
      <c r="N3815" s="34">
        <f t="shared" si="234"/>
        <v>0</v>
      </c>
    </row>
    <row r="3816" spans="11:14" x14ac:dyDescent="0.2">
      <c r="K3816" s="34">
        <f t="shared" si="233"/>
        <v>0</v>
      </c>
      <c r="N3816" s="34">
        <f t="shared" si="234"/>
        <v>0</v>
      </c>
    </row>
    <row r="3817" spans="11:14" x14ac:dyDescent="0.2">
      <c r="K3817" s="34">
        <f t="shared" si="233"/>
        <v>0</v>
      </c>
      <c r="N3817" s="34">
        <f t="shared" si="234"/>
        <v>0</v>
      </c>
    </row>
    <row r="3818" spans="11:14" x14ac:dyDescent="0.2">
      <c r="K3818" s="34">
        <f t="shared" si="233"/>
        <v>0</v>
      </c>
      <c r="N3818" s="34">
        <f t="shared" si="234"/>
        <v>0</v>
      </c>
    </row>
    <row r="3819" spans="11:14" x14ac:dyDescent="0.2">
      <c r="K3819" s="34">
        <f t="shared" si="233"/>
        <v>0</v>
      </c>
      <c r="N3819" s="34">
        <f t="shared" si="234"/>
        <v>0</v>
      </c>
    </row>
    <row r="3820" spans="11:14" x14ac:dyDescent="0.2">
      <c r="K3820" s="34">
        <f t="shared" si="233"/>
        <v>0</v>
      </c>
      <c r="N3820" s="34">
        <f t="shared" si="234"/>
        <v>0</v>
      </c>
    </row>
    <row r="3821" spans="11:14" x14ac:dyDescent="0.2">
      <c r="K3821" s="34">
        <f t="shared" si="233"/>
        <v>0</v>
      </c>
      <c r="N3821" s="34">
        <f t="shared" si="234"/>
        <v>0</v>
      </c>
    </row>
    <row r="3822" spans="11:14" x14ac:dyDescent="0.2">
      <c r="K3822" s="34">
        <f t="shared" si="233"/>
        <v>0</v>
      </c>
      <c r="N3822" s="34">
        <f t="shared" si="234"/>
        <v>0</v>
      </c>
    </row>
    <row r="3823" spans="11:14" x14ac:dyDescent="0.2">
      <c r="K3823" s="34">
        <f t="shared" si="233"/>
        <v>0</v>
      </c>
      <c r="N3823" s="34">
        <f t="shared" si="234"/>
        <v>0</v>
      </c>
    </row>
    <row r="3824" spans="11:14" x14ac:dyDescent="0.2">
      <c r="K3824" s="34">
        <f t="shared" si="233"/>
        <v>0</v>
      </c>
      <c r="N3824" s="34">
        <f t="shared" si="234"/>
        <v>0</v>
      </c>
    </row>
    <row r="3825" spans="11:14" x14ac:dyDescent="0.2">
      <c r="K3825" s="34">
        <f t="shared" si="233"/>
        <v>0</v>
      </c>
      <c r="N3825" s="34">
        <f t="shared" si="234"/>
        <v>0</v>
      </c>
    </row>
    <row r="3826" spans="11:14" x14ac:dyDescent="0.2">
      <c r="K3826" s="34">
        <f t="shared" si="233"/>
        <v>0</v>
      </c>
      <c r="N3826" s="34">
        <f t="shared" si="234"/>
        <v>0</v>
      </c>
    </row>
    <row r="3827" spans="11:14" x14ac:dyDescent="0.2">
      <c r="K3827" s="34">
        <f t="shared" si="233"/>
        <v>0</v>
      </c>
      <c r="N3827" s="34">
        <f t="shared" si="234"/>
        <v>0</v>
      </c>
    </row>
    <row r="3828" spans="11:14" x14ac:dyDescent="0.2">
      <c r="K3828" s="34">
        <f t="shared" si="233"/>
        <v>0</v>
      </c>
      <c r="N3828" s="34">
        <f t="shared" si="234"/>
        <v>0</v>
      </c>
    </row>
    <row r="3829" spans="11:14" x14ac:dyDescent="0.2">
      <c r="K3829" s="34">
        <f t="shared" si="233"/>
        <v>0</v>
      </c>
      <c r="N3829" s="34">
        <f t="shared" si="234"/>
        <v>0</v>
      </c>
    </row>
    <row r="3830" spans="11:14" x14ac:dyDescent="0.2">
      <c r="K3830" s="34">
        <f t="shared" si="233"/>
        <v>0</v>
      </c>
      <c r="N3830" s="34">
        <f t="shared" si="234"/>
        <v>0</v>
      </c>
    </row>
    <row r="3831" spans="11:14" x14ac:dyDescent="0.2">
      <c r="K3831" s="34">
        <f t="shared" si="233"/>
        <v>0</v>
      </c>
      <c r="N3831" s="34">
        <f t="shared" si="234"/>
        <v>0</v>
      </c>
    </row>
    <row r="3832" spans="11:14" x14ac:dyDescent="0.2">
      <c r="K3832" s="34">
        <f t="shared" si="233"/>
        <v>0</v>
      </c>
      <c r="N3832" s="34">
        <f t="shared" si="234"/>
        <v>0</v>
      </c>
    </row>
    <row r="3833" spans="11:14" x14ac:dyDescent="0.2">
      <c r="K3833" s="34">
        <f t="shared" si="233"/>
        <v>0</v>
      </c>
      <c r="N3833" s="34">
        <f t="shared" si="234"/>
        <v>0</v>
      </c>
    </row>
    <row r="3834" spans="11:14" x14ac:dyDescent="0.2">
      <c r="K3834" s="34">
        <f t="shared" si="233"/>
        <v>0</v>
      </c>
      <c r="N3834" s="34">
        <f t="shared" si="234"/>
        <v>0</v>
      </c>
    </row>
    <row r="3835" spans="11:14" x14ac:dyDescent="0.2">
      <c r="K3835" s="34">
        <f t="shared" si="233"/>
        <v>0</v>
      </c>
      <c r="N3835" s="34">
        <f t="shared" si="234"/>
        <v>0</v>
      </c>
    </row>
    <row r="3836" spans="11:14" x14ac:dyDescent="0.2">
      <c r="K3836" s="34">
        <f t="shared" si="233"/>
        <v>0</v>
      </c>
      <c r="N3836" s="34">
        <f t="shared" si="234"/>
        <v>0</v>
      </c>
    </row>
    <row r="3837" spans="11:14" x14ac:dyDescent="0.2">
      <c r="N3837" s="34">
        <f>SUM(N1646:N1652)</f>
        <v>780.07999999999993</v>
      </c>
    </row>
  </sheetData>
  <sortState xmlns:xlrd2="http://schemas.microsoft.com/office/spreadsheetml/2017/richdata2" ref="A1449:S1449">
    <sortCondition ref="A1449"/>
  </sortState>
  <mergeCells count="9">
    <mergeCell ref="O3031:O3032"/>
    <mergeCell ref="O2923:O2924"/>
    <mergeCell ref="O2888:O2889"/>
    <mergeCell ref="O2656:O2658"/>
    <mergeCell ref="O768:O769"/>
    <mergeCell ref="O1015:O1016"/>
    <mergeCell ref="O1451:O1452"/>
    <mergeCell ref="O1690:O1691"/>
    <mergeCell ref="O1831:O1832"/>
  </mergeCells>
  <phoneticPr fontId="17" type="noConversion"/>
  <pageMargins left="0.7" right="0.7" top="0.75" bottom="0.75" header="0.3" footer="0.3"/>
  <pageSetup paperSize="5"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43"/>
  <sheetViews>
    <sheetView workbookViewId="0">
      <selection activeCell="C37" sqref="C37"/>
    </sheetView>
  </sheetViews>
  <sheetFormatPr defaultRowHeight="15" x14ac:dyDescent="0.25"/>
  <cols>
    <col min="1" max="1" width="24.42578125" style="3" customWidth="1"/>
    <col min="2" max="2" width="24.42578125" style="10" customWidth="1"/>
    <col min="3" max="3" width="28.42578125" style="1" customWidth="1"/>
    <col min="4" max="4" width="28.5703125" style="1" customWidth="1"/>
    <col min="5" max="5" width="6.5703125" style="1" customWidth="1"/>
    <col min="6" max="6" width="11.42578125" style="11" customWidth="1"/>
    <col min="7" max="7" width="13.5703125" style="12" customWidth="1"/>
    <col min="8" max="8" width="12.42578125" style="13" customWidth="1"/>
    <col min="9" max="9" width="12.42578125" style="11" customWidth="1"/>
    <col min="10" max="10" width="8.5703125" style="2" customWidth="1"/>
    <col min="11" max="256" width="9.28515625" style="1"/>
    <col min="257" max="258" width="24.42578125" style="1" customWidth="1"/>
    <col min="259" max="259" width="28.42578125" style="1" customWidth="1"/>
    <col min="260" max="260" width="28.5703125" style="1" customWidth="1"/>
    <col min="261" max="261" width="6.5703125" style="1" customWidth="1"/>
    <col min="262" max="262" width="11.42578125" style="1" customWidth="1"/>
    <col min="263" max="263" width="13.5703125" style="1" customWidth="1"/>
    <col min="264" max="265" width="12.42578125" style="1" customWidth="1"/>
    <col min="266" max="266" width="8.5703125" style="1" customWidth="1"/>
    <col min="267" max="512" width="9.28515625" style="1"/>
    <col min="513" max="514" width="24.42578125" style="1" customWidth="1"/>
    <col min="515" max="515" width="28.42578125" style="1" customWidth="1"/>
    <col min="516" max="516" width="28.5703125" style="1" customWidth="1"/>
    <col min="517" max="517" width="6.5703125" style="1" customWidth="1"/>
    <col min="518" max="518" width="11.42578125" style="1" customWidth="1"/>
    <col min="519" max="519" width="13.5703125" style="1" customWidth="1"/>
    <col min="520" max="521" width="12.42578125" style="1" customWidth="1"/>
    <col min="522" max="522" width="8.5703125" style="1" customWidth="1"/>
    <col min="523" max="768" width="9.28515625" style="1"/>
    <col min="769" max="770" width="24.42578125" style="1" customWidth="1"/>
    <col min="771" max="771" width="28.42578125" style="1" customWidth="1"/>
    <col min="772" max="772" width="28.5703125" style="1" customWidth="1"/>
    <col min="773" max="773" width="6.5703125" style="1" customWidth="1"/>
    <col min="774" max="774" width="11.42578125" style="1" customWidth="1"/>
    <col min="775" max="775" width="13.5703125" style="1" customWidth="1"/>
    <col min="776" max="777" width="12.42578125" style="1" customWidth="1"/>
    <col min="778" max="778" width="8.5703125" style="1" customWidth="1"/>
    <col min="779" max="1024" width="9.28515625" style="1"/>
    <col min="1025" max="1026" width="24.42578125" style="1" customWidth="1"/>
    <col min="1027" max="1027" width="28.42578125" style="1" customWidth="1"/>
    <col min="1028" max="1028" width="28.5703125" style="1" customWidth="1"/>
    <col min="1029" max="1029" width="6.5703125" style="1" customWidth="1"/>
    <col min="1030" max="1030" width="11.42578125" style="1" customWidth="1"/>
    <col min="1031" max="1031" width="13.5703125" style="1" customWidth="1"/>
    <col min="1032" max="1033" width="12.42578125" style="1" customWidth="1"/>
    <col min="1034" max="1034" width="8.5703125" style="1" customWidth="1"/>
    <col min="1035" max="1280" width="9.28515625" style="1"/>
    <col min="1281" max="1282" width="24.42578125" style="1" customWidth="1"/>
    <col min="1283" max="1283" width="28.42578125" style="1" customWidth="1"/>
    <col min="1284" max="1284" width="28.5703125" style="1" customWidth="1"/>
    <col min="1285" max="1285" width="6.5703125" style="1" customWidth="1"/>
    <col min="1286" max="1286" width="11.42578125" style="1" customWidth="1"/>
    <col min="1287" max="1287" width="13.5703125" style="1" customWidth="1"/>
    <col min="1288" max="1289" width="12.42578125" style="1" customWidth="1"/>
    <col min="1290" max="1290" width="8.5703125" style="1" customWidth="1"/>
    <col min="1291" max="1536" width="9.28515625" style="1"/>
    <col min="1537" max="1538" width="24.42578125" style="1" customWidth="1"/>
    <col min="1539" max="1539" width="28.42578125" style="1" customWidth="1"/>
    <col min="1540" max="1540" width="28.5703125" style="1" customWidth="1"/>
    <col min="1541" max="1541" width="6.5703125" style="1" customWidth="1"/>
    <col min="1542" max="1542" width="11.42578125" style="1" customWidth="1"/>
    <col min="1543" max="1543" width="13.5703125" style="1" customWidth="1"/>
    <col min="1544" max="1545" width="12.42578125" style="1" customWidth="1"/>
    <col min="1546" max="1546" width="8.5703125" style="1" customWidth="1"/>
    <col min="1547" max="1792" width="9.28515625" style="1"/>
    <col min="1793" max="1794" width="24.42578125" style="1" customWidth="1"/>
    <col min="1795" max="1795" width="28.42578125" style="1" customWidth="1"/>
    <col min="1796" max="1796" width="28.5703125" style="1" customWidth="1"/>
    <col min="1797" max="1797" width="6.5703125" style="1" customWidth="1"/>
    <col min="1798" max="1798" width="11.42578125" style="1" customWidth="1"/>
    <col min="1799" max="1799" width="13.5703125" style="1" customWidth="1"/>
    <col min="1800" max="1801" width="12.42578125" style="1" customWidth="1"/>
    <col min="1802" max="1802" width="8.5703125" style="1" customWidth="1"/>
    <col min="1803" max="2048" width="9.28515625" style="1"/>
    <col min="2049" max="2050" width="24.42578125" style="1" customWidth="1"/>
    <col min="2051" max="2051" width="28.42578125" style="1" customWidth="1"/>
    <col min="2052" max="2052" width="28.5703125" style="1" customWidth="1"/>
    <col min="2053" max="2053" width="6.5703125" style="1" customWidth="1"/>
    <col min="2054" max="2054" width="11.42578125" style="1" customWidth="1"/>
    <col min="2055" max="2055" width="13.5703125" style="1" customWidth="1"/>
    <col min="2056" max="2057" width="12.42578125" style="1" customWidth="1"/>
    <col min="2058" max="2058" width="8.5703125" style="1" customWidth="1"/>
    <col min="2059" max="2304" width="9.28515625" style="1"/>
    <col min="2305" max="2306" width="24.42578125" style="1" customWidth="1"/>
    <col min="2307" max="2307" width="28.42578125" style="1" customWidth="1"/>
    <col min="2308" max="2308" width="28.5703125" style="1" customWidth="1"/>
    <col min="2309" max="2309" width="6.5703125" style="1" customWidth="1"/>
    <col min="2310" max="2310" width="11.42578125" style="1" customWidth="1"/>
    <col min="2311" max="2311" width="13.5703125" style="1" customWidth="1"/>
    <col min="2312" max="2313" width="12.42578125" style="1" customWidth="1"/>
    <col min="2314" max="2314" width="8.5703125" style="1" customWidth="1"/>
    <col min="2315" max="2560" width="9.28515625" style="1"/>
    <col min="2561" max="2562" width="24.42578125" style="1" customWidth="1"/>
    <col min="2563" max="2563" width="28.42578125" style="1" customWidth="1"/>
    <col min="2564" max="2564" width="28.5703125" style="1" customWidth="1"/>
    <col min="2565" max="2565" width="6.5703125" style="1" customWidth="1"/>
    <col min="2566" max="2566" width="11.42578125" style="1" customWidth="1"/>
    <col min="2567" max="2567" width="13.5703125" style="1" customWidth="1"/>
    <col min="2568" max="2569" width="12.42578125" style="1" customWidth="1"/>
    <col min="2570" max="2570" width="8.5703125" style="1" customWidth="1"/>
    <col min="2571" max="2816" width="9.28515625" style="1"/>
    <col min="2817" max="2818" width="24.42578125" style="1" customWidth="1"/>
    <col min="2819" max="2819" width="28.42578125" style="1" customWidth="1"/>
    <col min="2820" max="2820" width="28.5703125" style="1" customWidth="1"/>
    <col min="2821" max="2821" width="6.5703125" style="1" customWidth="1"/>
    <col min="2822" max="2822" width="11.42578125" style="1" customWidth="1"/>
    <col min="2823" max="2823" width="13.5703125" style="1" customWidth="1"/>
    <col min="2824" max="2825" width="12.42578125" style="1" customWidth="1"/>
    <col min="2826" max="2826" width="8.5703125" style="1" customWidth="1"/>
    <col min="2827" max="3072" width="9.28515625" style="1"/>
    <col min="3073" max="3074" width="24.42578125" style="1" customWidth="1"/>
    <col min="3075" max="3075" width="28.42578125" style="1" customWidth="1"/>
    <col min="3076" max="3076" width="28.5703125" style="1" customWidth="1"/>
    <col min="3077" max="3077" width="6.5703125" style="1" customWidth="1"/>
    <col min="3078" max="3078" width="11.42578125" style="1" customWidth="1"/>
    <col min="3079" max="3079" width="13.5703125" style="1" customWidth="1"/>
    <col min="3080" max="3081" width="12.42578125" style="1" customWidth="1"/>
    <col min="3082" max="3082" width="8.5703125" style="1" customWidth="1"/>
    <col min="3083" max="3328" width="9.28515625" style="1"/>
    <col min="3329" max="3330" width="24.42578125" style="1" customWidth="1"/>
    <col min="3331" max="3331" width="28.42578125" style="1" customWidth="1"/>
    <col min="3332" max="3332" width="28.5703125" style="1" customWidth="1"/>
    <col min="3333" max="3333" width="6.5703125" style="1" customWidth="1"/>
    <col min="3334" max="3334" width="11.42578125" style="1" customWidth="1"/>
    <col min="3335" max="3335" width="13.5703125" style="1" customWidth="1"/>
    <col min="3336" max="3337" width="12.42578125" style="1" customWidth="1"/>
    <col min="3338" max="3338" width="8.5703125" style="1" customWidth="1"/>
    <col min="3339" max="3584" width="9.28515625" style="1"/>
    <col min="3585" max="3586" width="24.42578125" style="1" customWidth="1"/>
    <col min="3587" max="3587" width="28.42578125" style="1" customWidth="1"/>
    <col min="3588" max="3588" width="28.5703125" style="1" customWidth="1"/>
    <col min="3589" max="3589" width="6.5703125" style="1" customWidth="1"/>
    <col min="3590" max="3590" width="11.42578125" style="1" customWidth="1"/>
    <col min="3591" max="3591" width="13.5703125" style="1" customWidth="1"/>
    <col min="3592" max="3593" width="12.42578125" style="1" customWidth="1"/>
    <col min="3594" max="3594" width="8.5703125" style="1" customWidth="1"/>
    <col min="3595" max="3840" width="9.28515625" style="1"/>
    <col min="3841" max="3842" width="24.42578125" style="1" customWidth="1"/>
    <col min="3843" max="3843" width="28.42578125" style="1" customWidth="1"/>
    <col min="3844" max="3844" width="28.5703125" style="1" customWidth="1"/>
    <col min="3845" max="3845" width="6.5703125" style="1" customWidth="1"/>
    <col min="3846" max="3846" width="11.42578125" style="1" customWidth="1"/>
    <col min="3847" max="3847" width="13.5703125" style="1" customWidth="1"/>
    <col min="3848" max="3849" width="12.42578125" style="1" customWidth="1"/>
    <col min="3850" max="3850" width="8.5703125" style="1" customWidth="1"/>
    <col min="3851" max="4096" width="9.28515625" style="1"/>
    <col min="4097" max="4098" width="24.42578125" style="1" customWidth="1"/>
    <col min="4099" max="4099" width="28.42578125" style="1" customWidth="1"/>
    <col min="4100" max="4100" width="28.5703125" style="1" customWidth="1"/>
    <col min="4101" max="4101" width="6.5703125" style="1" customWidth="1"/>
    <col min="4102" max="4102" width="11.42578125" style="1" customWidth="1"/>
    <col min="4103" max="4103" width="13.5703125" style="1" customWidth="1"/>
    <col min="4104" max="4105" width="12.42578125" style="1" customWidth="1"/>
    <col min="4106" max="4106" width="8.5703125" style="1" customWidth="1"/>
    <col min="4107" max="4352" width="9.28515625" style="1"/>
    <col min="4353" max="4354" width="24.42578125" style="1" customWidth="1"/>
    <col min="4355" max="4355" width="28.42578125" style="1" customWidth="1"/>
    <col min="4356" max="4356" width="28.5703125" style="1" customWidth="1"/>
    <col min="4357" max="4357" width="6.5703125" style="1" customWidth="1"/>
    <col min="4358" max="4358" width="11.42578125" style="1" customWidth="1"/>
    <col min="4359" max="4359" width="13.5703125" style="1" customWidth="1"/>
    <col min="4360" max="4361" width="12.42578125" style="1" customWidth="1"/>
    <col min="4362" max="4362" width="8.5703125" style="1" customWidth="1"/>
    <col min="4363" max="4608" width="9.28515625" style="1"/>
    <col min="4609" max="4610" width="24.42578125" style="1" customWidth="1"/>
    <col min="4611" max="4611" width="28.42578125" style="1" customWidth="1"/>
    <col min="4612" max="4612" width="28.5703125" style="1" customWidth="1"/>
    <col min="4613" max="4613" width="6.5703125" style="1" customWidth="1"/>
    <col min="4614" max="4614" width="11.42578125" style="1" customWidth="1"/>
    <col min="4615" max="4615" width="13.5703125" style="1" customWidth="1"/>
    <col min="4616" max="4617" width="12.42578125" style="1" customWidth="1"/>
    <col min="4618" max="4618" width="8.5703125" style="1" customWidth="1"/>
    <col min="4619" max="4864" width="9.28515625" style="1"/>
    <col min="4865" max="4866" width="24.42578125" style="1" customWidth="1"/>
    <col min="4867" max="4867" width="28.42578125" style="1" customWidth="1"/>
    <col min="4868" max="4868" width="28.5703125" style="1" customWidth="1"/>
    <col min="4869" max="4869" width="6.5703125" style="1" customWidth="1"/>
    <col min="4870" max="4870" width="11.42578125" style="1" customWidth="1"/>
    <col min="4871" max="4871" width="13.5703125" style="1" customWidth="1"/>
    <col min="4872" max="4873" width="12.42578125" style="1" customWidth="1"/>
    <col min="4874" max="4874" width="8.5703125" style="1" customWidth="1"/>
    <col min="4875" max="5120" width="9.28515625" style="1"/>
    <col min="5121" max="5122" width="24.42578125" style="1" customWidth="1"/>
    <col min="5123" max="5123" width="28.42578125" style="1" customWidth="1"/>
    <col min="5124" max="5124" width="28.5703125" style="1" customWidth="1"/>
    <col min="5125" max="5125" width="6.5703125" style="1" customWidth="1"/>
    <col min="5126" max="5126" width="11.42578125" style="1" customWidth="1"/>
    <col min="5127" max="5127" width="13.5703125" style="1" customWidth="1"/>
    <col min="5128" max="5129" width="12.42578125" style="1" customWidth="1"/>
    <col min="5130" max="5130" width="8.5703125" style="1" customWidth="1"/>
    <col min="5131" max="5376" width="9.28515625" style="1"/>
    <col min="5377" max="5378" width="24.42578125" style="1" customWidth="1"/>
    <col min="5379" max="5379" width="28.42578125" style="1" customWidth="1"/>
    <col min="5380" max="5380" width="28.5703125" style="1" customWidth="1"/>
    <col min="5381" max="5381" width="6.5703125" style="1" customWidth="1"/>
    <col min="5382" max="5382" width="11.42578125" style="1" customWidth="1"/>
    <col min="5383" max="5383" width="13.5703125" style="1" customWidth="1"/>
    <col min="5384" max="5385" width="12.42578125" style="1" customWidth="1"/>
    <col min="5386" max="5386" width="8.5703125" style="1" customWidth="1"/>
    <col min="5387" max="5632" width="9.28515625" style="1"/>
    <col min="5633" max="5634" width="24.42578125" style="1" customWidth="1"/>
    <col min="5635" max="5635" width="28.42578125" style="1" customWidth="1"/>
    <col min="5636" max="5636" width="28.5703125" style="1" customWidth="1"/>
    <col min="5637" max="5637" width="6.5703125" style="1" customWidth="1"/>
    <col min="5638" max="5638" width="11.42578125" style="1" customWidth="1"/>
    <col min="5639" max="5639" width="13.5703125" style="1" customWidth="1"/>
    <col min="5640" max="5641" width="12.42578125" style="1" customWidth="1"/>
    <col min="5642" max="5642" width="8.5703125" style="1" customWidth="1"/>
    <col min="5643" max="5888" width="9.28515625" style="1"/>
    <col min="5889" max="5890" width="24.42578125" style="1" customWidth="1"/>
    <col min="5891" max="5891" width="28.42578125" style="1" customWidth="1"/>
    <col min="5892" max="5892" width="28.5703125" style="1" customWidth="1"/>
    <col min="5893" max="5893" width="6.5703125" style="1" customWidth="1"/>
    <col min="5894" max="5894" width="11.42578125" style="1" customWidth="1"/>
    <col min="5895" max="5895" width="13.5703125" style="1" customWidth="1"/>
    <col min="5896" max="5897" width="12.42578125" style="1" customWidth="1"/>
    <col min="5898" max="5898" width="8.5703125" style="1" customWidth="1"/>
    <col min="5899" max="6144" width="9.28515625" style="1"/>
    <col min="6145" max="6146" width="24.42578125" style="1" customWidth="1"/>
    <col min="6147" max="6147" width="28.42578125" style="1" customWidth="1"/>
    <col min="6148" max="6148" width="28.5703125" style="1" customWidth="1"/>
    <col min="6149" max="6149" width="6.5703125" style="1" customWidth="1"/>
    <col min="6150" max="6150" width="11.42578125" style="1" customWidth="1"/>
    <col min="6151" max="6151" width="13.5703125" style="1" customWidth="1"/>
    <col min="6152" max="6153" width="12.42578125" style="1" customWidth="1"/>
    <col min="6154" max="6154" width="8.5703125" style="1" customWidth="1"/>
    <col min="6155" max="6400" width="9.28515625" style="1"/>
    <col min="6401" max="6402" width="24.42578125" style="1" customWidth="1"/>
    <col min="6403" max="6403" width="28.42578125" style="1" customWidth="1"/>
    <col min="6404" max="6404" width="28.5703125" style="1" customWidth="1"/>
    <col min="6405" max="6405" width="6.5703125" style="1" customWidth="1"/>
    <col min="6406" max="6406" width="11.42578125" style="1" customWidth="1"/>
    <col min="6407" max="6407" width="13.5703125" style="1" customWidth="1"/>
    <col min="6408" max="6409" width="12.42578125" style="1" customWidth="1"/>
    <col min="6410" max="6410" width="8.5703125" style="1" customWidth="1"/>
    <col min="6411" max="6656" width="9.28515625" style="1"/>
    <col min="6657" max="6658" width="24.42578125" style="1" customWidth="1"/>
    <col min="6659" max="6659" width="28.42578125" style="1" customWidth="1"/>
    <col min="6660" max="6660" width="28.5703125" style="1" customWidth="1"/>
    <col min="6661" max="6661" width="6.5703125" style="1" customWidth="1"/>
    <col min="6662" max="6662" width="11.42578125" style="1" customWidth="1"/>
    <col min="6663" max="6663" width="13.5703125" style="1" customWidth="1"/>
    <col min="6664" max="6665" width="12.42578125" style="1" customWidth="1"/>
    <col min="6666" max="6666" width="8.5703125" style="1" customWidth="1"/>
    <col min="6667" max="6912" width="9.28515625" style="1"/>
    <col min="6913" max="6914" width="24.42578125" style="1" customWidth="1"/>
    <col min="6915" max="6915" width="28.42578125" style="1" customWidth="1"/>
    <col min="6916" max="6916" width="28.5703125" style="1" customWidth="1"/>
    <col min="6917" max="6917" width="6.5703125" style="1" customWidth="1"/>
    <col min="6918" max="6918" width="11.42578125" style="1" customWidth="1"/>
    <col min="6919" max="6919" width="13.5703125" style="1" customWidth="1"/>
    <col min="6920" max="6921" width="12.42578125" style="1" customWidth="1"/>
    <col min="6922" max="6922" width="8.5703125" style="1" customWidth="1"/>
    <col min="6923" max="7168" width="9.28515625" style="1"/>
    <col min="7169" max="7170" width="24.42578125" style="1" customWidth="1"/>
    <col min="7171" max="7171" width="28.42578125" style="1" customWidth="1"/>
    <col min="7172" max="7172" width="28.5703125" style="1" customWidth="1"/>
    <col min="7173" max="7173" width="6.5703125" style="1" customWidth="1"/>
    <col min="7174" max="7174" width="11.42578125" style="1" customWidth="1"/>
    <col min="7175" max="7175" width="13.5703125" style="1" customWidth="1"/>
    <col min="7176" max="7177" width="12.42578125" style="1" customWidth="1"/>
    <col min="7178" max="7178" width="8.5703125" style="1" customWidth="1"/>
    <col min="7179" max="7424" width="9.28515625" style="1"/>
    <col min="7425" max="7426" width="24.42578125" style="1" customWidth="1"/>
    <col min="7427" max="7427" width="28.42578125" style="1" customWidth="1"/>
    <col min="7428" max="7428" width="28.5703125" style="1" customWidth="1"/>
    <col min="7429" max="7429" width="6.5703125" style="1" customWidth="1"/>
    <col min="7430" max="7430" width="11.42578125" style="1" customWidth="1"/>
    <col min="7431" max="7431" width="13.5703125" style="1" customWidth="1"/>
    <col min="7432" max="7433" width="12.42578125" style="1" customWidth="1"/>
    <col min="7434" max="7434" width="8.5703125" style="1" customWidth="1"/>
    <col min="7435" max="7680" width="9.28515625" style="1"/>
    <col min="7681" max="7682" width="24.42578125" style="1" customWidth="1"/>
    <col min="7683" max="7683" width="28.42578125" style="1" customWidth="1"/>
    <col min="7684" max="7684" width="28.5703125" style="1" customWidth="1"/>
    <col min="7685" max="7685" width="6.5703125" style="1" customWidth="1"/>
    <col min="7686" max="7686" width="11.42578125" style="1" customWidth="1"/>
    <col min="7687" max="7687" width="13.5703125" style="1" customWidth="1"/>
    <col min="7688" max="7689" width="12.42578125" style="1" customWidth="1"/>
    <col min="7690" max="7690" width="8.5703125" style="1" customWidth="1"/>
    <col min="7691" max="7936" width="9.28515625" style="1"/>
    <col min="7937" max="7938" width="24.42578125" style="1" customWidth="1"/>
    <col min="7939" max="7939" width="28.42578125" style="1" customWidth="1"/>
    <col min="7940" max="7940" width="28.5703125" style="1" customWidth="1"/>
    <col min="7941" max="7941" width="6.5703125" style="1" customWidth="1"/>
    <col min="7942" max="7942" width="11.42578125" style="1" customWidth="1"/>
    <col min="7943" max="7943" width="13.5703125" style="1" customWidth="1"/>
    <col min="7944" max="7945" width="12.42578125" style="1" customWidth="1"/>
    <col min="7946" max="7946" width="8.5703125" style="1" customWidth="1"/>
    <col min="7947" max="8192" width="9.28515625" style="1"/>
    <col min="8193" max="8194" width="24.42578125" style="1" customWidth="1"/>
    <col min="8195" max="8195" width="28.42578125" style="1" customWidth="1"/>
    <col min="8196" max="8196" width="28.5703125" style="1" customWidth="1"/>
    <col min="8197" max="8197" width="6.5703125" style="1" customWidth="1"/>
    <col min="8198" max="8198" width="11.42578125" style="1" customWidth="1"/>
    <col min="8199" max="8199" width="13.5703125" style="1" customWidth="1"/>
    <col min="8200" max="8201" width="12.42578125" style="1" customWidth="1"/>
    <col min="8202" max="8202" width="8.5703125" style="1" customWidth="1"/>
    <col min="8203" max="8448" width="9.28515625" style="1"/>
    <col min="8449" max="8450" width="24.42578125" style="1" customWidth="1"/>
    <col min="8451" max="8451" width="28.42578125" style="1" customWidth="1"/>
    <col min="8452" max="8452" width="28.5703125" style="1" customWidth="1"/>
    <col min="8453" max="8453" width="6.5703125" style="1" customWidth="1"/>
    <col min="8454" max="8454" width="11.42578125" style="1" customWidth="1"/>
    <col min="8455" max="8455" width="13.5703125" style="1" customWidth="1"/>
    <col min="8456" max="8457" width="12.42578125" style="1" customWidth="1"/>
    <col min="8458" max="8458" width="8.5703125" style="1" customWidth="1"/>
    <col min="8459" max="8704" width="9.28515625" style="1"/>
    <col min="8705" max="8706" width="24.42578125" style="1" customWidth="1"/>
    <col min="8707" max="8707" width="28.42578125" style="1" customWidth="1"/>
    <col min="8708" max="8708" width="28.5703125" style="1" customWidth="1"/>
    <col min="8709" max="8709" width="6.5703125" style="1" customWidth="1"/>
    <col min="8710" max="8710" width="11.42578125" style="1" customWidth="1"/>
    <col min="8711" max="8711" width="13.5703125" style="1" customWidth="1"/>
    <col min="8712" max="8713" width="12.42578125" style="1" customWidth="1"/>
    <col min="8714" max="8714" width="8.5703125" style="1" customWidth="1"/>
    <col min="8715" max="8960" width="9.28515625" style="1"/>
    <col min="8961" max="8962" width="24.42578125" style="1" customWidth="1"/>
    <col min="8963" max="8963" width="28.42578125" style="1" customWidth="1"/>
    <col min="8964" max="8964" width="28.5703125" style="1" customWidth="1"/>
    <col min="8965" max="8965" width="6.5703125" style="1" customWidth="1"/>
    <col min="8966" max="8966" width="11.42578125" style="1" customWidth="1"/>
    <col min="8967" max="8967" width="13.5703125" style="1" customWidth="1"/>
    <col min="8968" max="8969" width="12.42578125" style="1" customWidth="1"/>
    <col min="8970" max="8970" width="8.5703125" style="1" customWidth="1"/>
    <col min="8971" max="9216" width="9.28515625" style="1"/>
    <col min="9217" max="9218" width="24.42578125" style="1" customWidth="1"/>
    <col min="9219" max="9219" width="28.42578125" style="1" customWidth="1"/>
    <col min="9220" max="9220" width="28.5703125" style="1" customWidth="1"/>
    <col min="9221" max="9221" width="6.5703125" style="1" customWidth="1"/>
    <col min="9222" max="9222" width="11.42578125" style="1" customWidth="1"/>
    <col min="9223" max="9223" width="13.5703125" style="1" customWidth="1"/>
    <col min="9224" max="9225" width="12.42578125" style="1" customWidth="1"/>
    <col min="9226" max="9226" width="8.5703125" style="1" customWidth="1"/>
    <col min="9227" max="9472" width="9.28515625" style="1"/>
    <col min="9473" max="9474" width="24.42578125" style="1" customWidth="1"/>
    <col min="9475" max="9475" width="28.42578125" style="1" customWidth="1"/>
    <col min="9476" max="9476" width="28.5703125" style="1" customWidth="1"/>
    <col min="9477" max="9477" width="6.5703125" style="1" customWidth="1"/>
    <col min="9478" max="9478" width="11.42578125" style="1" customWidth="1"/>
    <col min="9479" max="9479" width="13.5703125" style="1" customWidth="1"/>
    <col min="9480" max="9481" width="12.42578125" style="1" customWidth="1"/>
    <col min="9482" max="9482" width="8.5703125" style="1" customWidth="1"/>
    <col min="9483" max="9728" width="9.28515625" style="1"/>
    <col min="9729" max="9730" width="24.42578125" style="1" customWidth="1"/>
    <col min="9731" max="9731" width="28.42578125" style="1" customWidth="1"/>
    <col min="9732" max="9732" width="28.5703125" style="1" customWidth="1"/>
    <col min="9733" max="9733" width="6.5703125" style="1" customWidth="1"/>
    <col min="9734" max="9734" width="11.42578125" style="1" customWidth="1"/>
    <col min="9735" max="9735" width="13.5703125" style="1" customWidth="1"/>
    <col min="9736" max="9737" width="12.42578125" style="1" customWidth="1"/>
    <col min="9738" max="9738" width="8.5703125" style="1" customWidth="1"/>
    <col min="9739" max="9984" width="9.28515625" style="1"/>
    <col min="9985" max="9986" width="24.42578125" style="1" customWidth="1"/>
    <col min="9987" max="9987" width="28.42578125" style="1" customWidth="1"/>
    <col min="9988" max="9988" width="28.5703125" style="1" customWidth="1"/>
    <col min="9989" max="9989" width="6.5703125" style="1" customWidth="1"/>
    <col min="9990" max="9990" width="11.42578125" style="1" customWidth="1"/>
    <col min="9991" max="9991" width="13.5703125" style="1" customWidth="1"/>
    <col min="9992" max="9993" width="12.42578125" style="1" customWidth="1"/>
    <col min="9994" max="9994" width="8.5703125" style="1" customWidth="1"/>
    <col min="9995" max="10240" width="9.28515625" style="1"/>
    <col min="10241" max="10242" width="24.42578125" style="1" customWidth="1"/>
    <col min="10243" max="10243" width="28.42578125" style="1" customWidth="1"/>
    <col min="10244" max="10244" width="28.5703125" style="1" customWidth="1"/>
    <col min="10245" max="10245" width="6.5703125" style="1" customWidth="1"/>
    <col min="10246" max="10246" width="11.42578125" style="1" customWidth="1"/>
    <col min="10247" max="10247" width="13.5703125" style="1" customWidth="1"/>
    <col min="10248" max="10249" width="12.42578125" style="1" customWidth="1"/>
    <col min="10250" max="10250" width="8.5703125" style="1" customWidth="1"/>
    <col min="10251" max="10496" width="9.28515625" style="1"/>
    <col min="10497" max="10498" width="24.42578125" style="1" customWidth="1"/>
    <col min="10499" max="10499" width="28.42578125" style="1" customWidth="1"/>
    <col min="10500" max="10500" width="28.5703125" style="1" customWidth="1"/>
    <col min="10501" max="10501" width="6.5703125" style="1" customWidth="1"/>
    <col min="10502" max="10502" width="11.42578125" style="1" customWidth="1"/>
    <col min="10503" max="10503" width="13.5703125" style="1" customWidth="1"/>
    <col min="10504" max="10505" width="12.42578125" style="1" customWidth="1"/>
    <col min="10506" max="10506" width="8.5703125" style="1" customWidth="1"/>
    <col min="10507" max="10752" width="9.28515625" style="1"/>
    <col min="10753" max="10754" width="24.42578125" style="1" customWidth="1"/>
    <col min="10755" max="10755" width="28.42578125" style="1" customWidth="1"/>
    <col min="10756" max="10756" width="28.5703125" style="1" customWidth="1"/>
    <col min="10757" max="10757" width="6.5703125" style="1" customWidth="1"/>
    <col min="10758" max="10758" width="11.42578125" style="1" customWidth="1"/>
    <col min="10759" max="10759" width="13.5703125" style="1" customWidth="1"/>
    <col min="10760" max="10761" width="12.42578125" style="1" customWidth="1"/>
    <col min="10762" max="10762" width="8.5703125" style="1" customWidth="1"/>
    <col min="10763" max="11008" width="9.28515625" style="1"/>
    <col min="11009" max="11010" width="24.42578125" style="1" customWidth="1"/>
    <col min="11011" max="11011" width="28.42578125" style="1" customWidth="1"/>
    <col min="11012" max="11012" width="28.5703125" style="1" customWidth="1"/>
    <col min="11013" max="11013" width="6.5703125" style="1" customWidth="1"/>
    <col min="11014" max="11014" width="11.42578125" style="1" customWidth="1"/>
    <col min="11015" max="11015" width="13.5703125" style="1" customWidth="1"/>
    <col min="11016" max="11017" width="12.42578125" style="1" customWidth="1"/>
    <col min="11018" max="11018" width="8.5703125" style="1" customWidth="1"/>
    <col min="11019" max="11264" width="9.28515625" style="1"/>
    <col min="11265" max="11266" width="24.42578125" style="1" customWidth="1"/>
    <col min="11267" max="11267" width="28.42578125" style="1" customWidth="1"/>
    <col min="11268" max="11268" width="28.5703125" style="1" customWidth="1"/>
    <col min="11269" max="11269" width="6.5703125" style="1" customWidth="1"/>
    <col min="11270" max="11270" width="11.42578125" style="1" customWidth="1"/>
    <col min="11271" max="11271" width="13.5703125" style="1" customWidth="1"/>
    <col min="11272" max="11273" width="12.42578125" style="1" customWidth="1"/>
    <col min="11274" max="11274" width="8.5703125" style="1" customWidth="1"/>
    <col min="11275" max="11520" width="9.28515625" style="1"/>
    <col min="11521" max="11522" width="24.42578125" style="1" customWidth="1"/>
    <col min="11523" max="11523" width="28.42578125" style="1" customWidth="1"/>
    <col min="11524" max="11524" width="28.5703125" style="1" customWidth="1"/>
    <col min="11525" max="11525" width="6.5703125" style="1" customWidth="1"/>
    <col min="11526" max="11526" width="11.42578125" style="1" customWidth="1"/>
    <col min="11527" max="11527" width="13.5703125" style="1" customWidth="1"/>
    <col min="11528" max="11529" width="12.42578125" style="1" customWidth="1"/>
    <col min="11530" max="11530" width="8.5703125" style="1" customWidth="1"/>
    <col min="11531" max="11776" width="9.28515625" style="1"/>
    <col min="11777" max="11778" width="24.42578125" style="1" customWidth="1"/>
    <col min="11779" max="11779" width="28.42578125" style="1" customWidth="1"/>
    <col min="11780" max="11780" width="28.5703125" style="1" customWidth="1"/>
    <col min="11781" max="11781" width="6.5703125" style="1" customWidth="1"/>
    <col min="11782" max="11782" width="11.42578125" style="1" customWidth="1"/>
    <col min="11783" max="11783" width="13.5703125" style="1" customWidth="1"/>
    <col min="11784" max="11785" width="12.42578125" style="1" customWidth="1"/>
    <col min="11786" max="11786" width="8.5703125" style="1" customWidth="1"/>
    <col min="11787" max="12032" width="9.28515625" style="1"/>
    <col min="12033" max="12034" width="24.42578125" style="1" customWidth="1"/>
    <col min="12035" max="12035" width="28.42578125" style="1" customWidth="1"/>
    <col min="12036" max="12036" width="28.5703125" style="1" customWidth="1"/>
    <col min="12037" max="12037" width="6.5703125" style="1" customWidth="1"/>
    <col min="12038" max="12038" width="11.42578125" style="1" customWidth="1"/>
    <col min="12039" max="12039" width="13.5703125" style="1" customWidth="1"/>
    <col min="12040" max="12041" width="12.42578125" style="1" customWidth="1"/>
    <col min="12042" max="12042" width="8.5703125" style="1" customWidth="1"/>
    <col min="12043" max="12288" width="9.28515625" style="1"/>
    <col min="12289" max="12290" width="24.42578125" style="1" customWidth="1"/>
    <col min="12291" max="12291" width="28.42578125" style="1" customWidth="1"/>
    <col min="12292" max="12292" width="28.5703125" style="1" customWidth="1"/>
    <col min="12293" max="12293" width="6.5703125" style="1" customWidth="1"/>
    <col min="12294" max="12294" width="11.42578125" style="1" customWidth="1"/>
    <col min="12295" max="12295" width="13.5703125" style="1" customWidth="1"/>
    <col min="12296" max="12297" width="12.42578125" style="1" customWidth="1"/>
    <col min="12298" max="12298" width="8.5703125" style="1" customWidth="1"/>
    <col min="12299" max="12544" width="9.28515625" style="1"/>
    <col min="12545" max="12546" width="24.42578125" style="1" customWidth="1"/>
    <col min="12547" max="12547" width="28.42578125" style="1" customWidth="1"/>
    <col min="12548" max="12548" width="28.5703125" style="1" customWidth="1"/>
    <col min="12549" max="12549" width="6.5703125" style="1" customWidth="1"/>
    <col min="12550" max="12550" width="11.42578125" style="1" customWidth="1"/>
    <col min="12551" max="12551" width="13.5703125" style="1" customWidth="1"/>
    <col min="12552" max="12553" width="12.42578125" style="1" customWidth="1"/>
    <col min="12554" max="12554" width="8.5703125" style="1" customWidth="1"/>
    <col min="12555" max="12800" width="9.28515625" style="1"/>
    <col min="12801" max="12802" width="24.42578125" style="1" customWidth="1"/>
    <col min="12803" max="12803" width="28.42578125" style="1" customWidth="1"/>
    <col min="12804" max="12804" width="28.5703125" style="1" customWidth="1"/>
    <col min="12805" max="12805" width="6.5703125" style="1" customWidth="1"/>
    <col min="12806" max="12806" width="11.42578125" style="1" customWidth="1"/>
    <col min="12807" max="12807" width="13.5703125" style="1" customWidth="1"/>
    <col min="12808" max="12809" width="12.42578125" style="1" customWidth="1"/>
    <col min="12810" max="12810" width="8.5703125" style="1" customWidth="1"/>
    <col min="12811" max="13056" width="9.28515625" style="1"/>
    <col min="13057" max="13058" width="24.42578125" style="1" customWidth="1"/>
    <col min="13059" max="13059" width="28.42578125" style="1" customWidth="1"/>
    <col min="13060" max="13060" width="28.5703125" style="1" customWidth="1"/>
    <col min="13061" max="13061" width="6.5703125" style="1" customWidth="1"/>
    <col min="13062" max="13062" width="11.42578125" style="1" customWidth="1"/>
    <col min="13063" max="13063" width="13.5703125" style="1" customWidth="1"/>
    <col min="13064" max="13065" width="12.42578125" style="1" customWidth="1"/>
    <col min="13066" max="13066" width="8.5703125" style="1" customWidth="1"/>
    <col min="13067" max="13312" width="9.28515625" style="1"/>
    <col min="13313" max="13314" width="24.42578125" style="1" customWidth="1"/>
    <col min="13315" max="13315" width="28.42578125" style="1" customWidth="1"/>
    <col min="13316" max="13316" width="28.5703125" style="1" customWidth="1"/>
    <col min="13317" max="13317" width="6.5703125" style="1" customWidth="1"/>
    <col min="13318" max="13318" width="11.42578125" style="1" customWidth="1"/>
    <col min="13319" max="13319" width="13.5703125" style="1" customWidth="1"/>
    <col min="13320" max="13321" width="12.42578125" style="1" customWidth="1"/>
    <col min="13322" max="13322" width="8.5703125" style="1" customWidth="1"/>
    <col min="13323" max="13568" width="9.28515625" style="1"/>
    <col min="13569" max="13570" width="24.42578125" style="1" customWidth="1"/>
    <col min="13571" max="13571" width="28.42578125" style="1" customWidth="1"/>
    <col min="13572" max="13572" width="28.5703125" style="1" customWidth="1"/>
    <col min="13573" max="13573" width="6.5703125" style="1" customWidth="1"/>
    <col min="13574" max="13574" width="11.42578125" style="1" customWidth="1"/>
    <col min="13575" max="13575" width="13.5703125" style="1" customWidth="1"/>
    <col min="13576" max="13577" width="12.42578125" style="1" customWidth="1"/>
    <col min="13578" max="13578" width="8.5703125" style="1" customWidth="1"/>
    <col min="13579" max="13824" width="9.28515625" style="1"/>
    <col min="13825" max="13826" width="24.42578125" style="1" customWidth="1"/>
    <col min="13827" max="13827" width="28.42578125" style="1" customWidth="1"/>
    <col min="13828" max="13828" width="28.5703125" style="1" customWidth="1"/>
    <col min="13829" max="13829" width="6.5703125" style="1" customWidth="1"/>
    <col min="13830" max="13830" width="11.42578125" style="1" customWidth="1"/>
    <col min="13831" max="13831" width="13.5703125" style="1" customWidth="1"/>
    <col min="13832" max="13833" width="12.42578125" style="1" customWidth="1"/>
    <col min="13834" max="13834" width="8.5703125" style="1" customWidth="1"/>
    <col min="13835" max="14080" width="9.28515625" style="1"/>
    <col min="14081" max="14082" width="24.42578125" style="1" customWidth="1"/>
    <col min="14083" max="14083" width="28.42578125" style="1" customWidth="1"/>
    <col min="14084" max="14084" width="28.5703125" style="1" customWidth="1"/>
    <col min="14085" max="14085" width="6.5703125" style="1" customWidth="1"/>
    <col min="14086" max="14086" width="11.42578125" style="1" customWidth="1"/>
    <col min="14087" max="14087" width="13.5703125" style="1" customWidth="1"/>
    <col min="14088" max="14089" width="12.42578125" style="1" customWidth="1"/>
    <col min="14090" max="14090" width="8.5703125" style="1" customWidth="1"/>
    <col min="14091" max="14336" width="9.28515625" style="1"/>
    <col min="14337" max="14338" width="24.42578125" style="1" customWidth="1"/>
    <col min="14339" max="14339" width="28.42578125" style="1" customWidth="1"/>
    <col min="14340" max="14340" width="28.5703125" style="1" customWidth="1"/>
    <col min="14341" max="14341" width="6.5703125" style="1" customWidth="1"/>
    <col min="14342" max="14342" width="11.42578125" style="1" customWidth="1"/>
    <col min="14343" max="14343" width="13.5703125" style="1" customWidth="1"/>
    <col min="14344" max="14345" width="12.42578125" style="1" customWidth="1"/>
    <col min="14346" max="14346" width="8.5703125" style="1" customWidth="1"/>
    <col min="14347" max="14592" width="9.28515625" style="1"/>
    <col min="14593" max="14594" width="24.42578125" style="1" customWidth="1"/>
    <col min="14595" max="14595" width="28.42578125" style="1" customWidth="1"/>
    <col min="14596" max="14596" width="28.5703125" style="1" customWidth="1"/>
    <col min="14597" max="14597" width="6.5703125" style="1" customWidth="1"/>
    <col min="14598" max="14598" width="11.42578125" style="1" customWidth="1"/>
    <col min="14599" max="14599" width="13.5703125" style="1" customWidth="1"/>
    <col min="14600" max="14601" width="12.42578125" style="1" customWidth="1"/>
    <col min="14602" max="14602" width="8.5703125" style="1" customWidth="1"/>
    <col min="14603" max="14848" width="9.28515625" style="1"/>
    <col min="14849" max="14850" width="24.42578125" style="1" customWidth="1"/>
    <col min="14851" max="14851" width="28.42578125" style="1" customWidth="1"/>
    <col min="14852" max="14852" width="28.5703125" style="1" customWidth="1"/>
    <col min="14853" max="14853" width="6.5703125" style="1" customWidth="1"/>
    <col min="14854" max="14854" width="11.42578125" style="1" customWidth="1"/>
    <col min="14855" max="14855" width="13.5703125" style="1" customWidth="1"/>
    <col min="14856" max="14857" width="12.42578125" style="1" customWidth="1"/>
    <col min="14858" max="14858" width="8.5703125" style="1" customWidth="1"/>
    <col min="14859" max="15104" width="9.28515625" style="1"/>
    <col min="15105" max="15106" width="24.42578125" style="1" customWidth="1"/>
    <col min="15107" max="15107" width="28.42578125" style="1" customWidth="1"/>
    <col min="15108" max="15108" width="28.5703125" style="1" customWidth="1"/>
    <col min="15109" max="15109" width="6.5703125" style="1" customWidth="1"/>
    <col min="15110" max="15110" width="11.42578125" style="1" customWidth="1"/>
    <col min="15111" max="15111" width="13.5703125" style="1" customWidth="1"/>
    <col min="15112" max="15113" width="12.42578125" style="1" customWidth="1"/>
    <col min="15114" max="15114" width="8.5703125" style="1" customWidth="1"/>
    <col min="15115" max="15360" width="9.28515625" style="1"/>
    <col min="15361" max="15362" width="24.42578125" style="1" customWidth="1"/>
    <col min="15363" max="15363" width="28.42578125" style="1" customWidth="1"/>
    <col min="15364" max="15364" width="28.5703125" style="1" customWidth="1"/>
    <col min="15365" max="15365" width="6.5703125" style="1" customWidth="1"/>
    <col min="15366" max="15366" width="11.42578125" style="1" customWidth="1"/>
    <col min="15367" max="15367" width="13.5703125" style="1" customWidth="1"/>
    <col min="15368" max="15369" width="12.42578125" style="1" customWidth="1"/>
    <col min="15370" max="15370" width="8.5703125" style="1" customWidth="1"/>
    <col min="15371" max="15616" width="9.28515625" style="1"/>
    <col min="15617" max="15618" width="24.42578125" style="1" customWidth="1"/>
    <col min="15619" max="15619" width="28.42578125" style="1" customWidth="1"/>
    <col min="15620" max="15620" width="28.5703125" style="1" customWidth="1"/>
    <col min="15621" max="15621" width="6.5703125" style="1" customWidth="1"/>
    <col min="15622" max="15622" width="11.42578125" style="1" customWidth="1"/>
    <col min="15623" max="15623" width="13.5703125" style="1" customWidth="1"/>
    <col min="15624" max="15625" width="12.42578125" style="1" customWidth="1"/>
    <col min="15626" max="15626" width="8.5703125" style="1" customWidth="1"/>
    <col min="15627" max="15872" width="9.28515625" style="1"/>
    <col min="15873" max="15874" width="24.42578125" style="1" customWidth="1"/>
    <col min="15875" max="15875" width="28.42578125" style="1" customWidth="1"/>
    <col min="15876" max="15876" width="28.5703125" style="1" customWidth="1"/>
    <col min="15877" max="15877" width="6.5703125" style="1" customWidth="1"/>
    <col min="15878" max="15878" width="11.42578125" style="1" customWidth="1"/>
    <col min="15879" max="15879" width="13.5703125" style="1" customWidth="1"/>
    <col min="15880" max="15881" width="12.42578125" style="1" customWidth="1"/>
    <col min="15882" max="15882" width="8.5703125" style="1" customWidth="1"/>
    <col min="15883" max="16128" width="9.28515625" style="1"/>
    <col min="16129" max="16130" width="24.42578125" style="1" customWidth="1"/>
    <col min="16131" max="16131" width="28.42578125" style="1" customWidth="1"/>
    <col min="16132" max="16132" width="28.5703125" style="1" customWidth="1"/>
    <col min="16133" max="16133" width="6.5703125" style="1" customWidth="1"/>
    <col min="16134" max="16134" width="11.42578125" style="1" customWidth="1"/>
    <col min="16135" max="16135" width="13.5703125" style="1" customWidth="1"/>
    <col min="16136" max="16137" width="12.42578125" style="1" customWidth="1"/>
    <col min="16138" max="16138" width="8.5703125" style="1" customWidth="1"/>
    <col min="16139" max="16384" width="9.28515625" style="1"/>
  </cols>
  <sheetData>
    <row r="1" spans="1:10" ht="15.75" x14ac:dyDescent="0.25">
      <c r="A1" s="4" t="s">
        <v>14</v>
      </c>
      <c r="B1" s="5" t="s">
        <v>15</v>
      </c>
      <c r="C1" s="4" t="s">
        <v>16</v>
      </c>
      <c r="D1" s="6"/>
      <c r="E1" s="6"/>
      <c r="F1" s="7"/>
      <c r="G1" s="7"/>
      <c r="H1" s="7"/>
      <c r="I1" s="8"/>
      <c r="J1" s="9"/>
    </row>
    <row r="3" spans="1:10" x14ac:dyDescent="0.25">
      <c r="A3" s="3">
        <v>1010</v>
      </c>
      <c r="B3" s="10" t="s">
        <v>17</v>
      </c>
      <c r="C3" s="1" t="s">
        <v>18</v>
      </c>
    </row>
    <row r="4" spans="1:10" x14ac:dyDescent="0.25">
      <c r="A4" s="3">
        <v>1020</v>
      </c>
      <c r="B4" s="10" t="s">
        <v>19</v>
      </c>
      <c r="C4" s="1" t="s">
        <v>20</v>
      </c>
    </row>
    <row r="5" spans="1:10" x14ac:dyDescent="0.25">
      <c r="A5" s="3">
        <v>1030</v>
      </c>
      <c r="B5" s="10" t="s">
        <v>21</v>
      </c>
      <c r="C5" s="1" t="s">
        <v>22</v>
      </c>
    </row>
    <row r="6" spans="1:10" x14ac:dyDescent="0.25">
      <c r="A6" s="3">
        <v>1040</v>
      </c>
      <c r="B6" s="10" t="s">
        <v>23</v>
      </c>
      <c r="C6" s="1" t="s">
        <v>24</v>
      </c>
    </row>
    <row r="7" spans="1:10" x14ac:dyDescent="0.25">
      <c r="A7" s="3">
        <v>1050</v>
      </c>
      <c r="B7" s="10" t="s">
        <v>25</v>
      </c>
      <c r="C7" s="1" t="s">
        <v>26</v>
      </c>
    </row>
    <row r="8" spans="1:10" x14ac:dyDescent="0.25">
      <c r="A8" s="3">
        <v>1060</v>
      </c>
      <c r="B8" s="10" t="s">
        <v>27</v>
      </c>
      <c r="C8" s="1" t="s">
        <v>28</v>
      </c>
    </row>
    <row r="9" spans="1:10" x14ac:dyDescent="0.25">
      <c r="A9" s="3">
        <v>1070</v>
      </c>
      <c r="B9" s="10" t="s">
        <v>29</v>
      </c>
      <c r="C9" s="1" t="s">
        <v>30</v>
      </c>
    </row>
    <row r="10" spans="1:10" x14ac:dyDescent="0.25">
      <c r="A10" s="3">
        <v>1080</v>
      </c>
      <c r="B10" s="10" t="s">
        <v>31</v>
      </c>
      <c r="C10" s="1" t="s">
        <v>32</v>
      </c>
    </row>
    <row r="11" spans="1:10" x14ac:dyDescent="0.25">
      <c r="A11" s="3">
        <v>1090</v>
      </c>
      <c r="B11" s="10" t="s">
        <v>33</v>
      </c>
      <c r="C11" s="1" t="s">
        <v>34</v>
      </c>
    </row>
    <row r="12" spans="1:10" x14ac:dyDescent="0.25">
      <c r="A12" s="3">
        <v>1100</v>
      </c>
      <c r="B12" s="10" t="s">
        <v>35</v>
      </c>
      <c r="C12" s="1" t="s">
        <v>36</v>
      </c>
    </row>
    <row r="13" spans="1:10" x14ac:dyDescent="0.25">
      <c r="A13" s="3">
        <v>1110</v>
      </c>
      <c r="B13" s="10" t="s">
        <v>37</v>
      </c>
      <c r="C13" s="1" t="s">
        <v>38</v>
      </c>
    </row>
    <row r="14" spans="1:10" x14ac:dyDescent="0.25">
      <c r="A14" s="3">
        <v>1120</v>
      </c>
      <c r="B14" s="10" t="s">
        <v>39</v>
      </c>
      <c r="C14" s="1" t="s">
        <v>40</v>
      </c>
      <c r="J14" s="14"/>
    </row>
    <row r="15" spans="1:10" x14ac:dyDescent="0.25">
      <c r="A15" s="3">
        <v>1130</v>
      </c>
      <c r="B15" s="10" t="s">
        <v>41</v>
      </c>
      <c r="C15" s="1" t="s">
        <v>42</v>
      </c>
    </row>
    <row r="16" spans="1:10" x14ac:dyDescent="0.25">
      <c r="A16" s="3">
        <v>1140</v>
      </c>
      <c r="B16" s="10" t="s">
        <v>43</v>
      </c>
      <c r="C16" s="1" t="s">
        <v>44</v>
      </c>
    </row>
    <row r="17" spans="1:3" x14ac:dyDescent="0.25">
      <c r="A17" s="3">
        <v>1150</v>
      </c>
      <c r="B17" s="10" t="s">
        <v>45</v>
      </c>
      <c r="C17" s="1" t="s">
        <v>46</v>
      </c>
    </row>
    <row r="18" spans="1:3" x14ac:dyDescent="0.25">
      <c r="A18" s="3">
        <v>1160</v>
      </c>
      <c r="B18" s="10" t="s">
        <v>47</v>
      </c>
      <c r="C18" s="1" t="s">
        <v>48</v>
      </c>
    </row>
    <row r="19" spans="1:3" x14ac:dyDescent="0.25">
      <c r="A19" s="3">
        <v>1170</v>
      </c>
      <c r="B19" s="10" t="s">
        <v>49</v>
      </c>
      <c r="C19" s="1" t="s">
        <v>50</v>
      </c>
    </row>
    <row r="20" spans="1:3" x14ac:dyDescent="0.25">
      <c r="A20" s="3">
        <v>1180</v>
      </c>
      <c r="B20" s="10" t="s">
        <v>51</v>
      </c>
      <c r="C20" s="1" t="s">
        <v>52</v>
      </c>
    </row>
    <row r="21" spans="1:3" x14ac:dyDescent="0.25">
      <c r="A21" s="3">
        <v>1190</v>
      </c>
      <c r="B21" s="10" t="s">
        <v>53</v>
      </c>
      <c r="C21" s="1" t="s">
        <v>54</v>
      </c>
    </row>
    <row r="22" spans="1:3" x14ac:dyDescent="0.25">
      <c r="A22" s="3">
        <v>1200</v>
      </c>
      <c r="B22" s="10" t="s">
        <v>55</v>
      </c>
      <c r="C22" s="1" t="s">
        <v>56</v>
      </c>
    </row>
    <row r="23" spans="1:3" x14ac:dyDescent="0.25">
      <c r="A23" s="3">
        <v>1210</v>
      </c>
      <c r="B23" s="10" t="s">
        <v>57</v>
      </c>
      <c r="C23" s="1" t="s">
        <v>58</v>
      </c>
    </row>
    <row r="24" spans="1:3" x14ac:dyDescent="0.25">
      <c r="A24" s="3">
        <v>1220</v>
      </c>
      <c r="B24" s="10" t="s">
        <v>59</v>
      </c>
      <c r="C24" s="1" t="s">
        <v>60</v>
      </c>
    </row>
    <row r="25" spans="1:3" x14ac:dyDescent="0.25">
      <c r="A25" s="15">
        <v>2010</v>
      </c>
      <c r="B25" s="10" t="s">
        <v>61</v>
      </c>
      <c r="C25" s="1" t="s">
        <v>62</v>
      </c>
    </row>
    <row r="26" spans="1:3" x14ac:dyDescent="0.25">
      <c r="A26" s="15">
        <v>2020</v>
      </c>
      <c r="B26" s="10" t="s">
        <v>63</v>
      </c>
      <c r="C26" s="1" t="s">
        <v>64</v>
      </c>
    </row>
    <row r="27" spans="1:3" x14ac:dyDescent="0.25">
      <c r="A27" s="15">
        <v>2030</v>
      </c>
      <c r="B27" s="10" t="s">
        <v>65</v>
      </c>
      <c r="C27" s="1" t="s">
        <v>66</v>
      </c>
    </row>
    <row r="28" spans="1:3" x14ac:dyDescent="0.25">
      <c r="A28" s="15">
        <v>2040</v>
      </c>
      <c r="B28" s="10" t="s">
        <v>67</v>
      </c>
      <c r="C28" s="1" t="s">
        <v>68</v>
      </c>
    </row>
    <row r="29" spans="1:3" x14ac:dyDescent="0.25">
      <c r="A29" s="15">
        <v>2050</v>
      </c>
      <c r="B29" s="10" t="s">
        <v>69</v>
      </c>
      <c r="C29" s="1" t="s">
        <v>70</v>
      </c>
    </row>
    <row r="30" spans="1:3" x14ac:dyDescent="0.25">
      <c r="A30" s="15">
        <v>3010</v>
      </c>
      <c r="B30" s="10" t="s">
        <v>71</v>
      </c>
      <c r="C30" s="1" t="s">
        <v>72</v>
      </c>
    </row>
    <row r="113" spans="3:3" x14ac:dyDescent="0.25">
      <c r="C113" s="16"/>
    </row>
    <row r="164" spans="4:4" x14ac:dyDescent="0.25">
      <c r="D164" s="16"/>
    </row>
    <row r="220" spans="4:4" x14ac:dyDescent="0.25">
      <c r="D220" s="16"/>
    </row>
    <row r="256" spans="1:1" x14ac:dyDescent="0.25">
      <c r="A256" s="17"/>
    </row>
    <row r="266" spans="3:3" x14ac:dyDescent="0.25">
      <c r="C266" s="18"/>
    </row>
    <row r="277" spans="4:4" x14ac:dyDescent="0.25">
      <c r="D277" s="16"/>
    </row>
    <row r="317" spans="3:3" x14ac:dyDescent="0.25">
      <c r="C317" s="16"/>
    </row>
    <row r="421" spans="4:4" x14ac:dyDescent="0.25">
      <c r="D421" s="16"/>
    </row>
    <row r="512" spans="3:3" x14ac:dyDescent="0.25">
      <c r="C512" s="16"/>
    </row>
    <row r="580" spans="9:9" x14ac:dyDescent="0.25">
      <c r="I580" s="16"/>
    </row>
    <row r="608" spans="4:4" x14ac:dyDescent="0.25">
      <c r="D608" s="16"/>
    </row>
    <row r="611" spans="5:5" x14ac:dyDescent="0.25">
      <c r="E611" s="16"/>
    </row>
    <row r="746" spans="9:9" x14ac:dyDescent="0.25">
      <c r="I746" s="16"/>
    </row>
    <row r="778" spans="3:3" x14ac:dyDescent="0.25">
      <c r="C778" s="16"/>
    </row>
    <row r="820" spans="3:3" x14ac:dyDescent="0.25">
      <c r="C820" s="16"/>
    </row>
    <row r="933" spans="1:8" x14ac:dyDescent="0.25">
      <c r="H933" s="12"/>
    </row>
    <row r="934" spans="1:8" x14ac:dyDescent="0.25">
      <c r="H934" s="12"/>
    </row>
    <row r="935" spans="1:8" x14ac:dyDescent="0.25">
      <c r="H935" s="12"/>
    </row>
    <row r="936" spans="1:8" x14ac:dyDescent="0.25">
      <c r="H936" s="12"/>
    </row>
    <row r="937" spans="1:8" x14ac:dyDescent="0.25">
      <c r="H937" s="12"/>
    </row>
    <row r="938" spans="1:8" x14ac:dyDescent="0.25">
      <c r="H938" s="12"/>
    </row>
    <row r="939" spans="1:8" x14ac:dyDescent="0.25">
      <c r="H939" s="12"/>
    </row>
    <row r="940" spans="1:8" x14ac:dyDescent="0.25">
      <c r="H940" s="12"/>
    </row>
    <row r="941" spans="1:8" x14ac:dyDescent="0.25">
      <c r="H941" s="12"/>
    </row>
    <row r="942" spans="1:8" x14ac:dyDescent="0.25">
      <c r="G942" s="14"/>
    </row>
    <row r="943" spans="1:8" x14ac:dyDescent="0.25">
      <c r="A943"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A16"/>
  <sheetViews>
    <sheetView workbookViewId="0">
      <selection activeCell="A16" sqref="A16"/>
    </sheetView>
  </sheetViews>
  <sheetFormatPr defaultRowHeight="15" x14ac:dyDescent="0.25"/>
  <cols>
    <col min="1" max="1" width="16.7109375" bestFit="1" customWidth="1"/>
  </cols>
  <sheetData>
    <row r="8" spans="1:1" x14ac:dyDescent="0.25">
      <c r="A8" t="s">
        <v>76</v>
      </c>
    </row>
    <row r="13" spans="1:1" x14ac:dyDescent="0.25">
      <c r="A13" t="s">
        <v>74</v>
      </c>
    </row>
    <row r="14" spans="1:1" x14ac:dyDescent="0.25">
      <c r="A14" t="s">
        <v>75</v>
      </c>
    </row>
    <row r="16" spans="1:1" x14ac:dyDescent="0.25">
      <c r="A16"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66"/>
  <sheetViews>
    <sheetView topLeftCell="D1" workbookViewId="0">
      <pane ySplit="1" topLeftCell="A659" activePane="bottomLeft" state="frozen"/>
      <selection pane="bottomLeft" activeCell="H675" sqref="H675"/>
    </sheetView>
  </sheetViews>
  <sheetFormatPr defaultColWidth="9.28515625" defaultRowHeight="15" x14ac:dyDescent="0.25"/>
  <cols>
    <col min="1" max="1" width="9.42578125" style="38" bestFit="1" customWidth="1"/>
    <col min="2" max="2" width="9.85546875" style="38" bestFit="1" customWidth="1"/>
    <col min="3" max="3" width="9.7109375" style="51" bestFit="1" customWidth="1"/>
    <col min="4" max="4" width="16.28515625" style="38" bestFit="1" customWidth="1"/>
    <col min="5" max="5" width="16" style="38" bestFit="1" customWidth="1"/>
    <col min="6" max="7" width="9.28515625" style="38"/>
    <col min="8" max="8" width="12.7109375" style="38" bestFit="1" customWidth="1"/>
    <col min="9" max="9" width="18" style="38" bestFit="1" customWidth="1"/>
    <col min="10" max="10" width="14.140625" style="38" bestFit="1" customWidth="1"/>
    <col min="11" max="19" width="9.28515625" style="38"/>
    <col min="20" max="22" width="9.7109375" style="38" bestFit="1" customWidth="1"/>
    <col min="23" max="16384" width="9.28515625" style="38"/>
  </cols>
  <sheetData>
    <row r="1" spans="1:22" s="27" customFormat="1" ht="80.25" customHeight="1" x14ac:dyDescent="0.25">
      <c r="A1" s="26" t="s">
        <v>13</v>
      </c>
      <c r="B1" s="20" t="s">
        <v>12</v>
      </c>
      <c r="C1" s="50" t="s">
        <v>11</v>
      </c>
      <c r="D1" s="23" t="s">
        <v>10</v>
      </c>
      <c r="E1" s="24" t="s">
        <v>73</v>
      </c>
      <c r="F1" s="22" t="s">
        <v>9</v>
      </c>
      <c r="G1" s="22" t="s">
        <v>8</v>
      </c>
      <c r="H1" s="25" t="s">
        <v>4</v>
      </c>
      <c r="I1" s="25" t="s">
        <v>3</v>
      </c>
    </row>
    <row r="2" spans="1:22" s="32" customFormat="1" ht="12.75" x14ac:dyDescent="0.2">
      <c r="A2" s="31">
        <v>1</v>
      </c>
      <c r="B2" s="21"/>
      <c r="C2" s="37">
        <v>44564</v>
      </c>
      <c r="D2" s="30" t="s">
        <v>114</v>
      </c>
      <c r="E2" s="31" t="s">
        <v>116</v>
      </c>
      <c r="F2" s="32" t="s">
        <v>118</v>
      </c>
      <c r="G2" s="33" t="s">
        <v>119</v>
      </c>
      <c r="H2" s="34">
        <v>24490</v>
      </c>
      <c r="I2" s="35">
        <v>20000</v>
      </c>
      <c r="J2" s="36"/>
      <c r="K2" s="31"/>
      <c r="L2" s="21"/>
      <c r="M2" s="36"/>
      <c r="N2" s="30"/>
      <c r="O2" s="31"/>
      <c r="Q2" s="33"/>
      <c r="S2" s="34"/>
      <c r="T2" s="34"/>
      <c r="U2" s="34"/>
      <c r="V2" s="35"/>
    </row>
    <row r="3" spans="1:22" s="32" customFormat="1" ht="12.75" x14ac:dyDescent="0.2">
      <c r="A3" s="31"/>
      <c r="B3" s="21"/>
      <c r="C3" s="37"/>
      <c r="D3" s="30" t="s">
        <v>115</v>
      </c>
      <c r="E3" s="31" t="s">
        <v>117</v>
      </c>
      <c r="F3" s="32" t="s">
        <v>100</v>
      </c>
      <c r="G3" s="33" t="s">
        <v>100</v>
      </c>
      <c r="H3" s="34">
        <v>1190</v>
      </c>
      <c r="I3" s="35"/>
      <c r="J3" s="36"/>
      <c r="K3" s="31"/>
      <c r="L3" s="21"/>
      <c r="M3" s="36"/>
      <c r="N3" s="30"/>
      <c r="O3" s="31"/>
      <c r="Q3" s="33"/>
      <c r="S3" s="34"/>
      <c r="T3" s="34"/>
      <c r="U3" s="34"/>
      <c r="V3" s="35"/>
    </row>
    <row r="4" spans="1:22" s="32" customFormat="1" ht="12.75" x14ac:dyDescent="0.2">
      <c r="A4" s="31">
        <v>2</v>
      </c>
      <c r="B4" s="21"/>
      <c r="C4" s="37">
        <v>44565</v>
      </c>
      <c r="D4" s="30" t="s">
        <v>120</v>
      </c>
      <c r="E4" s="31">
        <v>5.6565000000000003</v>
      </c>
      <c r="F4" s="32" t="s">
        <v>122</v>
      </c>
      <c r="G4" s="33" t="s">
        <v>123</v>
      </c>
      <c r="H4" s="34">
        <v>142400</v>
      </c>
      <c r="I4" s="35">
        <v>250000</v>
      </c>
      <c r="J4" s="36"/>
      <c r="K4" s="31"/>
      <c r="L4" s="21"/>
      <c r="M4" s="36"/>
      <c r="N4" s="30"/>
      <c r="O4" s="31"/>
      <c r="Q4" s="33"/>
      <c r="S4" s="34"/>
      <c r="T4" s="34"/>
      <c r="U4" s="34"/>
      <c r="V4" s="35"/>
    </row>
    <row r="5" spans="1:22" s="32" customFormat="1" ht="12.75" x14ac:dyDescent="0.2">
      <c r="A5" s="31"/>
      <c r="B5" s="21"/>
      <c r="C5" s="37"/>
      <c r="D5" s="30" t="s">
        <v>121</v>
      </c>
      <c r="E5" s="31">
        <v>0.28639999999999999</v>
      </c>
      <c r="F5" s="32" t="s">
        <v>100</v>
      </c>
      <c r="G5" s="33" t="s">
        <v>100</v>
      </c>
      <c r="H5" s="34">
        <v>1360</v>
      </c>
      <c r="I5" s="35"/>
      <c r="J5" s="36"/>
      <c r="K5" s="31"/>
      <c r="L5" s="21"/>
      <c r="M5" s="36"/>
      <c r="N5" s="30"/>
      <c r="O5" s="31"/>
      <c r="Q5" s="33"/>
      <c r="S5" s="34"/>
      <c r="T5" s="34"/>
      <c r="U5" s="34"/>
      <c r="V5" s="35"/>
    </row>
    <row r="6" spans="1:22" s="32" customFormat="1" ht="12.75" x14ac:dyDescent="0.2">
      <c r="A6" s="31">
        <v>3</v>
      </c>
      <c r="B6" s="21"/>
      <c r="C6" s="37">
        <v>44566</v>
      </c>
      <c r="D6" s="30" t="s">
        <v>124</v>
      </c>
      <c r="E6" s="31">
        <v>0.32140000000000002</v>
      </c>
      <c r="F6" s="32" t="s">
        <v>125</v>
      </c>
      <c r="G6" s="33" t="s">
        <v>126</v>
      </c>
      <c r="H6" s="34">
        <v>67060</v>
      </c>
      <c r="I6" s="35">
        <v>175000</v>
      </c>
      <c r="J6" s="36"/>
      <c r="K6" s="31"/>
      <c r="L6" s="21"/>
      <c r="M6" s="36"/>
      <c r="N6" s="30"/>
      <c r="O6" s="31"/>
      <c r="Q6" s="33"/>
      <c r="S6" s="34"/>
      <c r="T6" s="34"/>
      <c r="U6" s="34"/>
      <c r="V6" s="35"/>
    </row>
    <row r="7" spans="1:22" s="32" customFormat="1" ht="12.75" x14ac:dyDescent="0.2">
      <c r="A7" s="31">
        <v>5</v>
      </c>
      <c r="B7" s="21"/>
      <c r="C7" s="37">
        <v>44567</v>
      </c>
      <c r="D7" s="30" t="s">
        <v>87</v>
      </c>
      <c r="E7" s="31">
        <v>2.1640000000000001</v>
      </c>
      <c r="F7" s="32" t="s">
        <v>88</v>
      </c>
      <c r="G7" s="33" t="s">
        <v>130</v>
      </c>
      <c r="H7" s="34">
        <v>84000</v>
      </c>
      <c r="I7" s="35">
        <v>65000</v>
      </c>
      <c r="J7" s="36"/>
      <c r="K7" s="31"/>
      <c r="L7" s="21"/>
      <c r="M7" s="36"/>
      <c r="N7" s="30"/>
      <c r="O7" s="31"/>
      <c r="Q7" s="33"/>
      <c r="S7" s="34"/>
      <c r="T7" s="34"/>
      <c r="U7" s="34"/>
      <c r="V7" s="35"/>
    </row>
    <row r="8" spans="1:22" s="32" customFormat="1" ht="12.75" x14ac:dyDescent="0.2">
      <c r="A8" s="31">
        <v>6</v>
      </c>
      <c r="B8" s="21"/>
      <c r="C8" s="37">
        <v>44567</v>
      </c>
      <c r="D8" s="30" t="s">
        <v>131</v>
      </c>
      <c r="E8" s="31">
        <v>5.1970000000000001</v>
      </c>
      <c r="F8" s="32" t="s">
        <v>132</v>
      </c>
      <c r="G8" s="33" t="s">
        <v>133</v>
      </c>
      <c r="H8" s="34">
        <v>23690</v>
      </c>
      <c r="I8" s="35">
        <v>74000</v>
      </c>
      <c r="J8" s="36"/>
      <c r="K8" s="31"/>
      <c r="L8" s="21"/>
      <c r="M8" s="36"/>
      <c r="N8" s="30"/>
      <c r="O8" s="31"/>
      <c r="Q8" s="33"/>
      <c r="S8" s="34"/>
      <c r="T8" s="34"/>
      <c r="U8" s="34"/>
      <c r="V8" s="35"/>
    </row>
    <row r="9" spans="1:22" s="32" customFormat="1" ht="12.75" x14ac:dyDescent="0.2">
      <c r="A9" s="31">
        <v>11</v>
      </c>
      <c r="B9" s="21"/>
      <c r="C9" s="37">
        <v>44567</v>
      </c>
      <c r="D9" s="30" t="s">
        <v>143</v>
      </c>
      <c r="E9" s="31" t="s">
        <v>144</v>
      </c>
      <c r="F9" s="32" t="s">
        <v>145</v>
      </c>
      <c r="G9" s="33" t="s">
        <v>146</v>
      </c>
      <c r="H9" s="34">
        <v>26070</v>
      </c>
      <c r="I9" s="35">
        <v>32000</v>
      </c>
      <c r="J9" s="36"/>
      <c r="K9" s="31"/>
      <c r="L9" s="21"/>
      <c r="M9" s="36"/>
      <c r="N9" s="30"/>
      <c r="O9" s="31"/>
      <c r="Q9" s="33"/>
      <c r="S9" s="34"/>
      <c r="T9" s="34"/>
      <c r="U9" s="34"/>
      <c r="V9" s="35"/>
    </row>
    <row r="10" spans="1:22" s="32" customFormat="1" ht="12.75" x14ac:dyDescent="0.2">
      <c r="A10" s="31">
        <v>12</v>
      </c>
      <c r="B10" s="21"/>
      <c r="C10" s="37">
        <v>44567</v>
      </c>
      <c r="D10" s="30" t="s">
        <v>147</v>
      </c>
      <c r="E10" s="31">
        <v>0.19500000000000001</v>
      </c>
      <c r="F10" s="32" t="s">
        <v>148</v>
      </c>
      <c r="G10" s="33" t="s">
        <v>149</v>
      </c>
      <c r="H10" s="34">
        <v>56500</v>
      </c>
      <c r="I10" s="35">
        <v>5000</v>
      </c>
      <c r="J10" s="36"/>
      <c r="K10" s="31"/>
      <c r="L10" s="21"/>
      <c r="M10" s="36"/>
      <c r="N10" s="30"/>
      <c r="O10" s="31"/>
      <c r="Q10" s="33"/>
      <c r="S10" s="34"/>
      <c r="T10" s="34"/>
      <c r="U10" s="34"/>
      <c r="V10" s="35"/>
    </row>
    <row r="11" spans="1:22" s="32" customFormat="1" ht="12.75" x14ac:dyDescent="0.2">
      <c r="A11" s="31">
        <v>13</v>
      </c>
      <c r="B11" s="21"/>
      <c r="C11" s="37">
        <v>44567</v>
      </c>
      <c r="D11" s="30" t="s">
        <v>3442</v>
      </c>
      <c r="E11" s="31">
        <v>1.1890000000000001</v>
      </c>
      <c r="F11" s="32" t="s">
        <v>161</v>
      </c>
      <c r="G11" s="33" t="s">
        <v>162</v>
      </c>
      <c r="H11" s="34">
        <v>84350</v>
      </c>
      <c r="I11" s="35">
        <v>6500</v>
      </c>
      <c r="J11" s="36"/>
      <c r="K11" s="31"/>
      <c r="L11" s="21"/>
      <c r="M11" s="36"/>
      <c r="N11" s="30"/>
      <c r="O11" s="31"/>
      <c r="Q11" s="33"/>
      <c r="S11" s="34"/>
      <c r="T11" s="34"/>
      <c r="U11" s="34"/>
      <c r="V11" s="35"/>
    </row>
    <row r="12" spans="1:22" s="32" customFormat="1" ht="12.75" x14ac:dyDescent="0.2">
      <c r="A12" s="31">
        <v>14</v>
      </c>
      <c r="B12" s="21"/>
      <c r="C12" s="37">
        <v>44568</v>
      </c>
      <c r="D12" s="30" t="s">
        <v>170</v>
      </c>
      <c r="E12" s="31">
        <v>78.805999999999997</v>
      </c>
      <c r="F12" s="32" t="s">
        <v>84</v>
      </c>
      <c r="G12" s="33" t="s">
        <v>171</v>
      </c>
      <c r="H12" s="34">
        <v>240990</v>
      </c>
      <c r="I12" s="35">
        <v>300000</v>
      </c>
      <c r="J12" s="36"/>
      <c r="K12" s="31"/>
      <c r="L12" s="21"/>
      <c r="M12" s="36"/>
      <c r="N12" s="30"/>
      <c r="O12" s="31"/>
      <c r="Q12" s="33"/>
      <c r="S12" s="34"/>
      <c r="T12" s="34"/>
      <c r="U12" s="34"/>
      <c r="V12" s="35"/>
    </row>
    <row r="13" spans="1:22" s="32" customFormat="1" ht="12.75" x14ac:dyDescent="0.2">
      <c r="A13" s="31">
        <v>15</v>
      </c>
      <c r="B13" s="21"/>
      <c r="C13" s="37">
        <v>44568</v>
      </c>
      <c r="D13" s="30" t="s">
        <v>170</v>
      </c>
      <c r="E13" s="31">
        <v>30.837</v>
      </c>
      <c r="F13" s="32" t="s">
        <v>84</v>
      </c>
      <c r="G13" s="33" t="s">
        <v>172</v>
      </c>
      <c r="H13" s="34">
        <v>94320</v>
      </c>
      <c r="I13" s="35">
        <v>144934</v>
      </c>
      <c r="J13" s="36"/>
      <c r="K13" s="31"/>
      <c r="L13" s="21"/>
      <c r="M13" s="36"/>
      <c r="N13" s="30"/>
      <c r="O13" s="31"/>
      <c r="Q13" s="33"/>
      <c r="S13" s="34"/>
      <c r="T13" s="34"/>
      <c r="U13" s="34"/>
      <c r="V13" s="35"/>
    </row>
    <row r="14" spans="1:22" s="32" customFormat="1" ht="12.75" x14ac:dyDescent="0.2">
      <c r="A14" s="31">
        <v>16</v>
      </c>
      <c r="B14" s="21"/>
      <c r="C14" s="37">
        <v>44568</v>
      </c>
      <c r="D14" s="30" t="s">
        <v>173</v>
      </c>
      <c r="E14" s="31">
        <v>100</v>
      </c>
      <c r="F14" s="32" t="s">
        <v>84</v>
      </c>
      <c r="G14" s="33" t="s">
        <v>174</v>
      </c>
      <c r="H14" s="34">
        <v>308000</v>
      </c>
      <c r="I14" s="35">
        <v>350000</v>
      </c>
      <c r="J14" s="36"/>
      <c r="K14" s="31"/>
      <c r="L14" s="21"/>
      <c r="M14" s="36"/>
      <c r="N14" s="30"/>
      <c r="O14" s="31"/>
      <c r="Q14" s="33"/>
      <c r="S14" s="34"/>
      <c r="T14" s="34"/>
      <c r="U14" s="34"/>
      <c r="V14" s="35"/>
    </row>
    <row r="15" spans="1:22" s="32" customFormat="1" ht="12.75" x14ac:dyDescent="0.2">
      <c r="A15" s="31">
        <v>17</v>
      </c>
      <c r="B15" s="21"/>
      <c r="C15" s="37">
        <v>44568</v>
      </c>
      <c r="D15" s="30" t="s">
        <v>175</v>
      </c>
      <c r="E15" s="31">
        <v>34.348999999999997</v>
      </c>
      <c r="F15" s="32" t="s">
        <v>176</v>
      </c>
      <c r="G15" s="33" t="s">
        <v>92</v>
      </c>
      <c r="H15" s="34">
        <v>103310</v>
      </c>
      <c r="I15" s="35">
        <v>240433</v>
      </c>
      <c r="J15" s="36"/>
      <c r="K15" s="31"/>
      <c r="L15" s="21"/>
      <c r="M15" s="36"/>
      <c r="N15" s="30"/>
      <c r="O15" s="31"/>
      <c r="Q15" s="33"/>
      <c r="S15" s="34"/>
      <c r="T15" s="34"/>
      <c r="U15" s="34"/>
      <c r="V15" s="35"/>
    </row>
    <row r="16" spans="1:22" s="32" customFormat="1" ht="12.75" x14ac:dyDescent="0.2">
      <c r="A16" s="31">
        <v>18</v>
      </c>
      <c r="B16" s="21"/>
      <c r="C16" s="37">
        <v>44568</v>
      </c>
      <c r="D16" s="30" t="s">
        <v>177</v>
      </c>
      <c r="E16" s="31" t="s">
        <v>179</v>
      </c>
      <c r="F16" s="32" t="s">
        <v>181</v>
      </c>
      <c r="G16" s="33" t="s">
        <v>182</v>
      </c>
      <c r="H16" s="34">
        <v>6530</v>
      </c>
      <c r="I16" s="35">
        <v>25500</v>
      </c>
      <c r="J16" s="36"/>
      <c r="K16" s="31"/>
      <c r="L16" s="21"/>
      <c r="M16" s="36"/>
      <c r="N16" s="30"/>
      <c r="O16" s="31"/>
      <c r="Q16" s="33"/>
      <c r="S16" s="34"/>
      <c r="T16" s="34"/>
      <c r="U16" s="34"/>
      <c r="V16" s="35"/>
    </row>
    <row r="17" spans="1:22" s="32" customFormat="1" ht="12.75" x14ac:dyDescent="0.2">
      <c r="A17" s="31"/>
      <c r="B17" s="21"/>
      <c r="C17" s="37"/>
      <c r="D17" s="30" t="s">
        <v>178</v>
      </c>
      <c r="E17" s="31" t="s">
        <v>180</v>
      </c>
      <c r="F17" s="32" t="s">
        <v>100</v>
      </c>
      <c r="G17" s="33" t="s">
        <v>100</v>
      </c>
      <c r="H17" s="34">
        <v>3340</v>
      </c>
      <c r="I17" s="35"/>
      <c r="J17" s="36"/>
      <c r="K17" s="31"/>
      <c r="L17" s="21"/>
      <c r="M17" s="36"/>
      <c r="N17" s="30"/>
      <c r="O17" s="31"/>
      <c r="Q17" s="33"/>
      <c r="S17" s="34"/>
      <c r="T17" s="34"/>
      <c r="U17" s="34"/>
      <c r="V17" s="35"/>
    </row>
    <row r="18" spans="1:22" s="32" customFormat="1" ht="12.75" x14ac:dyDescent="0.2">
      <c r="A18" s="31">
        <v>4</v>
      </c>
      <c r="B18" s="21"/>
      <c r="C18" s="37">
        <v>44567</v>
      </c>
      <c r="D18" s="30" t="s">
        <v>187</v>
      </c>
      <c r="E18" s="31">
        <v>0.1837</v>
      </c>
      <c r="F18" s="32" t="s">
        <v>189</v>
      </c>
      <c r="G18" s="33" t="s">
        <v>190</v>
      </c>
      <c r="H18" s="34">
        <v>51530</v>
      </c>
      <c r="I18" s="35">
        <v>125000</v>
      </c>
      <c r="J18" s="36"/>
      <c r="K18" s="31"/>
      <c r="L18" s="21"/>
      <c r="M18" s="36"/>
      <c r="N18" s="30"/>
      <c r="O18" s="31"/>
      <c r="Q18" s="33"/>
      <c r="S18" s="34"/>
      <c r="T18" s="34"/>
      <c r="U18" s="34"/>
      <c r="V18" s="35"/>
    </row>
    <row r="19" spans="1:22" s="32" customFormat="1" ht="12.75" x14ac:dyDescent="0.2">
      <c r="A19" s="31"/>
      <c r="B19" s="21"/>
      <c r="C19" s="37"/>
      <c r="D19" s="30" t="s">
        <v>188</v>
      </c>
      <c r="E19" s="31">
        <v>0.1837</v>
      </c>
      <c r="F19" s="32" t="s">
        <v>100</v>
      </c>
      <c r="G19" s="33" t="s">
        <v>100</v>
      </c>
      <c r="H19" s="34">
        <v>12660</v>
      </c>
      <c r="I19" s="35"/>
      <c r="J19" s="36"/>
      <c r="K19" s="31"/>
      <c r="L19" s="21"/>
      <c r="M19" s="36"/>
      <c r="N19" s="30"/>
      <c r="O19" s="31"/>
      <c r="Q19" s="33"/>
      <c r="S19" s="34"/>
      <c r="T19" s="34"/>
      <c r="U19" s="34"/>
      <c r="V19" s="35"/>
    </row>
    <row r="20" spans="1:22" s="32" customFormat="1" ht="12.75" x14ac:dyDescent="0.2">
      <c r="A20" s="31">
        <v>7</v>
      </c>
      <c r="B20" s="21" t="s">
        <v>77</v>
      </c>
      <c r="C20" s="37">
        <v>44567</v>
      </c>
      <c r="D20" s="30" t="s">
        <v>191</v>
      </c>
      <c r="E20" s="31">
        <v>0.9103</v>
      </c>
      <c r="F20" s="32" t="s">
        <v>195</v>
      </c>
      <c r="G20" s="33" t="s">
        <v>196</v>
      </c>
      <c r="H20" s="34">
        <v>201830</v>
      </c>
      <c r="I20" s="35">
        <v>214000</v>
      </c>
      <c r="J20" s="36"/>
      <c r="K20" s="31"/>
      <c r="L20" s="21"/>
      <c r="M20" s="36"/>
      <c r="N20" s="30"/>
      <c r="O20" s="31"/>
      <c r="Q20" s="33"/>
      <c r="S20" s="34"/>
      <c r="T20" s="34"/>
      <c r="U20" s="34"/>
      <c r="V20" s="35"/>
    </row>
    <row r="21" spans="1:22" s="32" customFormat="1" ht="12.75" x14ac:dyDescent="0.2">
      <c r="A21" s="31"/>
      <c r="B21" s="21" t="s">
        <v>77</v>
      </c>
      <c r="C21" s="37"/>
      <c r="D21" s="30" t="s">
        <v>192</v>
      </c>
      <c r="E21" s="31">
        <v>0.45879999999999999</v>
      </c>
      <c r="F21" s="32" t="s">
        <v>100</v>
      </c>
      <c r="G21" s="33" t="s">
        <v>100</v>
      </c>
      <c r="H21" s="34">
        <v>62920</v>
      </c>
      <c r="I21" s="35"/>
      <c r="J21" s="36"/>
      <c r="K21" s="31"/>
      <c r="L21" s="21"/>
      <c r="M21" s="36"/>
      <c r="N21" s="30"/>
      <c r="O21" s="31"/>
      <c r="Q21" s="33"/>
      <c r="S21" s="34"/>
      <c r="T21" s="34"/>
      <c r="U21" s="34"/>
      <c r="V21" s="35"/>
    </row>
    <row r="22" spans="1:22" s="32" customFormat="1" ht="12.75" x14ac:dyDescent="0.2">
      <c r="A22" s="31"/>
      <c r="B22" s="21" t="s">
        <v>77</v>
      </c>
      <c r="C22" s="37"/>
      <c r="D22" s="30" t="s">
        <v>193</v>
      </c>
      <c r="E22" s="31">
        <v>0.318</v>
      </c>
      <c r="F22" s="32" t="s">
        <v>100</v>
      </c>
      <c r="G22" s="33" t="s">
        <v>100</v>
      </c>
      <c r="H22" s="34">
        <v>0</v>
      </c>
      <c r="I22" s="35"/>
      <c r="J22" s="36"/>
      <c r="K22" s="31"/>
      <c r="L22" s="21"/>
      <c r="M22" s="36"/>
      <c r="N22" s="30"/>
      <c r="O22" s="31"/>
      <c r="Q22" s="33"/>
      <c r="S22" s="34"/>
      <c r="T22" s="34"/>
      <c r="U22" s="34"/>
      <c r="V22" s="35"/>
    </row>
    <row r="23" spans="1:22" s="32" customFormat="1" ht="12.75" x14ac:dyDescent="0.2">
      <c r="A23" s="31"/>
      <c r="B23" s="21" t="s">
        <v>77</v>
      </c>
      <c r="C23" s="37"/>
      <c r="D23" s="30" t="s">
        <v>194</v>
      </c>
      <c r="E23" s="31">
        <v>1.3069999999999999</v>
      </c>
      <c r="F23" s="32" t="s">
        <v>100</v>
      </c>
      <c r="G23" s="33" t="s">
        <v>100</v>
      </c>
      <c r="H23" s="34">
        <v>171950</v>
      </c>
      <c r="I23" s="35"/>
      <c r="J23" s="36"/>
      <c r="K23" s="31"/>
      <c r="L23" s="21"/>
      <c r="M23" s="36"/>
      <c r="N23" s="30"/>
      <c r="O23" s="31"/>
      <c r="Q23" s="33"/>
      <c r="S23" s="34"/>
      <c r="T23" s="34"/>
      <c r="U23" s="34"/>
      <c r="V23" s="35"/>
    </row>
    <row r="24" spans="1:22" s="32" customFormat="1" ht="12.75" x14ac:dyDescent="0.2">
      <c r="A24" s="31">
        <v>8</v>
      </c>
      <c r="B24" s="21"/>
      <c r="C24" s="37">
        <v>44567</v>
      </c>
      <c r="D24" s="30" t="s">
        <v>184</v>
      </c>
      <c r="E24" s="31">
        <v>0.13769999999999999</v>
      </c>
      <c r="F24" s="32" t="s">
        <v>197</v>
      </c>
      <c r="G24" s="33" t="s">
        <v>93</v>
      </c>
      <c r="H24" s="34">
        <v>36940</v>
      </c>
      <c r="I24" s="35">
        <v>30000</v>
      </c>
      <c r="J24" s="36"/>
      <c r="K24" s="31"/>
      <c r="L24" s="21"/>
      <c r="M24" s="36"/>
      <c r="N24" s="30"/>
      <c r="O24" s="31"/>
      <c r="Q24" s="33"/>
      <c r="S24" s="34"/>
      <c r="T24" s="34"/>
      <c r="U24" s="34"/>
      <c r="V24" s="35"/>
    </row>
    <row r="25" spans="1:22" s="32" customFormat="1" ht="12.75" x14ac:dyDescent="0.2">
      <c r="A25" s="31">
        <v>9</v>
      </c>
      <c r="B25" s="21"/>
      <c r="C25" s="37">
        <v>44567</v>
      </c>
      <c r="D25" s="30" t="s">
        <v>198</v>
      </c>
      <c r="E25" s="31">
        <v>2.3380000000000001</v>
      </c>
      <c r="F25" s="32" t="s">
        <v>199</v>
      </c>
      <c r="G25" s="33" t="s">
        <v>200</v>
      </c>
      <c r="H25" s="34">
        <v>131620</v>
      </c>
      <c r="I25" s="35">
        <v>135000</v>
      </c>
      <c r="J25" s="36"/>
      <c r="K25" s="31"/>
      <c r="L25" s="21"/>
      <c r="M25" s="36"/>
      <c r="N25" s="30"/>
      <c r="O25" s="31"/>
      <c r="Q25" s="33"/>
      <c r="S25" s="34"/>
      <c r="T25" s="34"/>
      <c r="U25" s="34"/>
      <c r="V25" s="35"/>
    </row>
    <row r="26" spans="1:22" s="32" customFormat="1" ht="12.75" x14ac:dyDescent="0.2">
      <c r="A26" s="31">
        <v>10</v>
      </c>
      <c r="B26" s="21"/>
      <c r="C26" s="37">
        <v>44567</v>
      </c>
      <c r="D26" s="30" t="s">
        <v>201</v>
      </c>
      <c r="E26" s="31">
        <v>1.66</v>
      </c>
      <c r="F26" s="32" t="s">
        <v>202</v>
      </c>
      <c r="G26" s="33" t="s">
        <v>203</v>
      </c>
      <c r="H26" s="34">
        <v>9960</v>
      </c>
      <c r="I26" s="35">
        <v>9960</v>
      </c>
      <c r="J26" s="36"/>
      <c r="K26" s="31"/>
      <c r="L26" s="21"/>
      <c r="M26" s="36"/>
      <c r="N26" s="30"/>
      <c r="O26" s="31"/>
      <c r="Q26" s="33"/>
      <c r="S26" s="34"/>
      <c r="T26" s="34"/>
      <c r="U26" s="34"/>
      <c r="V26" s="35"/>
    </row>
    <row r="27" spans="1:22" s="32" customFormat="1" ht="12.75" x14ac:dyDescent="0.2">
      <c r="A27" s="31">
        <v>19</v>
      </c>
      <c r="B27" s="21"/>
      <c r="C27" s="37">
        <v>44568</v>
      </c>
      <c r="D27" s="30" t="s">
        <v>204</v>
      </c>
      <c r="E27" s="31">
        <v>0.19550000000000001</v>
      </c>
      <c r="F27" s="32" t="s">
        <v>205</v>
      </c>
      <c r="G27" s="33" t="s">
        <v>206</v>
      </c>
      <c r="H27" s="34">
        <v>46130</v>
      </c>
      <c r="I27" s="35">
        <v>20000</v>
      </c>
      <c r="J27" s="36"/>
      <c r="K27" s="31"/>
      <c r="L27" s="21"/>
      <c r="M27" s="36"/>
      <c r="N27" s="30"/>
      <c r="O27" s="31"/>
      <c r="Q27" s="33"/>
      <c r="S27" s="34"/>
      <c r="T27" s="34"/>
      <c r="U27" s="34"/>
      <c r="V27" s="35"/>
    </row>
    <row r="28" spans="1:22" s="32" customFormat="1" ht="12.75" x14ac:dyDescent="0.2">
      <c r="A28" s="31">
        <v>20</v>
      </c>
      <c r="B28" s="21"/>
      <c r="C28" s="37">
        <v>44568</v>
      </c>
      <c r="D28" s="30" t="s">
        <v>212</v>
      </c>
      <c r="E28" s="31">
        <v>11.871</v>
      </c>
      <c r="F28" s="32" t="s">
        <v>213</v>
      </c>
      <c r="G28" s="33" t="s">
        <v>214</v>
      </c>
      <c r="H28" s="34">
        <v>34420</v>
      </c>
      <c r="I28" s="35">
        <v>34420.160000000003</v>
      </c>
      <c r="J28" s="36"/>
      <c r="K28" s="31"/>
      <c r="L28" s="21"/>
      <c r="M28" s="36"/>
      <c r="N28" s="30"/>
      <c r="O28" s="31"/>
      <c r="Q28" s="33"/>
      <c r="S28" s="34"/>
      <c r="T28" s="34"/>
      <c r="U28" s="34"/>
      <c r="V28" s="35"/>
    </row>
    <row r="29" spans="1:22" s="32" customFormat="1" ht="12.75" x14ac:dyDescent="0.2">
      <c r="A29" s="31">
        <v>21</v>
      </c>
      <c r="B29" s="21"/>
      <c r="C29" s="37">
        <v>44568</v>
      </c>
      <c r="D29" s="30" t="s">
        <v>215</v>
      </c>
      <c r="E29" s="31">
        <v>54.512999999999998</v>
      </c>
      <c r="F29" s="32" t="s">
        <v>216</v>
      </c>
      <c r="G29" s="33" t="s">
        <v>217</v>
      </c>
      <c r="H29" s="34">
        <v>452920</v>
      </c>
      <c r="I29" s="35">
        <v>560900</v>
      </c>
      <c r="J29" s="36"/>
      <c r="K29" s="31"/>
      <c r="L29" s="21"/>
      <c r="M29" s="36"/>
      <c r="N29" s="30"/>
      <c r="O29" s="31"/>
      <c r="Q29" s="33"/>
      <c r="S29" s="34"/>
      <c r="T29" s="34"/>
      <c r="U29" s="34"/>
      <c r="V29" s="35"/>
    </row>
    <row r="30" spans="1:22" s="32" customFormat="1" ht="12.75" x14ac:dyDescent="0.2">
      <c r="A30" s="31">
        <v>22</v>
      </c>
      <c r="B30" s="21"/>
      <c r="C30" s="37">
        <v>44568</v>
      </c>
      <c r="D30" s="30" t="s">
        <v>215</v>
      </c>
      <c r="E30" s="31">
        <v>18.672999999999998</v>
      </c>
      <c r="F30" s="32" t="s">
        <v>216</v>
      </c>
      <c r="G30" s="33" t="s">
        <v>218</v>
      </c>
      <c r="H30" s="34">
        <v>124340</v>
      </c>
      <c r="I30" s="35">
        <v>140047.5</v>
      </c>
      <c r="J30" s="36"/>
      <c r="K30" s="31"/>
      <c r="L30" s="21"/>
      <c r="M30" s="36"/>
      <c r="N30" s="30"/>
      <c r="O30" s="31"/>
      <c r="Q30" s="33"/>
      <c r="S30" s="34"/>
      <c r="T30" s="34"/>
      <c r="U30" s="34"/>
      <c r="V30" s="35"/>
    </row>
    <row r="31" spans="1:22" s="32" customFormat="1" ht="12.75" x14ac:dyDescent="0.2">
      <c r="A31" s="31">
        <v>23</v>
      </c>
      <c r="B31" s="21"/>
      <c r="C31" s="37">
        <v>44568</v>
      </c>
      <c r="D31" s="30" t="s">
        <v>215</v>
      </c>
      <c r="E31" s="31">
        <v>71</v>
      </c>
      <c r="F31" s="32" t="s">
        <v>216</v>
      </c>
      <c r="G31" s="33" t="s">
        <v>219</v>
      </c>
      <c r="H31" s="34">
        <v>469490</v>
      </c>
      <c r="I31" s="35">
        <v>504000</v>
      </c>
      <c r="J31" s="36"/>
      <c r="K31" s="31"/>
      <c r="L31" s="21"/>
      <c r="M31" s="36"/>
      <c r="N31" s="30"/>
      <c r="O31" s="31"/>
      <c r="Q31" s="33"/>
      <c r="S31" s="34"/>
      <c r="T31" s="34"/>
      <c r="U31" s="34"/>
      <c r="V31" s="35"/>
    </row>
    <row r="32" spans="1:22" s="32" customFormat="1" ht="12.75" x14ac:dyDescent="0.2">
      <c r="A32" s="31">
        <v>24</v>
      </c>
      <c r="B32" s="21"/>
      <c r="C32" s="37">
        <v>44571</v>
      </c>
      <c r="D32" s="30" t="s">
        <v>83</v>
      </c>
      <c r="E32" s="31">
        <v>19.5</v>
      </c>
      <c r="F32" s="32" t="s">
        <v>227</v>
      </c>
      <c r="G32" s="33" t="s">
        <v>228</v>
      </c>
      <c r="H32" s="34">
        <v>92360</v>
      </c>
      <c r="I32" s="35">
        <v>92363.75</v>
      </c>
      <c r="J32" s="36"/>
      <c r="K32" s="31"/>
      <c r="L32" s="21"/>
      <c r="M32" s="36"/>
      <c r="N32" s="30"/>
      <c r="O32" s="31"/>
      <c r="Q32" s="33"/>
      <c r="S32" s="34"/>
      <c r="T32" s="34"/>
      <c r="U32" s="34"/>
      <c r="V32" s="35"/>
    </row>
    <row r="33" spans="1:22" s="32" customFormat="1" ht="12.75" x14ac:dyDescent="0.2">
      <c r="A33" s="31"/>
      <c r="B33" s="21"/>
      <c r="C33" s="37"/>
      <c r="D33" s="30" t="s">
        <v>226</v>
      </c>
      <c r="E33" s="31">
        <v>5.5E-2</v>
      </c>
      <c r="F33" s="32" t="s">
        <v>100</v>
      </c>
      <c r="G33" s="33" t="s">
        <v>100</v>
      </c>
      <c r="H33" s="34">
        <v>0</v>
      </c>
      <c r="I33" s="35"/>
      <c r="J33" s="36"/>
      <c r="K33" s="31"/>
      <c r="L33" s="21"/>
      <c r="M33" s="36"/>
      <c r="N33" s="30"/>
      <c r="O33" s="31"/>
      <c r="Q33" s="33"/>
      <c r="S33" s="34"/>
      <c r="T33" s="34"/>
      <c r="U33" s="34"/>
      <c r="V33" s="35"/>
    </row>
    <row r="34" spans="1:22" s="32" customFormat="1" ht="12.75" x14ac:dyDescent="0.2">
      <c r="A34" s="31">
        <v>25</v>
      </c>
      <c r="B34" s="21" t="s">
        <v>79</v>
      </c>
      <c r="C34" s="37">
        <v>44572</v>
      </c>
      <c r="D34" s="30" t="s">
        <v>247</v>
      </c>
      <c r="E34" s="31">
        <v>0.14899999999999999</v>
      </c>
      <c r="F34" s="32" t="s">
        <v>248</v>
      </c>
      <c r="G34" s="33" t="s">
        <v>249</v>
      </c>
      <c r="H34" s="34">
        <v>6720</v>
      </c>
      <c r="I34" s="35">
        <v>3118.94</v>
      </c>
      <c r="J34" s="36"/>
      <c r="K34" s="31"/>
      <c r="L34" s="21"/>
      <c r="M34" s="36"/>
      <c r="N34" s="30"/>
      <c r="O34" s="31"/>
      <c r="Q34" s="33"/>
      <c r="S34" s="34"/>
      <c r="T34" s="34"/>
      <c r="U34" s="34"/>
      <c r="V34" s="35"/>
    </row>
    <row r="35" spans="1:22" s="32" customFormat="1" ht="12.75" x14ac:dyDescent="0.2">
      <c r="A35" s="31">
        <v>26</v>
      </c>
      <c r="B35" s="21"/>
      <c r="C35" s="37">
        <v>44572</v>
      </c>
      <c r="D35" s="30" t="s">
        <v>254</v>
      </c>
      <c r="E35" s="31">
        <v>7.8470000000000004</v>
      </c>
      <c r="F35" s="32" t="s">
        <v>256</v>
      </c>
      <c r="G35" s="33" t="s">
        <v>257</v>
      </c>
      <c r="H35" s="34">
        <v>230970</v>
      </c>
      <c r="I35" s="35">
        <v>330000</v>
      </c>
      <c r="J35" s="36"/>
      <c r="K35" s="31"/>
      <c r="L35" s="21"/>
      <c r="M35" s="36"/>
      <c r="N35" s="30"/>
      <c r="O35" s="31"/>
      <c r="Q35" s="33"/>
      <c r="S35" s="34"/>
      <c r="T35" s="34"/>
      <c r="U35" s="34"/>
      <c r="V35" s="35"/>
    </row>
    <row r="36" spans="1:22" s="32" customFormat="1" ht="12.75" x14ac:dyDescent="0.2">
      <c r="A36" s="31"/>
      <c r="B36" s="21"/>
      <c r="C36" s="37"/>
      <c r="D36" s="30" t="s">
        <v>255</v>
      </c>
      <c r="E36" s="31">
        <v>5.8449999999999998</v>
      </c>
      <c r="F36" s="32" t="s">
        <v>100</v>
      </c>
      <c r="G36" s="33" t="s">
        <v>100</v>
      </c>
      <c r="H36" s="34">
        <v>0</v>
      </c>
      <c r="I36" s="35"/>
      <c r="J36" s="36"/>
      <c r="K36" s="31"/>
      <c r="L36" s="21"/>
      <c r="M36" s="36"/>
      <c r="N36" s="30"/>
      <c r="O36" s="31"/>
      <c r="Q36" s="33"/>
      <c r="S36" s="34"/>
      <c r="T36" s="34"/>
      <c r="U36" s="34"/>
      <c r="V36" s="35"/>
    </row>
    <row r="37" spans="1:22" s="32" customFormat="1" ht="12.75" x14ac:dyDescent="0.2">
      <c r="A37" s="31">
        <v>27</v>
      </c>
      <c r="B37" s="21"/>
      <c r="C37" s="37">
        <v>44573</v>
      </c>
      <c r="D37" s="30" t="s">
        <v>273</v>
      </c>
      <c r="E37" s="31" t="s">
        <v>274</v>
      </c>
      <c r="F37" s="32" t="s">
        <v>85</v>
      </c>
      <c r="G37" s="33" t="s">
        <v>275</v>
      </c>
      <c r="H37" s="34">
        <v>31060</v>
      </c>
      <c r="I37" s="35">
        <v>17000</v>
      </c>
      <c r="J37" s="36"/>
      <c r="K37" s="31"/>
      <c r="L37" s="21"/>
      <c r="M37" s="36"/>
      <c r="N37" s="30"/>
      <c r="O37" s="31"/>
      <c r="Q37" s="33"/>
      <c r="S37" s="34"/>
      <c r="T37" s="34"/>
      <c r="U37" s="34"/>
      <c r="V37" s="35"/>
    </row>
    <row r="38" spans="1:22" s="32" customFormat="1" ht="12.75" x14ac:dyDescent="0.2">
      <c r="A38" s="31">
        <v>28</v>
      </c>
      <c r="B38" s="21"/>
      <c r="C38" s="37">
        <v>44573</v>
      </c>
      <c r="D38" s="30" t="s">
        <v>276</v>
      </c>
      <c r="E38" s="31" t="s">
        <v>277</v>
      </c>
      <c r="F38" s="32" t="s">
        <v>278</v>
      </c>
      <c r="G38" s="33" t="s">
        <v>279</v>
      </c>
      <c r="H38" s="34">
        <v>39340</v>
      </c>
      <c r="I38" s="35">
        <v>49000</v>
      </c>
      <c r="J38" s="36"/>
      <c r="K38" s="31"/>
      <c r="L38" s="21"/>
      <c r="M38" s="36"/>
      <c r="N38" s="30"/>
      <c r="O38" s="31"/>
      <c r="Q38" s="33"/>
      <c r="S38" s="34"/>
      <c r="T38" s="34"/>
      <c r="U38" s="34"/>
      <c r="V38" s="35"/>
    </row>
    <row r="39" spans="1:22" s="32" customFormat="1" ht="12.75" x14ac:dyDescent="0.2">
      <c r="A39" s="31">
        <v>29</v>
      </c>
      <c r="B39" s="21"/>
      <c r="C39" s="37">
        <v>44574</v>
      </c>
      <c r="D39" s="30" t="s">
        <v>283</v>
      </c>
      <c r="E39" s="31">
        <v>0.18770000000000001</v>
      </c>
      <c r="F39" s="32" t="s">
        <v>284</v>
      </c>
      <c r="G39" s="33" t="s">
        <v>285</v>
      </c>
      <c r="H39" s="34">
        <v>48830</v>
      </c>
      <c r="I39" s="35">
        <v>98000</v>
      </c>
      <c r="J39" s="36"/>
      <c r="K39" s="31"/>
      <c r="L39" s="21"/>
      <c r="M39" s="36"/>
      <c r="N39" s="30"/>
      <c r="O39" s="31"/>
      <c r="Q39" s="33"/>
      <c r="S39" s="34"/>
      <c r="T39" s="34"/>
      <c r="U39" s="34"/>
      <c r="V39" s="35"/>
    </row>
    <row r="40" spans="1:22" s="32" customFormat="1" ht="12.75" x14ac:dyDescent="0.2">
      <c r="A40" s="31">
        <v>30</v>
      </c>
      <c r="B40" s="21"/>
      <c r="C40" s="37">
        <v>44579</v>
      </c>
      <c r="D40" s="30" t="s">
        <v>305</v>
      </c>
      <c r="E40" s="31">
        <v>63.765999999999998</v>
      </c>
      <c r="F40" s="32" t="s">
        <v>306</v>
      </c>
      <c r="G40" s="33" t="s">
        <v>307</v>
      </c>
      <c r="H40" s="34">
        <v>296310</v>
      </c>
      <c r="I40" s="35">
        <v>180000</v>
      </c>
      <c r="J40" s="36"/>
      <c r="K40" s="31"/>
      <c r="L40" s="21"/>
      <c r="M40" s="36"/>
      <c r="N40" s="30"/>
      <c r="O40" s="31"/>
      <c r="Q40" s="33"/>
      <c r="S40" s="34"/>
      <c r="T40" s="34"/>
      <c r="U40" s="34"/>
      <c r="V40" s="35"/>
    </row>
    <row r="41" spans="1:22" s="32" customFormat="1" ht="12.75" x14ac:dyDescent="0.2">
      <c r="A41" s="31">
        <v>31</v>
      </c>
      <c r="B41" s="21"/>
      <c r="C41" s="37">
        <v>44579</v>
      </c>
      <c r="D41" s="30" t="s">
        <v>324</v>
      </c>
      <c r="E41" s="31">
        <v>65.546000000000006</v>
      </c>
      <c r="F41" s="32" t="s">
        <v>325</v>
      </c>
      <c r="G41" s="33" t="s">
        <v>326</v>
      </c>
      <c r="H41" s="34">
        <v>1270830</v>
      </c>
      <c r="I41" s="35">
        <v>900000</v>
      </c>
      <c r="J41" s="36"/>
      <c r="K41" s="31"/>
      <c r="L41" s="21"/>
      <c r="M41" s="36"/>
      <c r="N41" s="30"/>
      <c r="O41" s="31"/>
      <c r="Q41" s="33"/>
      <c r="S41" s="34"/>
      <c r="T41" s="34"/>
      <c r="U41" s="34"/>
      <c r="V41" s="35"/>
    </row>
    <row r="42" spans="1:22" s="32" customFormat="1" ht="12.75" x14ac:dyDescent="0.2">
      <c r="A42" s="31">
        <v>32</v>
      </c>
      <c r="B42" s="21"/>
      <c r="C42" s="37">
        <v>44580</v>
      </c>
      <c r="D42" s="30" t="s">
        <v>327</v>
      </c>
      <c r="E42" s="31">
        <v>1.7849999999999999</v>
      </c>
      <c r="F42" s="32" t="s">
        <v>329</v>
      </c>
      <c r="G42" s="33" t="s">
        <v>330</v>
      </c>
      <c r="H42" s="34">
        <v>90510</v>
      </c>
      <c r="I42" s="35">
        <v>105000</v>
      </c>
      <c r="J42" s="36"/>
      <c r="K42" s="31"/>
      <c r="L42" s="21"/>
      <c r="M42" s="36"/>
      <c r="N42" s="30"/>
      <c r="O42" s="31"/>
      <c r="Q42" s="33"/>
      <c r="S42" s="34"/>
      <c r="T42" s="34"/>
      <c r="U42" s="34"/>
      <c r="V42" s="35"/>
    </row>
    <row r="43" spans="1:22" s="32" customFormat="1" ht="12.75" x14ac:dyDescent="0.2">
      <c r="A43" s="31">
        <v>33</v>
      </c>
      <c r="B43" s="21"/>
      <c r="C43" s="37">
        <v>44580</v>
      </c>
      <c r="D43" s="30" t="s">
        <v>328</v>
      </c>
      <c r="E43" s="31">
        <v>24.808299999999999</v>
      </c>
      <c r="F43" s="32" t="s">
        <v>332</v>
      </c>
      <c r="G43" s="33" t="s">
        <v>331</v>
      </c>
      <c r="H43" s="34">
        <v>152800</v>
      </c>
      <c r="I43" s="35">
        <v>210000</v>
      </c>
      <c r="J43" s="36"/>
      <c r="K43" s="31"/>
      <c r="L43" s="21"/>
      <c r="M43" s="36"/>
      <c r="N43" s="30"/>
      <c r="O43" s="31"/>
      <c r="Q43" s="33"/>
      <c r="S43" s="34"/>
      <c r="T43" s="34"/>
      <c r="U43" s="34"/>
      <c r="V43" s="35"/>
    </row>
    <row r="44" spans="1:22" s="32" customFormat="1" ht="12.75" x14ac:dyDescent="0.2">
      <c r="A44" s="31">
        <v>34</v>
      </c>
      <c r="B44" s="21"/>
      <c r="C44" s="37">
        <v>44580</v>
      </c>
      <c r="D44" s="30" t="s">
        <v>333</v>
      </c>
      <c r="E44" s="31">
        <v>0.1263</v>
      </c>
      <c r="F44" s="32" t="s">
        <v>335</v>
      </c>
      <c r="G44" s="33" t="s">
        <v>336</v>
      </c>
      <c r="H44" s="34">
        <v>41030</v>
      </c>
      <c r="I44" s="35">
        <v>22500</v>
      </c>
      <c r="J44" s="36"/>
      <c r="K44" s="31"/>
      <c r="L44" s="21"/>
      <c r="M44" s="36"/>
      <c r="N44" s="30"/>
      <c r="O44" s="31"/>
      <c r="Q44" s="33"/>
      <c r="S44" s="34"/>
      <c r="T44" s="34"/>
      <c r="U44" s="34"/>
      <c r="V44" s="35"/>
    </row>
    <row r="45" spans="1:22" s="32" customFormat="1" ht="12.75" x14ac:dyDescent="0.2">
      <c r="A45" s="31"/>
      <c r="B45" s="21"/>
      <c r="C45" s="37"/>
      <c r="D45" s="30" t="s">
        <v>334</v>
      </c>
      <c r="E45" s="31">
        <v>3.7900000000000003E-2</v>
      </c>
      <c r="F45" s="32" t="s">
        <v>100</v>
      </c>
      <c r="G45" s="32" t="s">
        <v>100</v>
      </c>
      <c r="H45" s="34">
        <v>0</v>
      </c>
      <c r="I45" s="35"/>
      <c r="J45" s="36"/>
      <c r="K45" s="31"/>
      <c r="L45" s="21"/>
      <c r="M45" s="36"/>
      <c r="N45" s="30"/>
      <c r="O45" s="31"/>
      <c r="Q45" s="33"/>
      <c r="S45" s="34"/>
      <c r="T45" s="34"/>
      <c r="U45" s="34"/>
      <c r="V45" s="35"/>
    </row>
    <row r="46" spans="1:22" s="32" customFormat="1" ht="12.75" x14ac:dyDescent="0.2">
      <c r="A46" s="31">
        <v>35</v>
      </c>
      <c r="B46" s="21"/>
      <c r="C46" s="37">
        <v>44580</v>
      </c>
      <c r="D46" s="30" t="s">
        <v>337</v>
      </c>
      <c r="E46" s="31">
        <v>0.7863</v>
      </c>
      <c r="F46" s="32" t="s">
        <v>339</v>
      </c>
      <c r="G46" s="33" t="s">
        <v>340</v>
      </c>
      <c r="H46" s="34">
        <v>161090</v>
      </c>
      <c r="I46" s="35">
        <v>250000</v>
      </c>
      <c r="J46" s="36"/>
      <c r="K46" s="31"/>
      <c r="L46" s="21"/>
      <c r="M46" s="36"/>
      <c r="N46" s="30"/>
      <c r="O46" s="31"/>
      <c r="Q46" s="33"/>
      <c r="S46" s="34"/>
      <c r="T46" s="34"/>
      <c r="U46" s="34"/>
      <c r="V46" s="35"/>
    </row>
    <row r="47" spans="1:22" s="32" customFormat="1" ht="12.75" x14ac:dyDescent="0.2">
      <c r="A47" s="31"/>
      <c r="B47" s="21"/>
      <c r="C47" s="37"/>
      <c r="D47" s="30" t="s">
        <v>338</v>
      </c>
      <c r="E47" s="31">
        <v>0.5877</v>
      </c>
      <c r="F47" s="32" t="s">
        <v>100</v>
      </c>
      <c r="G47" s="33" t="s">
        <v>100</v>
      </c>
      <c r="H47" s="34">
        <v>0</v>
      </c>
      <c r="I47" s="35"/>
      <c r="J47" s="36"/>
      <c r="K47" s="31"/>
      <c r="L47" s="21"/>
      <c r="M47" s="36"/>
      <c r="N47" s="30"/>
      <c r="O47" s="31"/>
      <c r="Q47" s="33"/>
      <c r="S47" s="34"/>
      <c r="T47" s="34"/>
      <c r="U47" s="34"/>
      <c r="V47" s="35"/>
    </row>
    <row r="48" spans="1:22" s="32" customFormat="1" ht="12.75" x14ac:dyDescent="0.2">
      <c r="A48" s="31">
        <v>36</v>
      </c>
      <c r="B48" s="21"/>
      <c r="C48" s="37">
        <v>44581</v>
      </c>
      <c r="D48" s="30" t="s">
        <v>341</v>
      </c>
      <c r="E48" s="31">
        <v>0.26</v>
      </c>
      <c r="F48" s="32" t="s">
        <v>342</v>
      </c>
      <c r="G48" s="33" t="s">
        <v>343</v>
      </c>
      <c r="H48" s="34">
        <v>6710</v>
      </c>
      <c r="I48" s="35">
        <v>6700</v>
      </c>
      <c r="J48" s="36"/>
      <c r="K48" s="31"/>
      <c r="L48" s="21"/>
      <c r="M48" s="36"/>
      <c r="N48" s="30"/>
      <c r="O48" s="31"/>
      <c r="Q48" s="33"/>
      <c r="S48" s="34"/>
      <c r="T48" s="34"/>
      <c r="U48" s="34"/>
      <c r="V48" s="35"/>
    </row>
    <row r="49" spans="1:22" s="32" customFormat="1" ht="12.75" x14ac:dyDescent="0.2">
      <c r="A49" s="31">
        <v>37</v>
      </c>
      <c r="B49" s="21"/>
      <c r="C49" s="37">
        <v>44581</v>
      </c>
      <c r="D49" s="30" t="s">
        <v>348</v>
      </c>
      <c r="E49" s="31">
        <v>0.376</v>
      </c>
      <c r="F49" s="32" t="s">
        <v>350</v>
      </c>
      <c r="G49" s="33"/>
      <c r="H49" s="34">
        <v>121540</v>
      </c>
      <c r="I49" s="35">
        <v>205000</v>
      </c>
      <c r="J49" s="36"/>
      <c r="K49" s="31"/>
      <c r="L49" s="21"/>
      <c r="M49" s="36"/>
      <c r="N49" s="30"/>
      <c r="O49" s="31"/>
      <c r="Q49" s="33"/>
      <c r="S49" s="34"/>
      <c r="T49" s="34"/>
      <c r="U49" s="34"/>
      <c r="V49" s="35"/>
    </row>
    <row r="50" spans="1:22" s="32" customFormat="1" ht="12.75" x14ac:dyDescent="0.2">
      <c r="A50" s="31"/>
      <c r="B50" s="21"/>
      <c r="C50" s="37"/>
      <c r="D50" s="30" t="s">
        <v>349</v>
      </c>
      <c r="E50" s="31">
        <v>0.34439999999999998</v>
      </c>
      <c r="F50" s="32" t="s">
        <v>100</v>
      </c>
      <c r="G50" s="33" t="s">
        <v>100</v>
      </c>
      <c r="H50" s="34">
        <v>0</v>
      </c>
      <c r="I50" s="35"/>
      <c r="J50" s="36"/>
      <c r="K50" s="31"/>
      <c r="L50" s="21"/>
      <c r="M50" s="36"/>
      <c r="N50" s="30"/>
      <c r="O50" s="31"/>
      <c r="Q50" s="33"/>
      <c r="S50" s="34"/>
      <c r="T50" s="34"/>
      <c r="U50" s="34"/>
      <c r="V50" s="35"/>
    </row>
    <row r="51" spans="1:22" x14ac:dyDescent="0.25">
      <c r="A51" s="38">
        <v>38</v>
      </c>
      <c r="C51" s="51">
        <v>44581</v>
      </c>
      <c r="D51" s="38" t="s">
        <v>357</v>
      </c>
      <c r="E51" s="38">
        <v>7.5</v>
      </c>
      <c r="F51" s="38" t="s">
        <v>358</v>
      </c>
      <c r="G51" s="38" t="s">
        <v>359</v>
      </c>
      <c r="H51" s="39">
        <v>82200</v>
      </c>
      <c r="I51" s="39">
        <v>143000</v>
      </c>
      <c r="K51" s="31"/>
      <c r="L51" s="21"/>
      <c r="M51" s="36"/>
      <c r="N51" s="30"/>
      <c r="O51" s="31"/>
      <c r="P51" s="32"/>
      <c r="Q51" s="33"/>
      <c r="R51" s="32"/>
      <c r="S51" s="34"/>
      <c r="T51" s="34"/>
      <c r="U51" s="34"/>
      <c r="V51" s="35"/>
    </row>
    <row r="52" spans="1:22" x14ac:dyDescent="0.25">
      <c r="A52" s="31">
        <v>39</v>
      </c>
      <c r="B52" s="21"/>
      <c r="C52" s="37">
        <v>44581</v>
      </c>
      <c r="D52" s="30" t="s">
        <v>369</v>
      </c>
      <c r="E52" s="31">
        <v>0.13769999999999999</v>
      </c>
      <c r="F52" s="32" t="s">
        <v>370</v>
      </c>
      <c r="G52" s="33" t="s">
        <v>371</v>
      </c>
      <c r="H52" s="34">
        <v>12200</v>
      </c>
      <c r="I52" s="35">
        <v>10000</v>
      </c>
      <c r="J52" s="34"/>
      <c r="K52" s="31"/>
      <c r="L52" s="21"/>
      <c r="M52" s="36"/>
      <c r="N52" s="30"/>
      <c r="O52" s="31"/>
      <c r="P52" s="32"/>
      <c r="Q52" s="33"/>
      <c r="R52" s="32"/>
      <c r="S52" s="34"/>
      <c r="T52" s="34"/>
      <c r="U52" s="34"/>
      <c r="V52" s="35"/>
    </row>
    <row r="53" spans="1:22" x14ac:dyDescent="0.25">
      <c r="A53" s="31">
        <v>40</v>
      </c>
      <c r="B53" s="21"/>
      <c r="C53" s="37">
        <v>44582</v>
      </c>
      <c r="D53" s="30" t="s">
        <v>373</v>
      </c>
      <c r="E53" s="31">
        <v>0.48899999999999999</v>
      </c>
      <c r="F53" s="32" t="s">
        <v>375</v>
      </c>
      <c r="G53" s="33" t="s">
        <v>376</v>
      </c>
      <c r="H53" s="34">
        <v>28770</v>
      </c>
      <c r="I53" s="35">
        <v>39000</v>
      </c>
      <c r="J53" s="34"/>
      <c r="K53" s="31"/>
      <c r="L53" s="21"/>
      <c r="M53" s="36"/>
      <c r="N53" s="30"/>
      <c r="O53" s="31"/>
      <c r="P53" s="32"/>
      <c r="Q53" s="33"/>
      <c r="R53" s="32"/>
      <c r="S53" s="34"/>
      <c r="T53" s="34"/>
      <c r="U53" s="34"/>
      <c r="V53" s="35"/>
    </row>
    <row r="54" spans="1:22" x14ac:dyDescent="0.25">
      <c r="A54" s="31"/>
      <c r="B54" s="21"/>
      <c r="C54" s="37"/>
      <c r="D54" s="30" t="s">
        <v>374</v>
      </c>
      <c r="E54" s="31">
        <v>0.52339999999999998</v>
      </c>
      <c r="F54" s="32" t="s">
        <v>100</v>
      </c>
      <c r="G54" s="33" t="s">
        <v>100</v>
      </c>
      <c r="H54" s="34">
        <v>0</v>
      </c>
      <c r="I54" s="35"/>
      <c r="J54" s="34"/>
      <c r="K54" s="31"/>
      <c r="L54" s="21"/>
      <c r="M54" s="36"/>
      <c r="N54" s="30"/>
      <c r="O54" s="31"/>
      <c r="P54" s="32"/>
      <c r="Q54" s="33"/>
      <c r="R54" s="32"/>
      <c r="S54" s="34"/>
      <c r="T54" s="34"/>
      <c r="U54" s="34"/>
      <c r="V54" s="35"/>
    </row>
    <row r="55" spans="1:22" x14ac:dyDescent="0.25">
      <c r="A55" s="31">
        <v>41</v>
      </c>
      <c r="B55" s="21"/>
      <c r="C55" s="37">
        <v>44582</v>
      </c>
      <c r="D55" s="30" t="s">
        <v>377</v>
      </c>
      <c r="E55" s="31">
        <v>0.13769999999999999</v>
      </c>
      <c r="F55" s="32" t="s">
        <v>378</v>
      </c>
      <c r="G55" s="33" t="s">
        <v>379</v>
      </c>
      <c r="H55" s="34">
        <v>68860</v>
      </c>
      <c r="I55" s="35">
        <v>35000</v>
      </c>
      <c r="J55" s="34"/>
      <c r="K55" s="31"/>
      <c r="L55" s="21"/>
      <c r="M55" s="36"/>
      <c r="N55" s="30"/>
      <c r="O55" s="31"/>
      <c r="P55" s="32"/>
      <c r="Q55" s="33"/>
      <c r="R55" s="32"/>
      <c r="S55" s="34"/>
      <c r="T55" s="34"/>
      <c r="U55" s="34"/>
      <c r="V55" s="35"/>
    </row>
    <row r="56" spans="1:22" x14ac:dyDescent="0.25">
      <c r="A56" s="31"/>
      <c r="B56" s="21"/>
      <c r="C56" s="37"/>
      <c r="D56" s="30" t="s">
        <v>383</v>
      </c>
      <c r="E56" s="31">
        <v>0.11360000000000001</v>
      </c>
      <c r="F56" s="32" t="s">
        <v>100</v>
      </c>
      <c r="G56" s="33" t="s">
        <v>100</v>
      </c>
      <c r="H56" s="34">
        <v>0</v>
      </c>
      <c r="I56" s="35"/>
      <c r="J56" s="34"/>
      <c r="K56" s="31"/>
      <c r="L56" s="21"/>
      <c r="M56" s="36"/>
      <c r="N56" s="30"/>
      <c r="O56" s="31"/>
      <c r="P56" s="32"/>
      <c r="Q56" s="33"/>
      <c r="R56" s="32"/>
      <c r="S56" s="34"/>
      <c r="T56" s="34"/>
      <c r="U56" s="34"/>
      <c r="V56" s="35"/>
    </row>
    <row r="57" spans="1:22" x14ac:dyDescent="0.25">
      <c r="A57" s="31">
        <v>45</v>
      </c>
      <c r="B57" s="21"/>
      <c r="C57" s="37">
        <v>44585</v>
      </c>
      <c r="D57" s="30" t="s">
        <v>393</v>
      </c>
      <c r="E57" s="31">
        <v>0.34399999999999997</v>
      </c>
      <c r="F57" s="32" t="s">
        <v>394</v>
      </c>
      <c r="G57" s="33" t="s">
        <v>395</v>
      </c>
      <c r="H57" s="34">
        <v>111430</v>
      </c>
      <c r="I57" s="35">
        <v>220000</v>
      </c>
      <c r="J57" s="34"/>
      <c r="K57" s="31"/>
      <c r="L57" s="21"/>
      <c r="M57" s="36"/>
      <c r="N57" s="30"/>
      <c r="O57" s="31"/>
      <c r="P57" s="32"/>
      <c r="Q57" s="33"/>
      <c r="R57" s="32"/>
      <c r="S57" s="34"/>
      <c r="T57" s="34"/>
      <c r="U57" s="34"/>
      <c r="V57" s="35"/>
    </row>
    <row r="58" spans="1:22" x14ac:dyDescent="0.25">
      <c r="A58" s="31">
        <v>43</v>
      </c>
      <c r="B58" s="21"/>
      <c r="C58" s="37">
        <v>44585</v>
      </c>
      <c r="D58" s="30" t="s">
        <v>396</v>
      </c>
      <c r="E58" s="31" t="s">
        <v>397</v>
      </c>
      <c r="F58" s="32" t="s">
        <v>398</v>
      </c>
      <c r="G58" s="33" t="s">
        <v>399</v>
      </c>
      <c r="H58" s="34">
        <v>41740</v>
      </c>
      <c r="I58" s="35">
        <v>32500</v>
      </c>
      <c r="J58" s="34"/>
      <c r="K58" s="31"/>
      <c r="L58" s="21"/>
      <c r="M58" s="36"/>
      <c r="N58" s="30"/>
      <c r="O58" s="31"/>
      <c r="P58" s="32"/>
      <c r="Q58" s="33"/>
      <c r="R58" s="32"/>
      <c r="S58" s="34"/>
      <c r="T58" s="34"/>
      <c r="U58" s="34"/>
      <c r="V58" s="35"/>
    </row>
    <row r="59" spans="1:22" x14ac:dyDescent="0.25">
      <c r="A59" s="31">
        <v>44</v>
      </c>
      <c r="B59" s="21"/>
      <c r="C59" s="37">
        <v>44585</v>
      </c>
      <c r="D59" s="30" t="s">
        <v>400</v>
      </c>
      <c r="E59" s="31" t="s">
        <v>404</v>
      </c>
      <c r="F59" s="32" t="s">
        <v>405</v>
      </c>
      <c r="G59" s="33" t="s">
        <v>406</v>
      </c>
      <c r="H59" s="34">
        <v>82690</v>
      </c>
      <c r="I59" s="35">
        <v>70000</v>
      </c>
      <c r="J59" s="34"/>
      <c r="K59" s="31"/>
      <c r="L59" s="21"/>
      <c r="M59" s="36"/>
      <c r="N59" s="30"/>
      <c r="O59" s="31"/>
      <c r="P59" s="32"/>
      <c r="Q59" s="33"/>
      <c r="R59" s="32"/>
      <c r="S59" s="34"/>
      <c r="T59" s="34"/>
      <c r="U59" s="34"/>
      <c r="V59" s="35"/>
    </row>
    <row r="60" spans="1:22" x14ac:dyDescent="0.25">
      <c r="A60" s="31"/>
      <c r="B60" s="21"/>
      <c r="C60" s="37"/>
      <c r="D60" s="30" t="s">
        <v>401</v>
      </c>
      <c r="E60" s="31" t="s">
        <v>404</v>
      </c>
      <c r="F60" s="32" t="s">
        <v>100</v>
      </c>
      <c r="G60" s="33" t="s">
        <v>100</v>
      </c>
      <c r="H60" s="34">
        <v>0</v>
      </c>
      <c r="I60" s="35"/>
      <c r="J60" s="34"/>
      <c r="K60" s="31"/>
      <c r="L60" s="21"/>
      <c r="M60" s="36"/>
      <c r="N60" s="30"/>
      <c r="O60" s="31"/>
      <c r="P60" s="32"/>
      <c r="Q60" s="33"/>
      <c r="R60" s="32"/>
      <c r="S60" s="34"/>
      <c r="T60" s="34"/>
      <c r="U60" s="34"/>
      <c r="V60" s="35"/>
    </row>
    <row r="61" spans="1:22" x14ac:dyDescent="0.25">
      <c r="A61" s="31"/>
      <c r="B61" s="21"/>
      <c r="C61" s="37"/>
      <c r="D61" s="30" t="s">
        <v>402</v>
      </c>
      <c r="E61" s="31" t="s">
        <v>404</v>
      </c>
      <c r="F61" s="32" t="s">
        <v>100</v>
      </c>
      <c r="G61" s="33" t="s">
        <v>100</v>
      </c>
      <c r="H61" s="34">
        <v>0</v>
      </c>
      <c r="I61" s="35"/>
      <c r="J61" s="34"/>
      <c r="K61" s="31"/>
      <c r="L61" s="21"/>
      <c r="M61" s="36"/>
      <c r="N61" s="30"/>
      <c r="O61" s="31"/>
      <c r="P61" s="32"/>
      <c r="Q61" s="33"/>
      <c r="R61" s="32"/>
      <c r="S61" s="34"/>
      <c r="T61" s="34"/>
      <c r="U61" s="34"/>
      <c r="V61" s="35"/>
    </row>
    <row r="62" spans="1:22" x14ac:dyDescent="0.25">
      <c r="A62" s="31"/>
      <c r="B62" s="21"/>
      <c r="C62" s="37"/>
      <c r="D62" s="30" t="s">
        <v>403</v>
      </c>
      <c r="E62" s="31" t="s">
        <v>404</v>
      </c>
      <c r="F62" s="32" t="s">
        <v>100</v>
      </c>
      <c r="G62" s="33" t="s">
        <v>100</v>
      </c>
      <c r="H62" s="34">
        <v>0</v>
      </c>
      <c r="I62" s="35"/>
      <c r="J62" s="34"/>
      <c r="K62" s="31"/>
      <c r="L62" s="21"/>
      <c r="M62" s="36"/>
      <c r="N62" s="30"/>
      <c r="O62" s="31"/>
      <c r="P62" s="32"/>
      <c r="Q62" s="33"/>
      <c r="R62" s="32"/>
      <c r="S62" s="34"/>
      <c r="T62" s="34"/>
      <c r="U62" s="34"/>
      <c r="V62" s="35"/>
    </row>
    <row r="63" spans="1:22" x14ac:dyDescent="0.25">
      <c r="A63" s="31">
        <v>46</v>
      </c>
      <c r="B63" s="21"/>
      <c r="C63" s="37">
        <v>44585</v>
      </c>
      <c r="D63" s="30" t="s">
        <v>407</v>
      </c>
      <c r="E63" s="31">
        <v>8.2989999999999995</v>
      </c>
      <c r="F63" s="32" t="s">
        <v>409</v>
      </c>
      <c r="G63" s="33" t="s">
        <v>410</v>
      </c>
      <c r="H63" s="34">
        <v>84910</v>
      </c>
      <c r="I63" s="35">
        <v>475830</v>
      </c>
      <c r="J63" s="34"/>
      <c r="K63" s="31"/>
      <c r="L63" s="21"/>
      <c r="M63" s="36"/>
      <c r="N63" s="30"/>
      <c r="O63" s="31"/>
      <c r="P63" s="32"/>
      <c r="Q63" s="33"/>
      <c r="R63" s="32"/>
      <c r="S63" s="34"/>
      <c r="T63" s="34"/>
      <c r="U63" s="34"/>
      <c r="V63" s="35"/>
    </row>
    <row r="64" spans="1:22" x14ac:dyDescent="0.25">
      <c r="A64" s="31"/>
      <c r="B64" s="21"/>
      <c r="C64" s="37"/>
      <c r="D64" s="30" t="s">
        <v>408</v>
      </c>
      <c r="E64" s="31">
        <v>7.5620000000000003</v>
      </c>
      <c r="F64" s="32" t="s">
        <v>100</v>
      </c>
      <c r="G64" s="33" t="s">
        <v>100</v>
      </c>
      <c r="H64" s="34">
        <v>0</v>
      </c>
      <c r="I64" s="35"/>
      <c r="J64" s="34"/>
      <c r="K64" s="31"/>
      <c r="L64" s="21"/>
      <c r="M64" s="36"/>
      <c r="N64" s="30"/>
      <c r="O64" s="31"/>
      <c r="P64" s="32"/>
      <c r="Q64" s="33"/>
      <c r="R64" s="32"/>
      <c r="S64" s="34"/>
      <c r="T64" s="34"/>
      <c r="U64" s="34"/>
      <c r="V64" s="35"/>
    </row>
    <row r="65" spans="1:22" x14ac:dyDescent="0.25">
      <c r="A65" s="31">
        <v>47</v>
      </c>
      <c r="B65" s="21"/>
      <c r="C65" s="37">
        <v>44585</v>
      </c>
      <c r="D65" s="30" t="s">
        <v>411</v>
      </c>
      <c r="E65" s="31">
        <v>0.45910000000000001</v>
      </c>
      <c r="F65" s="32" t="s">
        <v>412</v>
      </c>
      <c r="G65" s="33" t="s">
        <v>413</v>
      </c>
      <c r="H65" s="34">
        <v>147170</v>
      </c>
      <c r="I65" s="35">
        <v>175000</v>
      </c>
      <c r="J65" s="34"/>
      <c r="K65" s="31"/>
      <c r="L65" s="21"/>
      <c r="M65" s="36"/>
      <c r="N65" s="30"/>
      <c r="O65" s="31"/>
      <c r="P65" s="32"/>
      <c r="Q65" s="33"/>
      <c r="R65" s="32"/>
      <c r="S65" s="34"/>
      <c r="T65" s="34"/>
      <c r="U65" s="34"/>
      <c r="V65" s="35"/>
    </row>
    <row r="66" spans="1:22" x14ac:dyDescent="0.25">
      <c r="A66" s="31">
        <v>48</v>
      </c>
      <c r="B66" s="21"/>
      <c r="C66" s="37">
        <v>44585</v>
      </c>
      <c r="D66" s="30" t="s">
        <v>414</v>
      </c>
      <c r="E66" s="31">
        <v>0.39200000000000002</v>
      </c>
      <c r="F66" s="32" t="s">
        <v>415</v>
      </c>
      <c r="G66" s="33" t="s">
        <v>416</v>
      </c>
      <c r="H66" s="34">
        <v>1200</v>
      </c>
      <c r="I66" s="35">
        <v>1000</v>
      </c>
      <c r="J66" s="34"/>
      <c r="K66" s="31"/>
      <c r="L66" s="21"/>
      <c r="M66" s="36"/>
      <c r="N66" s="30"/>
      <c r="O66" s="31"/>
      <c r="P66" s="32"/>
      <c r="Q66" s="33"/>
      <c r="R66" s="32"/>
      <c r="S66" s="34"/>
      <c r="T66" s="34"/>
      <c r="U66" s="34"/>
      <c r="V66" s="35"/>
    </row>
    <row r="67" spans="1:22" x14ac:dyDescent="0.25">
      <c r="A67" s="31">
        <v>49</v>
      </c>
      <c r="B67" s="21"/>
      <c r="C67" s="37">
        <v>44587</v>
      </c>
      <c r="D67" s="30" t="s">
        <v>437</v>
      </c>
      <c r="E67" s="31">
        <v>0.17560000000000001</v>
      </c>
      <c r="F67" s="32" t="s">
        <v>438</v>
      </c>
      <c r="G67" s="33" t="s">
        <v>440</v>
      </c>
      <c r="H67" s="34">
        <v>51340</v>
      </c>
      <c r="I67" s="35">
        <v>44500</v>
      </c>
      <c r="J67" s="34"/>
    </row>
    <row r="68" spans="1:22" x14ac:dyDescent="0.25">
      <c r="A68" s="31">
        <v>50</v>
      </c>
      <c r="B68" s="21"/>
      <c r="C68" s="37">
        <v>44587</v>
      </c>
      <c r="D68" s="30" t="s">
        <v>437</v>
      </c>
      <c r="E68" s="31">
        <v>0.17560000000000001</v>
      </c>
      <c r="F68" s="32" t="s">
        <v>439</v>
      </c>
      <c r="G68" s="33" t="s">
        <v>440</v>
      </c>
      <c r="H68" s="34">
        <v>51340</v>
      </c>
      <c r="I68" s="35">
        <v>44500</v>
      </c>
      <c r="J68" s="34"/>
    </row>
    <row r="69" spans="1:22" x14ac:dyDescent="0.25">
      <c r="A69" s="31"/>
      <c r="B69" s="21"/>
      <c r="C69" s="37"/>
      <c r="D69" s="30"/>
      <c r="E69" s="31"/>
      <c r="F69" s="32"/>
      <c r="G69" s="33"/>
      <c r="H69" s="34"/>
      <c r="I69" s="35"/>
      <c r="J69" s="34"/>
    </row>
    <row r="70" spans="1:22" x14ac:dyDescent="0.25">
      <c r="A70" s="31"/>
      <c r="B70" s="21"/>
      <c r="C70" s="37"/>
      <c r="D70" s="30"/>
      <c r="E70" s="31"/>
      <c r="F70" s="32"/>
      <c r="G70" s="33"/>
      <c r="H70" s="34"/>
      <c r="I70" s="35"/>
      <c r="J70" s="34"/>
    </row>
    <row r="71" spans="1:22" x14ac:dyDescent="0.25">
      <c r="A71" s="31">
        <v>42</v>
      </c>
      <c r="B71" s="21"/>
      <c r="C71" s="37">
        <v>44582</v>
      </c>
      <c r="D71" s="30" t="s">
        <v>451</v>
      </c>
      <c r="E71" s="31" t="s">
        <v>452</v>
      </c>
      <c r="F71" s="32" t="s">
        <v>453</v>
      </c>
      <c r="G71" s="33" t="s">
        <v>454</v>
      </c>
      <c r="H71" s="34">
        <v>13970</v>
      </c>
      <c r="I71" s="35">
        <v>123500</v>
      </c>
      <c r="J71" s="34"/>
    </row>
    <row r="72" spans="1:22" x14ac:dyDescent="0.25">
      <c r="A72" s="31">
        <v>51</v>
      </c>
      <c r="B72" s="21"/>
      <c r="C72" s="37">
        <v>44586</v>
      </c>
      <c r="D72" s="30" t="s">
        <v>447</v>
      </c>
      <c r="E72" s="31">
        <v>0.11749999999999999</v>
      </c>
      <c r="F72" s="32" t="s">
        <v>449</v>
      </c>
      <c r="G72" s="33" t="s">
        <v>450</v>
      </c>
      <c r="H72" s="34">
        <v>61200</v>
      </c>
      <c r="I72" s="35">
        <v>67500</v>
      </c>
      <c r="J72" s="34"/>
    </row>
    <row r="73" spans="1:22" x14ac:dyDescent="0.25">
      <c r="A73" s="31"/>
      <c r="B73" s="21"/>
      <c r="C73" s="37"/>
      <c r="D73" s="30" t="s">
        <v>448</v>
      </c>
      <c r="E73" s="31">
        <v>0.1565</v>
      </c>
      <c r="F73" s="32" t="s">
        <v>100</v>
      </c>
      <c r="G73" s="33" t="s">
        <v>100</v>
      </c>
      <c r="H73" s="34"/>
      <c r="I73" s="35"/>
      <c r="J73" s="34"/>
    </row>
    <row r="74" spans="1:22" x14ac:dyDescent="0.25">
      <c r="A74" s="31">
        <v>52</v>
      </c>
      <c r="B74" s="21"/>
      <c r="C74" s="37">
        <v>44587</v>
      </c>
      <c r="D74" s="30" t="s">
        <v>455</v>
      </c>
      <c r="E74" s="31" t="s">
        <v>456</v>
      </c>
      <c r="F74" s="32" t="s">
        <v>457</v>
      </c>
      <c r="G74" s="33" t="s">
        <v>458</v>
      </c>
      <c r="H74" s="34">
        <v>32740</v>
      </c>
      <c r="I74" s="35">
        <v>40000</v>
      </c>
      <c r="J74" s="34"/>
    </row>
    <row r="75" spans="1:22" x14ac:dyDescent="0.25">
      <c r="A75" s="31">
        <v>53</v>
      </c>
      <c r="B75" s="21"/>
      <c r="C75" s="37">
        <v>44587</v>
      </c>
      <c r="D75" s="30" t="s">
        <v>459</v>
      </c>
      <c r="E75" s="31">
        <v>0.94</v>
      </c>
      <c r="F75" s="32" t="s">
        <v>460</v>
      </c>
      <c r="G75" s="33" t="s">
        <v>461</v>
      </c>
      <c r="H75" s="34">
        <v>90630</v>
      </c>
      <c r="I75" s="35">
        <v>165000</v>
      </c>
      <c r="J75" s="34"/>
    </row>
    <row r="76" spans="1:22" x14ac:dyDescent="0.25">
      <c r="A76" s="31">
        <v>54</v>
      </c>
      <c r="B76" s="21"/>
      <c r="C76" s="37">
        <v>44588</v>
      </c>
      <c r="D76" s="30" t="s">
        <v>467</v>
      </c>
      <c r="E76" s="31">
        <v>21.266999999999999</v>
      </c>
      <c r="F76" s="32" t="s">
        <v>468</v>
      </c>
      <c r="G76" s="33" t="s">
        <v>469</v>
      </c>
      <c r="H76" s="34">
        <v>123200</v>
      </c>
      <c r="I76" s="35">
        <v>231000</v>
      </c>
      <c r="J76" s="34"/>
    </row>
    <row r="77" spans="1:22" x14ac:dyDescent="0.25">
      <c r="A77" s="31" t="s">
        <v>478</v>
      </c>
      <c r="B77" s="21"/>
      <c r="C77" s="37">
        <v>44588</v>
      </c>
      <c r="D77" s="30" t="s">
        <v>479</v>
      </c>
      <c r="E77" s="31">
        <v>113.01600000000001</v>
      </c>
      <c r="F77" s="32" t="s">
        <v>480</v>
      </c>
      <c r="G77" s="33" t="s">
        <v>481</v>
      </c>
      <c r="H77" s="34">
        <v>379260</v>
      </c>
      <c r="I77" s="35"/>
      <c r="J77" s="34"/>
    </row>
    <row r="78" spans="1:22" x14ac:dyDescent="0.25">
      <c r="A78" s="31" t="s">
        <v>483</v>
      </c>
      <c r="B78" s="21"/>
      <c r="C78" s="37">
        <v>44589</v>
      </c>
      <c r="D78" s="30" t="s">
        <v>484</v>
      </c>
      <c r="E78" s="31">
        <v>63.868000000000002</v>
      </c>
      <c r="F78" s="32" t="s">
        <v>485</v>
      </c>
      <c r="G78" s="33" t="s">
        <v>486</v>
      </c>
      <c r="H78" s="34">
        <v>0</v>
      </c>
      <c r="I78" s="35"/>
      <c r="J78" s="34"/>
    </row>
    <row r="79" spans="1:22" x14ac:dyDescent="0.25">
      <c r="A79" s="31">
        <v>55</v>
      </c>
      <c r="B79" s="21"/>
      <c r="C79" s="37">
        <v>44589</v>
      </c>
      <c r="D79" s="30" t="s">
        <v>487</v>
      </c>
      <c r="E79" s="31">
        <v>20</v>
      </c>
      <c r="F79" s="32" t="s">
        <v>488</v>
      </c>
      <c r="G79" s="33" t="s">
        <v>489</v>
      </c>
      <c r="H79" s="34">
        <v>96890</v>
      </c>
      <c r="I79" s="35">
        <v>130000</v>
      </c>
      <c r="J79" s="34"/>
    </row>
    <row r="80" spans="1:22" x14ac:dyDescent="0.25">
      <c r="A80" s="31">
        <v>56</v>
      </c>
      <c r="B80" s="21"/>
      <c r="C80" s="37">
        <v>44589</v>
      </c>
      <c r="D80" s="30" t="s">
        <v>490</v>
      </c>
      <c r="E80" s="31">
        <v>24.785</v>
      </c>
      <c r="F80" s="32" t="s">
        <v>492</v>
      </c>
      <c r="G80" s="33" t="s">
        <v>493</v>
      </c>
      <c r="H80" s="34">
        <v>112490</v>
      </c>
      <c r="I80" s="35">
        <v>107843</v>
      </c>
      <c r="J80" s="34"/>
    </row>
    <row r="81" spans="1:10" x14ac:dyDescent="0.25">
      <c r="A81" s="31"/>
      <c r="B81" s="21"/>
      <c r="C81" s="37"/>
      <c r="D81" s="30" t="s">
        <v>491</v>
      </c>
      <c r="E81" s="31">
        <v>0.89200000000000002</v>
      </c>
      <c r="F81" s="32" t="s">
        <v>100</v>
      </c>
      <c r="G81" s="33" t="s">
        <v>100</v>
      </c>
      <c r="H81" s="34">
        <v>0</v>
      </c>
      <c r="I81" s="35"/>
      <c r="J81" s="34"/>
    </row>
    <row r="82" spans="1:10" x14ac:dyDescent="0.25">
      <c r="A82" s="31">
        <v>58</v>
      </c>
      <c r="B82" s="21"/>
      <c r="C82" s="37">
        <v>44589</v>
      </c>
      <c r="D82" s="30" t="s">
        <v>494</v>
      </c>
      <c r="E82" s="31">
        <v>4.1260000000000003</v>
      </c>
      <c r="F82" s="32" t="s">
        <v>495</v>
      </c>
      <c r="G82" s="33" t="s">
        <v>496</v>
      </c>
      <c r="H82" s="34">
        <v>44230</v>
      </c>
      <c r="I82" s="35">
        <v>76000</v>
      </c>
      <c r="J82" s="34"/>
    </row>
    <row r="83" spans="1:10" x14ac:dyDescent="0.25">
      <c r="A83" s="31">
        <v>59</v>
      </c>
      <c r="B83" s="21"/>
      <c r="C83" s="37">
        <v>44589</v>
      </c>
      <c r="D83" s="30" t="s">
        <v>497</v>
      </c>
      <c r="E83" s="31">
        <v>40</v>
      </c>
      <c r="F83" s="32" t="s">
        <v>498</v>
      </c>
      <c r="G83" s="33" t="s">
        <v>499</v>
      </c>
      <c r="H83" s="34">
        <v>224630</v>
      </c>
      <c r="I83" s="35">
        <v>360000</v>
      </c>
      <c r="J83" s="34"/>
    </row>
    <row r="84" spans="1:10" x14ac:dyDescent="0.25">
      <c r="A84" s="31">
        <v>57</v>
      </c>
      <c r="B84" s="21"/>
      <c r="C84" s="37">
        <v>44589</v>
      </c>
      <c r="D84" s="30" t="s">
        <v>500</v>
      </c>
      <c r="E84" s="31">
        <v>8</v>
      </c>
      <c r="F84" s="32" t="s">
        <v>503</v>
      </c>
      <c r="G84" s="33" t="s">
        <v>504</v>
      </c>
      <c r="H84" s="34">
        <v>192690</v>
      </c>
      <c r="I84" s="35">
        <v>192650</v>
      </c>
      <c r="J84" s="34"/>
    </row>
    <row r="85" spans="1:10" x14ac:dyDescent="0.25">
      <c r="A85" s="31"/>
      <c r="B85" s="21"/>
      <c r="C85" s="37"/>
      <c r="D85" s="30" t="s">
        <v>502</v>
      </c>
      <c r="E85" s="31">
        <v>1.35</v>
      </c>
      <c r="F85" s="32" t="s">
        <v>100</v>
      </c>
      <c r="G85" s="33" t="s">
        <v>100</v>
      </c>
      <c r="H85" s="34">
        <v>0</v>
      </c>
      <c r="I85" s="35"/>
      <c r="J85" s="34"/>
    </row>
    <row r="86" spans="1:10" x14ac:dyDescent="0.25">
      <c r="A86" s="31"/>
      <c r="B86" s="21"/>
      <c r="C86" s="37"/>
      <c r="D86" s="30" t="s">
        <v>501</v>
      </c>
      <c r="E86" s="31">
        <v>1</v>
      </c>
      <c r="F86" s="32" t="s">
        <v>100</v>
      </c>
      <c r="G86" s="33" t="s">
        <v>100</v>
      </c>
      <c r="H86" s="34">
        <v>0</v>
      </c>
      <c r="I86" s="35"/>
      <c r="J86" s="34"/>
    </row>
    <row r="87" spans="1:10" x14ac:dyDescent="0.25">
      <c r="A87" s="31">
        <v>60</v>
      </c>
      <c r="B87" s="21"/>
      <c r="C87" s="37">
        <v>44589</v>
      </c>
      <c r="D87" s="30" t="s">
        <v>506</v>
      </c>
      <c r="E87" s="31">
        <v>5.12</v>
      </c>
      <c r="F87" s="32" t="s">
        <v>507</v>
      </c>
      <c r="G87" s="33" t="s">
        <v>508</v>
      </c>
      <c r="H87" s="34">
        <v>28340</v>
      </c>
      <c r="I87" s="35">
        <v>69120</v>
      </c>
      <c r="J87" s="34"/>
    </row>
    <row r="88" spans="1:10" x14ac:dyDescent="0.25">
      <c r="A88" s="31">
        <v>61</v>
      </c>
      <c r="B88" s="21"/>
      <c r="C88" s="37">
        <v>44589</v>
      </c>
      <c r="D88" s="30" t="s">
        <v>513</v>
      </c>
      <c r="E88" s="31">
        <v>0.377</v>
      </c>
      <c r="F88" s="32" t="s">
        <v>514</v>
      </c>
      <c r="G88" s="33" t="s">
        <v>515</v>
      </c>
      <c r="H88" s="34">
        <v>21230</v>
      </c>
      <c r="I88" s="35">
        <v>21240</v>
      </c>
      <c r="J88" s="34"/>
    </row>
    <row r="89" spans="1:10" x14ac:dyDescent="0.25">
      <c r="A89" s="38">
        <v>62</v>
      </c>
      <c r="C89" s="51">
        <v>44589</v>
      </c>
      <c r="D89" s="38" t="s">
        <v>516</v>
      </c>
      <c r="E89" s="38">
        <v>5.4909999999999997</v>
      </c>
      <c r="F89" s="38" t="s">
        <v>518</v>
      </c>
      <c r="G89" s="38" t="s">
        <v>519</v>
      </c>
      <c r="H89" s="39">
        <v>101970</v>
      </c>
      <c r="I89" s="39">
        <v>100000</v>
      </c>
      <c r="J89" s="40"/>
    </row>
    <row r="90" spans="1:10" x14ac:dyDescent="0.25">
      <c r="D90" s="38" t="s">
        <v>517</v>
      </c>
      <c r="E90" s="38">
        <v>5.4089999999999998</v>
      </c>
      <c r="F90" s="38" t="s">
        <v>100</v>
      </c>
      <c r="G90" s="38" t="s">
        <v>100</v>
      </c>
      <c r="H90" s="39">
        <v>0</v>
      </c>
      <c r="I90" s="39"/>
      <c r="J90" s="40"/>
    </row>
    <row r="91" spans="1:10" x14ac:dyDescent="0.25">
      <c r="A91" s="38">
        <v>63</v>
      </c>
      <c r="C91" s="51">
        <v>44589</v>
      </c>
      <c r="D91" s="38" t="s">
        <v>520</v>
      </c>
      <c r="E91" s="38">
        <v>20.792000000000002</v>
      </c>
      <c r="F91" s="38" t="s">
        <v>521</v>
      </c>
      <c r="G91" s="38" t="s">
        <v>522</v>
      </c>
      <c r="H91" s="39">
        <v>265460</v>
      </c>
      <c r="I91" s="39">
        <v>250000</v>
      </c>
      <c r="J91" s="40"/>
    </row>
    <row r="92" spans="1:10" x14ac:dyDescent="0.25">
      <c r="A92" s="38">
        <v>64</v>
      </c>
      <c r="C92" s="51">
        <v>44589</v>
      </c>
      <c r="D92" s="38" t="s">
        <v>528</v>
      </c>
      <c r="E92" s="38">
        <v>0.42649999999999999</v>
      </c>
      <c r="F92" s="38" t="s">
        <v>530</v>
      </c>
      <c r="G92" s="38" t="s">
        <v>531</v>
      </c>
      <c r="H92" s="38">
        <v>763060</v>
      </c>
    </row>
    <row r="93" spans="1:10" x14ac:dyDescent="0.25">
      <c r="D93" s="38" t="s">
        <v>529</v>
      </c>
      <c r="E93" s="38">
        <v>101.258</v>
      </c>
      <c r="F93" s="38" t="s">
        <v>100</v>
      </c>
      <c r="G93" s="38" t="s">
        <v>100</v>
      </c>
      <c r="H93" s="38">
        <v>0</v>
      </c>
    </row>
    <row r="94" spans="1:10" x14ac:dyDescent="0.25">
      <c r="A94" s="38">
        <v>65</v>
      </c>
      <c r="C94" s="51">
        <v>44589</v>
      </c>
      <c r="D94" s="38" t="s">
        <v>528</v>
      </c>
      <c r="E94" s="38">
        <v>0.42649999999999999</v>
      </c>
      <c r="F94" s="38" t="s">
        <v>530</v>
      </c>
      <c r="G94" s="38" t="s">
        <v>531</v>
      </c>
      <c r="H94" s="38">
        <v>763060</v>
      </c>
    </row>
    <row r="95" spans="1:10" x14ac:dyDescent="0.25">
      <c r="D95" s="38" t="s">
        <v>529</v>
      </c>
      <c r="E95" s="38">
        <v>101.258</v>
      </c>
      <c r="F95" s="38" t="s">
        <v>100</v>
      </c>
      <c r="G95" s="38" t="s">
        <v>100</v>
      </c>
      <c r="H95" s="38">
        <v>0</v>
      </c>
    </row>
    <row r="96" spans="1:10" x14ac:dyDescent="0.25">
      <c r="A96" s="38">
        <v>66</v>
      </c>
      <c r="C96" s="51">
        <v>44589</v>
      </c>
      <c r="D96" s="38" t="s">
        <v>535</v>
      </c>
      <c r="E96" s="38">
        <v>0.1157</v>
      </c>
      <c r="F96" s="38" t="s">
        <v>536</v>
      </c>
      <c r="G96" s="38" t="s">
        <v>537</v>
      </c>
      <c r="H96" s="38">
        <v>65940</v>
      </c>
      <c r="I96" s="38">
        <v>160000</v>
      </c>
    </row>
    <row r="97" spans="1:9" x14ac:dyDescent="0.25">
      <c r="A97" s="38">
        <v>67</v>
      </c>
      <c r="C97" s="51">
        <v>44593</v>
      </c>
      <c r="D97" s="38" t="s">
        <v>546</v>
      </c>
      <c r="E97" s="38">
        <v>0.39</v>
      </c>
      <c r="F97" s="38" t="s">
        <v>548</v>
      </c>
      <c r="G97" s="38" t="s">
        <v>549</v>
      </c>
      <c r="H97" s="38">
        <v>96490</v>
      </c>
      <c r="I97" s="38">
        <v>96490</v>
      </c>
    </row>
    <row r="98" spans="1:9" x14ac:dyDescent="0.25">
      <c r="D98" s="38" t="s">
        <v>547</v>
      </c>
      <c r="E98" s="38">
        <v>0.39</v>
      </c>
      <c r="F98" s="38" t="s">
        <v>100</v>
      </c>
      <c r="G98" s="38" t="s">
        <v>100</v>
      </c>
      <c r="H98" s="38">
        <v>0</v>
      </c>
    </row>
    <row r="99" spans="1:9" x14ac:dyDescent="0.25">
      <c r="A99" s="38">
        <v>68</v>
      </c>
      <c r="C99" s="51">
        <v>44593</v>
      </c>
      <c r="D99" s="38" t="s">
        <v>551</v>
      </c>
      <c r="E99" s="38">
        <v>1.0961000000000001</v>
      </c>
      <c r="F99" s="38" t="s">
        <v>552</v>
      </c>
      <c r="G99" s="38" t="s">
        <v>553</v>
      </c>
      <c r="H99" s="38">
        <v>179370</v>
      </c>
      <c r="I99" s="38">
        <v>227000</v>
      </c>
    </row>
    <row r="100" spans="1:9" x14ac:dyDescent="0.25">
      <c r="A100" s="38">
        <v>69</v>
      </c>
      <c r="C100" s="51">
        <v>44593</v>
      </c>
      <c r="D100" s="38" t="s">
        <v>554</v>
      </c>
      <c r="E100" s="38">
        <v>8.2780000000000005</v>
      </c>
      <c r="F100" s="38" t="s">
        <v>555</v>
      </c>
      <c r="G100" s="38" t="s">
        <v>556</v>
      </c>
      <c r="H100" s="38">
        <v>27230</v>
      </c>
      <c r="I100" s="38">
        <v>80000</v>
      </c>
    </row>
    <row r="101" spans="1:9" x14ac:dyDescent="0.25">
      <c r="A101" s="38">
        <v>70</v>
      </c>
      <c r="C101" s="51">
        <v>44594</v>
      </c>
      <c r="D101" s="38" t="s">
        <v>561</v>
      </c>
      <c r="E101" s="38">
        <v>30.024999999999999</v>
      </c>
      <c r="F101" s="38" t="s">
        <v>562</v>
      </c>
      <c r="G101" s="38" t="s">
        <v>563</v>
      </c>
      <c r="H101" s="38">
        <v>100890</v>
      </c>
      <c r="I101" s="38">
        <v>165137.5</v>
      </c>
    </row>
    <row r="102" spans="1:9" x14ac:dyDescent="0.25">
      <c r="A102" s="38">
        <v>71</v>
      </c>
      <c r="C102" s="51">
        <v>44594</v>
      </c>
      <c r="D102" s="38" t="s">
        <v>564</v>
      </c>
      <c r="E102" s="38">
        <v>0.62</v>
      </c>
      <c r="F102" s="38" t="s">
        <v>568</v>
      </c>
      <c r="G102" s="38" t="s">
        <v>567</v>
      </c>
      <c r="H102" s="38">
        <v>47110</v>
      </c>
      <c r="I102" s="38">
        <v>20000</v>
      </c>
    </row>
    <row r="103" spans="1:9" x14ac:dyDescent="0.25">
      <c r="D103" s="38" t="s">
        <v>565</v>
      </c>
      <c r="E103" s="38">
        <v>1.921</v>
      </c>
      <c r="F103" s="38" t="s">
        <v>100</v>
      </c>
      <c r="G103" s="38" t="s">
        <v>100</v>
      </c>
      <c r="H103" s="38">
        <v>0</v>
      </c>
    </row>
    <row r="104" spans="1:9" x14ac:dyDescent="0.25">
      <c r="D104" s="38" t="s">
        <v>566</v>
      </c>
      <c r="E104" s="38">
        <v>0.126</v>
      </c>
      <c r="F104" s="38" t="s">
        <v>100</v>
      </c>
      <c r="G104" s="38" t="s">
        <v>100</v>
      </c>
      <c r="H104" s="38">
        <v>0</v>
      </c>
    </row>
    <row r="105" spans="1:9" x14ac:dyDescent="0.25">
      <c r="A105" s="38">
        <v>72</v>
      </c>
      <c r="C105" s="51">
        <v>44594</v>
      </c>
      <c r="D105" s="38" t="s">
        <v>564</v>
      </c>
      <c r="E105" s="38">
        <v>0.62</v>
      </c>
      <c r="F105" s="38" t="s">
        <v>568</v>
      </c>
      <c r="G105" s="38" t="s">
        <v>567</v>
      </c>
      <c r="H105" s="38">
        <v>47110</v>
      </c>
      <c r="I105" s="38">
        <v>10000</v>
      </c>
    </row>
    <row r="106" spans="1:9" x14ac:dyDescent="0.25">
      <c r="D106" s="38" t="s">
        <v>565</v>
      </c>
      <c r="E106" s="38">
        <v>1.921</v>
      </c>
      <c r="F106" s="38" t="s">
        <v>100</v>
      </c>
      <c r="G106" s="38" t="s">
        <v>100</v>
      </c>
      <c r="H106" s="38">
        <v>0</v>
      </c>
    </row>
    <row r="107" spans="1:9" x14ac:dyDescent="0.25">
      <c r="D107" s="38" t="s">
        <v>566</v>
      </c>
      <c r="E107" s="38">
        <v>0.126</v>
      </c>
      <c r="F107" s="38" t="s">
        <v>100</v>
      </c>
      <c r="G107" s="38" t="s">
        <v>100</v>
      </c>
      <c r="H107" s="38">
        <v>0</v>
      </c>
    </row>
    <row r="108" spans="1:9" x14ac:dyDescent="0.25">
      <c r="A108" s="38">
        <v>73</v>
      </c>
      <c r="C108" s="51">
        <v>44594</v>
      </c>
      <c r="D108" s="38" t="s">
        <v>574</v>
      </c>
      <c r="E108" s="38">
        <v>20.569700000000001</v>
      </c>
      <c r="F108" s="38" t="s">
        <v>575</v>
      </c>
      <c r="G108" s="38" t="s">
        <v>576</v>
      </c>
      <c r="H108" s="38">
        <v>123600</v>
      </c>
      <c r="I108" s="38">
        <v>180000</v>
      </c>
    </row>
    <row r="109" spans="1:9" x14ac:dyDescent="0.25">
      <c r="A109" s="38">
        <v>74</v>
      </c>
      <c r="C109" s="51">
        <v>44594</v>
      </c>
      <c r="D109" s="38" t="s">
        <v>577</v>
      </c>
      <c r="E109" s="38">
        <v>8.2600000000000007E-2</v>
      </c>
      <c r="F109" s="38" t="s">
        <v>579</v>
      </c>
      <c r="G109" s="38" t="s">
        <v>580</v>
      </c>
      <c r="H109" s="38">
        <v>58000</v>
      </c>
      <c r="I109" s="38">
        <v>66694.5</v>
      </c>
    </row>
    <row r="110" spans="1:9" x14ac:dyDescent="0.25">
      <c r="D110" s="38" t="s">
        <v>578</v>
      </c>
      <c r="E110" s="38">
        <v>5.5100000000000003E-2</v>
      </c>
      <c r="F110" s="38" t="s">
        <v>100</v>
      </c>
      <c r="G110" s="38" t="s">
        <v>100</v>
      </c>
      <c r="H110" s="38">
        <v>0</v>
      </c>
    </row>
    <row r="111" spans="1:9" x14ac:dyDescent="0.25">
      <c r="A111" s="38">
        <v>75</v>
      </c>
      <c r="C111" s="51">
        <v>44594</v>
      </c>
      <c r="D111" s="38" t="s">
        <v>581</v>
      </c>
      <c r="E111" s="38">
        <v>5.1657000000000002</v>
      </c>
      <c r="F111" s="38" t="s">
        <v>582</v>
      </c>
      <c r="G111" s="38" t="s">
        <v>583</v>
      </c>
      <c r="H111" s="38">
        <v>0</v>
      </c>
      <c r="I111" s="38">
        <v>15000</v>
      </c>
    </row>
    <row r="112" spans="1:9" x14ac:dyDescent="0.25">
      <c r="A112" s="38">
        <v>76</v>
      </c>
      <c r="C112" s="51">
        <v>44599</v>
      </c>
      <c r="D112" s="38" t="s">
        <v>606</v>
      </c>
      <c r="E112" s="38">
        <v>9.1700000000000004E-2</v>
      </c>
      <c r="F112" s="38" t="s">
        <v>609</v>
      </c>
      <c r="G112" s="38" t="s">
        <v>610</v>
      </c>
      <c r="H112" s="38">
        <v>51710</v>
      </c>
      <c r="I112" s="38">
        <v>55000</v>
      </c>
    </row>
    <row r="113" spans="1:9" x14ac:dyDescent="0.25">
      <c r="D113" s="38" t="s">
        <v>607</v>
      </c>
      <c r="E113" s="38" t="s">
        <v>608</v>
      </c>
      <c r="F113" s="38" t="s">
        <v>100</v>
      </c>
      <c r="G113" s="38" t="s">
        <v>100</v>
      </c>
      <c r="H113" s="38">
        <v>0</v>
      </c>
    </row>
    <row r="114" spans="1:9" x14ac:dyDescent="0.25">
      <c r="A114" s="38">
        <v>77</v>
      </c>
      <c r="C114" s="51">
        <v>44600</v>
      </c>
      <c r="D114" s="38" t="s">
        <v>623</v>
      </c>
      <c r="E114" s="38">
        <v>0.40400000000000003</v>
      </c>
      <c r="F114" s="38" t="s">
        <v>624</v>
      </c>
      <c r="G114" s="38" t="s">
        <v>625</v>
      </c>
      <c r="H114" s="38">
        <v>137400</v>
      </c>
      <c r="I114" s="38">
        <v>204000</v>
      </c>
    </row>
    <row r="115" spans="1:9" x14ac:dyDescent="0.25">
      <c r="A115" s="38">
        <v>78</v>
      </c>
      <c r="C115" s="51">
        <v>44600</v>
      </c>
      <c r="D115" s="38" t="s">
        <v>626</v>
      </c>
      <c r="E115" s="38">
        <v>0.1148</v>
      </c>
      <c r="F115" s="38" t="s">
        <v>627</v>
      </c>
      <c r="G115" s="38" t="s">
        <v>628</v>
      </c>
      <c r="H115" s="38">
        <v>74860</v>
      </c>
      <c r="I115" s="38">
        <v>81200</v>
      </c>
    </row>
    <row r="116" spans="1:9" x14ac:dyDescent="0.25">
      <c r="A116" s="38">
        <v>79</v>
      </c>
      <c r="C116" s="51">
        <v>44600</v>
      </c>
      <c r="D116" s="38" t="s">
        <v>434</v>
      </c>
      <c r="E116" s="38">
        <v>2.06</v>
      </c>
      <c r="F116" s="38" t="s">
        <v>629</v>
      </c>
      <c r="G116" s="38" t="s">
        <v>630</v>
      </c>
      <c r="H116" s="38">
        <v>22630</v>
      </c>
      <c r="I116" s="38">
        <v>90.48</v>
      </c>
    </row>
    <row r="117" spans="1:9" x14ac:dyDescent="0.25">
      <c r="D117" s="38" t="s">
        <v>633</v>
      </c>
      <c r="E117" s="38">
        <v>3.56E-2</v>
      </c>
      <c r="F117" s="38" t="s">
        <v>100</v>
      </c>
      <c r="G117" s="38" t="s">
        <v>100</v>
      </c>
      <c r="H117" s="38">
        <v>0</v>
      </c>
    </row>
    <row r="118" spans="1:9" x14ac:dyDescent="0.25">
      <c r="D118" s="38" t="s">
        <v>634</v>
      </c>
      <c r="E118" s="38">
        <v>9.6799999999999997E-2</v>
      </c>
      <c r="F118" s="38" t="s">
        <v>100</v>
      </c>
      <c r="G118" s="38" t="s">
        <v>100</v>
      </c>
      <c r="H118" s="38">
        <v>0</v>
      </c>
    </row>
    <row r="119" spans="1:9" x14ac:dyDescent="0.25">
      <c r="D119" s="38" t="s">
        <v>635</v>
      </c>
      <c r="E119" s="38">
        <v>0.13769999999999999</v>
      </c>
      <c r="F119" s="38" t="s">
        <v>100</v>
      </c>
      <c r="G119" s="38" t="s">
        <v>100</v>
      </c>
      <c r="H119" s="38">
        <v>0</v>
      </c>
    </row>
    <row r="120" spans="1:9" x14ac:dyDescent="0.25">
      <c r="A120" s="38">
        <v>80</v>
      </c>
      <c r="C120" s="51">
        <v>44600</v>
      </c>
      <c r="D120" s="38" t="s">
        <v>642</v>
      </c>
      <c r="E120" s="38">
        <v>0.13769999999999999</v>
      </c>
      <c r="F120" s="38" t="s">
        <v>643</v>
      </c>
      <c r="G120" s="38" t="s">
        <v>644</v>
      </c>
      <c r="H120" s="38">
        <v>5740</v>
      </c>
      <c r="I120" s="38">
        <v>7000</v>
      </c>
    </row>
    <row r="121" spans="1:9" x14ac:dyDescent="0.25">
      <c r="A121" s="38">
        <v>81</v>
      </c>
      <c r="C121" s="51">
        <v>44600</v>
      </c>
      <c r="D121" s="38" t="s">
        <v>645</v>
      </c>
      <c r="E121" s="38">
        <v>6.3940000000000001</v>
      </c>
      <c r="F121" s="38" t="s">
        <v>648</v>
      </c>
      <c r="G121" s="38" t="s">
        <v>649</v>
      </c>
      <c r="H121" s="38">
        <v>150340</v>
      </c>
      <c r="I121" s="38">
        <v>230000</v>
      </c>
    </row>
    <row r="122" spans="1:9" x14ac:dyDescent="0.25">
      <c r="D122" s="38" t="s">
        <v>646</v>
      </c>
      <c r="E122" s="38">
        <v>10.179</v>
      </c>
      <c r="F122" s="38" t="s">
        <v>100</v>
      </c>
      <c r="G122" s="38" t="s">
        <v>100</v>
      </c>
      <c r="H122" s="38">
        <v>0</v>
      </c>
    </row>
    <row r="123" spans="1:9" x14ac:dyDescent="0.25">
      <c r="D123" s="38" t="s">
        <v>647</v>
      </c>
      <c r="E123" s="38">
        <v>8.3000000000000007</v>
      </c>
      <c r="F123" s="38" t="s">
        <v>100</v>
      </c>
      <c r="G123" s="38" t="s">
        <v>100</v>
      </c>
      <c r="H123" s="38">
        <v>0</v>
      </c>
    </row>
    <row r="124" spans="1:9" x14ac:dyDescent="0.25">
      <c r="A124" s="38">
        <v>82</v>
      </c>
      <c r="C124" s="51">
        <v>44601</v>
      </c>
      <c r="D124" s="38" t="s">
        <v>654</v>
      </c>
      <c r="E124" s="38">
        <v>2.5</v>
      </c>
      <c r="F124" s="38" t="s">
        <v>656</v>
      </c>
      <c r="G124" s="38" t="s">
        <v>657</v>
      </c>
      <c r="H124" s="38">
        <v>92090</v>
      </c>
      <c r="I124" s="38">
        <v>150000</v>
      </c>
    </row>
    <row r="125" spans="1:9" x14ac:dyDescent="0.25">
      <c r="D125" s="38" t="s">
        <v>655</v>
      </c>
      <c r="E125" s="38">
        <v>9.7780000000000005</v>
      </c>
      <c r="F125" s="38" t="s">
        <v>100</v>
      </c>
      <c r="G125" s="38" t="s">
        <v>100</v>
      </c>
      <c r="H125" s="38">
        <v>0</v>
      </c>
    </row>
    <row r="126" spans="1:9" x14ac:dyDescent="0.25">
      <c r="A126" s="38">
        <v>83</v>
      </c>
      <c r="C126" s="51">
        <v>44601</v>
      </c>
      <c r="D126" s="38" t="s">
        <v>658</v>
      </c>
      <c r="E126" s="38">
        <v>65.491</v>
      </c>
      <c r="F126" s="38" t="s">
        <v>659</v>
      </c>
      <c r="G126" s="38" t="s">
        <v>660</v>
      </c>
      <c r="H126" s="38">
        <v>19970</v>
      </c>
      <c r="I126" s="38">
        <v>160100</v>
      </c>
    </row>
    <row r="127" spans="1:9" x14ac:dyDescent="0.25">
      <c r="A127" s="38">
        <v>84</v>
      </c>
      <c r="C127" s="51">
        <v>44601</v>
      </c>
      <c r="D127" s="38" t="s">
        <v>661</v>
      </c>
      <c r="E127" s="38">
        <v>0.23899999999999999</v>
      </c>
      <c r="F127" s="38" t="s">
        <v>662</v>
      </c>
      <c r="G127" s="38" t="s">
        <v>663</v>
      </c>
      <c r="H127" s="38">
        <v>68060</v>
      </c>
      <c r="I127" s="38">
        <v>130000</v>
      </c>
    </row>
    <row r="128" spans="1:9" x14ac:dyDescent="0.25">
      <c r="A128" s="38">
        <v>85</v>
      </c>
      <c r="C128" s="51">
        <v>44601</v>
      </c>
      <c r="D128" s="38" t="s">
        <v>664</v>
      </c>
      <c r="E128" s="38">
        <v>8.48E-2</v>
      </c>
      <c r="F128" s="38" t="s">
        <v>665</v>
      </c>
      <c r="G128" s="38" t="s">
        <v>666</v>
      </c>
      <c r="H128" s="38">
        <v>41830</v>
      </c>
      <c r="I128" s="38">
        <v>88000</v>
      </c>
    </row>
    <row r="129" spans="1:9" x14ac:dyDescent="0.25">
      <c r="A129" s="38">
        <v>86</v>
      </c>
      <c r="C129" s="51">
        <v>44601</v>
      </c>
      <c r="D129" s="38" t="s">
        <v>672</v>
      </c>
      <c r="E129" s="38">
        <v>153.14599999999999</v>
      </c>
      <c r="F129" s="38" t="s">
        <v>671</v>
      </c>
      <c r="G129" s="38" t="s">
        <v>674</v>
      </c>
      <c r="H129" s="38">
        <v>635400</v>
      </c>
      <c r="I129" s="38">
        <v>950000</v>
      </c>
    </row>
    <row r="130" spans="1:9" x14ac:dyDescent="0.25">
      <c r="D130" s="38" t="s">
        <v>673</v>
      </c>
      <c r="F130" s="38" t="s">
        <v>100</v>
      </c>
      <c r="G130" s="38" t="s">
        <v>100</v>
      </c>
      <c r="H130" s="38">
        <v>0</v>
      </c>
    </row>
    <row r="131" spans="1:9" x14ac:dyDescent="0.25">
      <c r="D131" s="38" t="s">
        <v>669</v>
      </c>
      <c r="F131" s="38" t="s">
        <v>100</v>
      </c>
      <c r="G131" s="38" t="s">
        <v>100</v>
      </c>
      <c r="H131" s="38">
        <v>0</v>
      </c>
    </row>
    <row r="132" spans="1:9" x14ac:dyDescent="0.25">
      <c r="D132" s="38" t="s">
        <v>668</v>
      </c>
      <c r="F132" s="38" t="s">
        <v>100</v>
      </c>
      <c r="G132" s="38" t="s">
        <v>100</v>
      </c>
      <c r="H132" s="38">
        <v>0</v>
      </c>
    </row>
    <row r="133" spans="1:9" x14ac:dyDescent="0.25">
      <c r="A133" s="38">
        <v>87</v>
      </c>
      <c r="C133" s="51">
        <v>44601</v>
      </c>
      <c r="D133" s="38" t="s">
        <v>676</v>
      </c>
      <c r="E133" s="38">
        <v>2.4430000000000001</v>
      </c>
      <c r="F133" s="38" t="s">
        <v>677</v>
      </c>
      <c r="G133" s="38" t="s">
        <v>678</v>
      </c>
      <c r="H133" s="38">
        <v>78290</v>
      </c>
      <c r="I133" s="38">
        <v>24430</v>
      </c>
    </row>
    <row r="134" spans="1:9" x14ac:dyDescent="0.25">
      <c r="A134" s="38">
        <v>88</v>
      </c>
      <c r="C134" s="51">
        <v>44601</v>
      </c>
      <c r="D134" s="38" t="s">
        <v>679</v>
      </c>
      <c r="E134" s="38">
        <v>12.443</v>
      </c>
      <c r="F134" s="38" t="s">
        <v>678</v>
      </c>
      <c r="G134" s="38" t="s">
        <v>680</v>
      </c>
      <c r="H134" s="38">
        <v>78290</v>
      </c>
      <c r="I134" s="38">
        <v>29623.82</v>
      </c>
    </row>
    <row r="135" spans="1:9" x14ac:dyDescent="0.25">
      <c r="A135" s="38">
        <v>89</v>
      </c>
      <c r="C135" s="51">
        <v>44601</v>
      </c>
      <c r="D135" s="38" t="s">
        <v>676</v>
      </c>
      <c r="E135" s="38">
        <v>4.0650000000000004</v>
      </c>
      <c r="F135" s="38" t="s">
        <v>677</v>
      </c>
      <c r="G135" s="38" t="s">
        <v>681</v>
      </c>
      <c r="H135" s="38">
        <v>27430</v>
      </c>
      <c r="I135" s="38">
        <v>40650</v>
      </c>
    </row>
    <row r="136" spans="1:9" x14ac:dyDescent="0.25">
      <c r="A136" s="38">
        <v>90</v>
      </c>
      <c r="C136" s="51">
        <v>44601</v>
      </c>
      <c r="D136" s="38" t="s">
        <v>686</v>
      </c>
      <c r="E136" s="38">
        <v>10.127000000000001</v>
      </c>
      <c r="F136" s="38" t="s">
        <v>409</v>
      </c>
      <c r="G136" s="38" t="s">
        <v>687</v>
      </c>
      <c r="H136" s="38">
        <v>59000</v>
      </c>
      <c r="I136" s="38">
        <v>121524</v>
      </c>
    </row>
    <row r="137" spans="1:9" x14ac:dyDescent="0.25">
      <c r="A137" s="38">
        <v>91</v>
      </c>
      <c r="C137" s="51">
        <v>44602</v>
      </c>
      <c r="D137" s="38" t="s">
        <v>733</v>
      </c>
      <c r="E137" s="38">
        <v>27.818000000000001</v>
      </c>
      <c r="F137" s="38" t="s">
        <v>734</v>
      </c>
      <c r="G137" s="38" t="s">
        <v>735</v>
      </c>
      <c r="H137" s="38">
        <v>186660</v>
      </c>
      <c r="I137" s="38">
        <v>236453</v>
      </c>
    </row>
    <row r="138" spans="1:9" x14ac:dyDescent="0.25">
      <c r="A138" s="38">
        <v>92</v>
      </c>
      <c r="C138" s="51">
        <v>44602</v>
      </c>
      <c r="D138" s="38" t="s">
        <v>737</v>
      </c>
      <c r="E138" s="38">
        <v>1.375</v>
      </c>
      <c r="F138" s="38" t="s">
        <v>738</v>
      </c>
      <c r="G138" s="38" t="s">
        <v>739</v>
      </c>
      <c r="H138" s="38">
        <v>19600</v>
      </c>
      <c r="I138" s="38">
        <v>10000</v>
      </c>
    </row>
    <row r="139" spans="1:9" x14ac:dyDescent="0.25">
      <c r="A139" s="38">
        <v>93</v>
      </c>
      <c r="C139" s="51">
        <v>44602</v>
      </c>
      <c r="D139" s="38" t="s">
        <v>740</v>
      </c>
      <c r="E139" s="38">
        <v>28.280999999999999</v>
      </c>
      <c r="F139" s="38" t="s">
        <v>734</v>
      </c>
      <c r="G139" s="38" t="s">
        <v>741</v>
      </c>
      <c r="H139" s="38">
        <v>185400</v>
      </c>
      <c r="I139" s="38">
        <v>239963.5</v>
      </c>
    </row>
    <row r="140" spans="1:9" x14ac:dyDescent="0.25">
      <c r="A140" s="38">
        <v>94</v>
      </c>
      <c r="C140" s="51">
        <v>44602</v>
      </c>
      <c r="D140" s="38" t="s">
        <v>742</v>
      </c>
      <c r="E140" s="38">
        <v>6.0600000000000001E-2</v>
      </c>
      <c r="F140" s="38" t="s">
        <v>743</v>
      </c>
      <c r="G140" s="38" t="s">
        <v>744</v>
      </c>
      <c r="H140" s="38">
        <v>38600</v>
      </c>
      <c r="I140" s="38">
        <v>74900</v>
      </c>
    </row>
    <row r="141" spans="1:9" x14ac:dyDescent="0.25">
      <c r="A141" s="38">
        <v>95</v>
      </c>
      <c r="C141" s="51">
        <v>44602</v>
      </c>
      <c r="D141" s="38" t="s">
        <v>746</v>
      </c>
      <c r="E141" s="38">
        <v>8.5500000000000007E-2</v>
      </c>
      <c r="F141" s="38" t="s">
        <v>747</v>
      </c>
      <c r="G141" s="38" t="s">
        <v>748</v>
      </c>
      <c r="H141" s="38">
        <v>31540</v>
      </c>
      <c r="I141" s="38">
        <v>15000</v>
      </c>
    </row>
    <row r="142" spans="1:9" x14ac:dyDescent="0.25">
      <c r="A142" s="38">
        <v>96</v>
      </c>
      <c r="C142" s="51">
        <v>44603</v>
      </c>
      <c r="D142" s="38" t="s">
        <v>751</v>
      </c>
      <c r="E142" s="38">
        <v>2.5</v>
      </c>
      <c r="F142" s="38" t="s">
        <v>615</v>
      </c>
      <c r="G142" s="38" t="s">
        <v>753</v>
      </c>
      <c r="H142" s="38">
        <v>35430</v>
      </c>
      <c r="I142" s="38">
        <v>45800</v>
      </c>
    </row>
    <row r="143" spans="1:9" x14ac:dyDescent="0.25">
      <c r="D143" s="38" t="s">
        <v>752</v>
      </c>
      <c r="E143" s="38">
        <v>2.5</v>
      </c>
      <c r="F143" s="38" t="s">
        <v>100</v>
      </c>
      <c r="G143" s="38" t="s">
        <v>100</v>
      </c>
      <c r="H143" s="38">
        <v>0</v>
      </c>
    </row>
    <row r="144" spans="1:9" x14ac:dyDescent="0.25">
      <c r="A144" s="38">
        <v>97</v>
      </c>
      <c r="C144" s="51">
        <v>44603</v>
      </c>
      <c r="D144" s="38" t="s">
        <v>754</v>
      </c>
      <c r="E144" s="38">
        <v>0.53720000000000001</v>
      </c>
      <c r="F144" s="38" t="s">
        <v>755</v>
      </c>
      <c r="G144" s="38" t="s">
        <v>756</v>
      </c>
      <c r="H144" s="38">
        <v>104140</v>
      </c>
      <c r="I144" s="38">
        <v>155000</v>
      </c>
    </row>
    <row r="145" spans="1:9" x14ac:dyDescent="0.25">
      <c r="A145" s="38">
        <v>99</v>
      </c>
      <c r="C145" s="51">
        <v>44606</v>
      </c>
      <c r="D145" s="38" t="s">
        <v>772</v>
      </c>
      <c r="E145" s="38" t="s">
        <v>773</v>
      </c>
      <c r="F145" s="38" t="s">
        <v>774</v>
      </c>
      <c r="G145" s="38" t="s">
        <v>775</v>
      </c>
      <c r="H145" s="38">
        <v>67140</v>
      </c>
      <c r="I145" s="38">
        <v>82000</v>
      </c>
    </row>
    <row r="146" spans="1:9" x14ac:dyDescent="0.25">
      <c r="A146" s="38">
        <v>100</v>
      </c>
      <c r="C146" s="51">
        <v>44606</v>
      </c>
      <c r="D146" s="38" t="s">
        <v>776</v>
      </c>
      <c r="E146" s="38">
        <v>0.23880000000000001</v>
      </c>
      <c r="F146" s="38" t="s">
        <v>777</v>
      </c>
      <c r="G146" s="38" t="s">
        <v>778</v>
      </c>
      <c r="H146" s="38">
        <v>40230</v>
      </c>
      <c r="I146" s="38">
        <v>20000</v>
      </c>
    </row>
    <row r="147" spans="1:9" x14ac:dyDescent="0.25">
      <c r="A147" s="38">
        <v>101</v>
      </c>
      <c r="C147" s="51">
        <v>44606</v>
      </c>
      <c r="D147" s="38" t="s">
        <v>780</v>
      </c>
      <c r="E147" s="38">
        <v>0.93630000000000002</v>
      </c>
      <c r="F147" s="38" t="s">
        <v>779</v>
      </c>
      <c r="G147" s="38" t="s">
        <v>782</v>
      </c>
      <c r="H147" s="38">
        <v>77260</v>
      </c>
      <c r="I147" s="38">
        <v>140000</v>
      </c>
    </row>
    <row r="148" spans="1:9" x14ac:dyDescent="0.25">
      <c r="D148" s="38" t="s">
        <v>781</v>
      </c>
      <c r="E148" s="38">
        <v>2.53E-2</v>
      </c>
      <c r="F148" s="38" t="s">
        <v>100</v>
      </c>
      <c r="G148" s="38" t="s">
        <v>100</v>
      </c>
      <c r="H148" s="38">
        <v>0</v>
      </c>
    </row>
    <row r="149" spans="1:9" x14ac:dyDescent="0.25">
      <c r="A149" s="38">
        <v>102</v>
      </c>
      <c r="C149" s="51">
        <v>44606</v>
      </c>
      <c r="D149" s="38" t="s">
        <v>783</v>
      </c>
      <c r="E149" s="38" t="s">
        <v>78</v>
      </c>
      <c r="F149" s="38" t="s">
        <v>784</v>
      </c>
      <c r="G149" s="38" t="s">
        <v>785</v>
      </c>
      <c r="H149" s="38">
        <v>25110</v>
      </c>
      <c r="I149" s="38">
        <v>25120</v>
      </c>
    </row>
    <row r="150" spans="1:9" x14ac:dyDescent="0.25">
      <c r="A150" s="38">
        <v>103</v>
      </c>
      <c r="C150" s="51">
        <v>44606</v>
      </c>
      <c r="D150" s="38" t="s">
        <v>786</v>
      </c>
      <c r="E150" s="38" t="s">
        <v>788</v>
      </c>
      <c r="F150" s="38" t="s">
        <v>789</v>
      </c>
      <c r="G150" s="38" t="s">
        <v>790</v>
      </c>
      <c r="H150" s="38">
        <v>30860</v>
      </c>
      <c r="I150" s="38">
        <v>15000</v>
      </c>
    </row>
    <row r="151" spans="1:9" x14ac:dyDescent="0.25">
      <c r="D151" s="38" t="s">
        <v>787</v>
      </c>
      <c r="E151" s="38" t="s">
        <v>788</v>
      </c>
      <c r="F151" s="38" t="s">
        <v>100</v>
      </c>
      <c r="G151" s="38" t="s">
        <v>100</v>
      </c>
      <c r="H151" s="38">
        <v>0</v>
      </c>
    </row>
    <row r="152" spans="1:9" x14ac:dyDescent="0.25">
      <c r="A152" s="38">
        <v>104</v>
      </c>
      <c r="C152" s="51">
        <v>44606</v>
      </c>
      <c r="D152" s="38" t="s">
        <v>791</v>
      </c>
      <c r="E152" s="38">
        <v>9.1850000000000005</v>
      </c>
      <c r="F152" s="38" t="s">
        <v>409</v>
      </c>
      <c r="G152" s="38" t="s">
        <v>792</v>
      </c>
      <c r="H152" s="38">
        <v>49940</v>
      </c>
      <c r="I152" s="38">
        <v>109345.22</v>
      </c>
    </row>
    <row r="153" spans="1:9" x14ac:dyDescent="0.25">
      <c r="A153" s="38">
        <v>105</v>
      </c>
      <c r="C153" s="51">
        <v>44606</v>
      </c>
      <c r="D153" s="38" t="s">
        <v>793</v>
      </c>
      <c r="E153" s="38">
        <v>6.2080000000000002</v>
      </c>
      <c r="F153" s="38" t="s">
        <v>409</v>
      </c>
      <c r="G153" s="38" t="s">
        <v>795</v>
      </c>
      <c r="H153" s="38">
        <v>61510</v>
      </c>
      <c r="I153" s="38">
        <v>141452.5</v>
      </c>
    </row>
    <row r="154" spans="1:9" x14ac:dyDescent="0.25">
      <c r="D154" s="38" t="s">
        <v>794</v>
      </c>
      <c r="E154" s="38">
        <v>5.109</v>
      </c>
      <c r="F154" s="38" t="s">
        <v>100</v>
      </c>
      <c r="G154" s="38" t="s">
        <v>100</v>
      </c>
      <c r="H154" s="38">
        <v>0</v>
      </c>
    </row>
    <row r="155" spans="1:9" x14ac:dyDescent="0.25">
      <c r="A155" s="38">
        <v>106</v>
      </c>
      <c r="C155" s="51">
        <v>44606</v>
      </c>
      <c r="D155" s="38" t="s">
        <v>796</v>
      </c>
      <c r="E155" s="38">
        <v>10.337999999999999</v>
      </c>
      <c r="F155" s="38" t="s">
        <v>409</v>
      </c>
      <c r="G155" s="38" t="s">
        <v>797</v>
      </c>
      <c r="H155" s="38">
        <v>141370</v>
      </c>
      <c r="I155" s="38">
        <v>235000</v>
      </c>
    </row>
    <row r="156" spans="1:9" x14ac:dyDescent="0.25">
      <c r="A156" s="38">
        <v>107</v>
      </c>
      <c r="C156" s="51">
        <v>44606</v>
      </c>
      <c r="D156" s="38" t="s">
        <v>798</v>
      </c>
      <c r="E156" s="38" t="s">
        <v>799</v>
      </c>
      <c r="F156" s="38" t="s">
        <v>800</v>
      </c>
      <c r="G156" s="38" t="s">
        <v>801</v>
      </c>
      <c r="H156" s="38">
        <v>41570</v>
      </c>
      <c r="I156" s="38">
        <v>80000</v>
      </c>
    </row>
    <row r="157" spans="1:9" x14ac:dyDescent="0.25">
      <c r="A157" s="38">
        <v>98</v>
      </c>
      <c r="C157" s="51">
        <v>44603</v>
      </c>
      <c r="D157" s="38" t="s">
        <v>757</v>
      </c>
      <c r="E157" s="38" t="s">
        <v>759</v>
      </c>
      <c r="F157" s="38" t="s">
        <v>760</v>
      </c>
      <c r="G157" s="38" t="s">
        <v>761</v>
      </c>
      <c r="H157" s="38">
        <v>121200</v>
      </c>
      <c r="I157" s="38">
        <v>85000</v>
      </c>
    </row>
    <row r="158" spans="1:9" x14ac:dyDescent="0.25">
      <c r="D158" s="38" t="s">
        <v>758</v>
      </c>
      <c r="E158" s="38" t="s">
        <v>759</v>
      </c>
      <c r="F158" s="38" t="s">
        <v>100</v>
      </c>
      <c r="G158" s="38" t="s">
        <v>100</v>
      </c>
      <c r="H158" s="38">
        <v>0</v>
      </c>
    </row>
    <row r="159" spans="1:9" x14ac:dyDescent="0.25">
      <c r="A159" s="38">
        <v>109</v>
      </c>
      <c r="C159" s="51">
        <v>44606</v>
      </c>
      <c r="D159" s="38" t="s">
        <v>803</v>
      </c>
      <c r="E159" s="38">
        <v>3.9740000000000002</v>
      </c>
      <c r="F159" s="38" t="s">
        <v>805</v>
      </c>
      <c r="G159" s="38" t="s">
        <v>806</v>
      </c>
      <c r="H159" s="38">
        <v>129570</v>
      </c>
      <c r="I159" s="38">
        <v>125000</v>
      </c>
    </row>
    <row r="160" spans="1:9" x14ac:dyDescent="0.25">
      <c r="D160" s="38" t="s">
        <v>804</v>
      </c>
      <c r="H160" s="38">
        <v>0</v>
      </c>
    </row>
    <row r="161" spans="1:9" x14ac:dyDescent="0.25">
      <c r="A161" s="38">
        <v>108</v>
      </c>
      <c r="C161" s="51">
        <v>44606</v>
      </c>
      <c r="D161" s="38" t="s">
        <v>407</v>
      </c>
      <c r="E161" s="38">
        <v>30.61</v>
      </c>
      <c r="F161" s="38" t="s">
        <v>814</v>
      </c>
      <c r="G161" s="38" t="s">
        <v>815</v>
      </c>
      <c r="H161" s="38">
        <v>0</v>
      </c>
      <c r="I161" s="38">
        <v>408780</v>
      </c>
    </row>
    <row r="162" spans="1:9" x14ac:dyDescent="0.25">
      <c r="D162" s="38" t="s">
        <v>408</v>
      </c>
      <c r="F162" s="38" t="s">
        <v>100</v>
      </c>
      <c r="G162" s="38" t="s">
        <v>100</v>
      </c>
      <c r="H162" s="38">
        <v>0</v>
      </c>
    </row>
    <row r="163" spans="1:9" x14ac:dyDescent="0.25">
      <c r="D163" s="38" t="s">
        <v>686</v>
      </c>
      <c r="F163" s="38" t="s">
        <v>100</v>
      </c>
      <c r="G163" s="38" t="s">
        <v>100</v>
      </c>
      <c r="H163" s="38">
        <v>0</v>
      </c>
    </row>
    <row r="164" spans="1:9" x14ac:dyDescent="0.25">
      <c r="A164" s="38">
        <v>110</v>
      </c>
      <c r="C164" s="51">
        <v>44607</v>
      </c>
      <c r="D164" s="38" t="s">
        <v>561</v>
      </c>
      <c r="E164" s="38">
        <v>93.471999999999994</v>
      </c>
      <c r="F164" s="38" t="s">
        <v>823</v>
      </c>
      <c r="G164" s="38" t="s">
        <v>824</v>
      </c>
      <c r="H164" s="38">
        <v>429860</v>
      </c>
      <c r="I164" s="38">
        <v>410675.5</v>
      </c>
    </row>
    <row r="165" spans="1:9" x14ac:dyDescent="0.25">
      <c r="D165" s="38" t="s">
        <v>822</v>
      </c>
      <c r="E165" s="38">
        <v>24.707999999999998</v>
      </c>
      <c r="F165" s="38" t="s">
        <v>100</v>
      </c>
      <c r="G165" s="38" t="s">
        <v>100</v>
      </c>
      <c r="H165" s="38">
        <v>0</v>
      </c>
    </row>
    <row r="166" spans="1:9" x14ac:dyDescent="0.25">
      <c r="A166" s="38">
        <v>111</v>
      </c>
      <c r="C166" s="51">
        <v>44607</v>
      </c>
      <c r="D166" s="38" t="s">
        <v>827</v>
      </c>
      <c r="E166" s="38">
        <v>115.3922</v>
      </c>
      <c r="F166" s="38" t="s">
        <v>828</v>
      </c>
      <c r="G166" s="38" t="s">
        <v>829</v>
      </c>
      <c r="H166" s="38">
        <v>621430</v>
      </c>
      <c r="I166" s="38">
        <v>858000</v>
      </c>
    </row>
    <row r="167" spans="1:9" x14ac:dyDescent="0.25">
      <c r="D167" s="38" t="s">
        <v>832</v>
      </c>
      <c r="E167" s="38">
        <v>16.792000000000002</v>
      </c>
      <c r="F167" s="38" t="s">
        <v>100</v>
      </c>
      <c r="G167" s="38" t="s">
        <v>100</v>
      </c>
      <c r="H167" s="38">
        <v>0</v>
      </c>
    </row>
    <row r="168" spans="1:9" x14ac:dyDescent="0.25">
      <c r="A168" s="38">
        <v>112</v>
      </c>
      <c r="C168" s="51">
        <v>44608</v>
      </c>
      <c r="D168" s="38" t="s">
        <v>830</v>
      </c>
      <c r="E168" s="38">
        <v>253.01599999999999</v>
      </c>
      <c r="F168" s="38" t="s">
        <v>833</v>
      </c>
      <c r="G168" s="38" t="s">
        <v>834</v>
      </c>
      <c r="H168" s="38">
        <v>1105630</v>
      </c>
      <c r="I168" s="38">
        <v>1900000</v>
      </c>
    </row>
    <row r="169" spans="1:9" x14ac:dyDescent="0.25">
      <c r="D169" s="38" t="s">
        <v>831</v>
      </c>
      <c r="E169" s="38">
        <v>23.309000000000001</v>
      </c>
      <c r="F169" s="38" t="s">
        <v>100</v>
      </c>
      <c r="G169" s="38" t="s">
        <v>100</v>
      </c>
      <c r="H169" s="38">
        <v>0</v>
      </c>
    </row>
    <row r="170" spans="1:9" x14ac:dyDescent="0.25">
      <c r="A170" s="38">
        <v>113</v>
      </c>
      <c r="C170" s="51">
        <v>44608</v>
      </c>
      <c r="D170" s="38" t="s">
        <v>835</v>
      </c>
      <c r="E170" s="38" t="s">
        <v>837</v>
      </c>
      <c r="F170" s="38" t="s">
        <v>839</v>
      </c>
      <c r="G170" s="38" t="s">
        <v>840</v>
      </c>
      <c r="H170" s="38">
        <v>107770</v>
      </c>
      <c r="I170" s="38">
        <v>195000</v>
      </c>
    </row>
    <row r="171" spans="1:9" x14ac:dyDescent="0.25">
      <c r="D171" s="38" t="s">
        <v>836</v>
      </c>
      <c r="E171" s="38" t="s">
        <v>838</v>
      </c>
      <c r="F171" s="38" t="s">
        <v>100</v>
      </c>
      <c r="G171" s="38" t="s">
        <v>100</v>
      </c>
      <c r="H171" s="38">
        <v>0</v>
      </c>
    </row>
    <row r="172" spans="1:9" x14ac:dyDescent="0.25">
      <c r="A172" s="38">
        <v>115</v>
      </c>
      <c r="C172" s="51">
        <v>44608</v>
      </c>
      <c r="D172" s="38" t="s">
        <v>851</v>
      </c>
      <c r="E172" s="38" t="s">
        <v>854</v>
      </c>
      <c r="F172" s="38" t="s">
        <v>857</v>
      </c>
      <c r="G172" s="38" t="s">
        <v>856</v>
      </c>
      <c r="H172" s="38">
        <v>184400</v>
      </c>
      <c r="I172" s="38">
        <v>160000</v>
      </c>
    </row>
    <row r="173" spans="1:9" x14ac:dyDescent="0.25">
      <c r="D173" s="38" t="s">
        <v>852</v>
      </c>
      <c r="E173" s="38" t="s">
        <v>855</v>
      </c>
      <c r="F173" s="38" t="s">
        <v>100</v>
      </c>
      <c r="G173" s="38" t="s">
        <v>100</v>
      </c>
      <c r="H173" s="38">
        <v>0</v>
      </c>
    </row>
    <row r="174" spans="1:9" x14ac:dyDescent="0.25">
      <c r="D174" s="38" t="s">
        <v>853</v>
      </c>
      <c r="E174" s="38">
        <v>0.17299999999999999</v>
      </c>
      <c r="F174" s="38" t="s">
        <v>100</v>
      </c>
      <c r="G174" s="38" t="s">
        <v>100</v>
      </c>
      <c r="H174" s="38">
        <v>0</v>
      </c>
    </row>
    <row r="175" spans="1:9" x14ac:dyDescent="0.25">
      <c r="A175" s="38">
        <v>118</v>
      </c>
      <c r="C175" s="51">
        <v>44608</v>
      </c>
      <c r="D175" s="38" t="s">
        <v>859</v>
      </c>
      <c r="E175" s="38">
        <v>0.1249</v>
      </c>
      <c r="F175" s="38" t="s">
        <v>860</v>
      </c>
      <c r="G175" s="38" t="s">
        <v>861</v>
      </c>
      <c r="H175" s="38">
        <v>32430</v>
      </c>
      <c r="I175" s="38">
        <v>33500</v>
      </c>
    </row>
    <row r="176" spans="1:9" x14ac:dyDescent="0.25">
      <c r="A176" s="38">
        <v>119</v>
      </c>
      <c r="C176" s="51">
        <v>44608</v>
      </c>
      <c r="D176" s="38" t="s">
        <v>87</v>
      </c>
      <c r="E176" s="38">
        <v>2.1640000000000001</v>
      </c>
      <c r="F176" s="38" t="s">
        <v>130</v>
      </c>
      <c r="G176" s="38" t="s">
        <v>862</v>
      </c>
      <c r="H176" s="38">
        <v>108830</v>
      </c>
      <c r="I176" s="38">
        <v>67500</v>
      </c>
    </row>
    <row r="177" spans="1:9" x14ac:dyDescent="0.25">
      <c r="A177" s="38">
        <v>117</v>
      </c>
      <c r="C177" s="51">
        <v>44608</v>
      </c>
      <c r="D177" s="38" t="s">
        <v>871</v>
      </c>
      <c r="E177" s="38">
        <v>8.7900000000000006E-2</v>
      </c>
      <c r="F177" s="38" t="s">
        <v>873</v>
      </c>
      <c r="G177" s="38" t="s">
        <v>874</v>
      </c>
      <c r="H177" s="38">
        <v>77230</v>
      </c>
      <c r="I177" s="38">
        <v>90000</v>
      </c>
    </row>
    <row r="178" spans="1:9" x14ac:dyDescent="0.25">
      <c r="D178" s="38" t="s">
        <v>872</v>
      </c>
      <c r="E178" s="38">
        <v>8.0799999999999997E-2</v>
      </c>
      <c r="F178" s="38" t="s">
        <v>100</v>
      </c>
      <c r="G178" s="38" t="s">
        <v>100</v>
      </c>
      <c r="H178" s="38">
        <v>0</v>
      </c>
    </row>
    <row r="179" spans="1:9" x14ac:dyDescent="0.25">
      <c r="A179" s="38">
        <v>120</v>
      </c>
      <c r="C179" s="51">
        <v>44608</v>
      </c>
      <c r="D179" s="38" t="s">
        <v>875</v>
      </c>
      <c r="E179" s="38" t="s">
        <v>876</v>
      </c>
      <c r="F179" s="38" t="s">
        <v>877</v>
      </c>
      <c r="G179" s="38" t="s">
        <v>878</v>
      </c>
      <c r="H179" s="38">
        <v>184740</v>
      </c>
      <c r="I179" s="38">
        <v>100000</v>
      </c>
    </row>
    <row r="180" spans="1:9" x14ac:dyDescent="0.25">
      <c r="A180" s="38">
        <v>121</v>
      </c>
      <c r="C180" s="51">
        <v>44608</v>
      </c>
      <c r="D180" s="38" t="s">
        <v>875</v>
      </c>
      <c r="E180" s="38" t="s">
        <v>876</v>
      </c>
      <c r="F180" s="38" t="s">
        <v>878</v>
      </c>
      <c r="G180" s="38" t="s">
        <v>879</v>
      </c>
      <c r="H180" s="38">
        <v>184740</v>
      </c>
      <c r="I180" s="38">
        <v>165000</v>
      </c>
    </row>
    <row r="181" spans="1:9" x14ac:dyDescent="0.25">
      <c r="A181" s="38">
        <v>116</v>
      </c>
      <c r="C181" s="51">
        <v>44608</v>
      </c>
      <c r="D181" s="38" t="s">
        <v>880</v>
      </c>
      <c r="E181" s="38">
        <v>0.34699999999999998</v>
      </c>
      <c r="F181" s="38" t="s">
        <v>881</v>
      </c>
      <c r="G181" s="38" t="s">
        <v>882</v>
      </c>
      <c r="H181" s="38">
        <v>108770</v>
      </c>
      <c r="I181" s="38">
        <v>198900</v>
      </c>
    </row>
    <row r="182" spans="1:9" x14ac:dyDescent="0.25">
      <c r="A182" s="38">
        <v>122</v>
      </c>
      <c r="C182" s="51">
        <v>44609</v>
      </c>
      <c r="D182" s="38" t="s">
        <v>883</v>
      </c>
      <c r="E182" s="38">
        <v>3.3099999999999997E-2</v>
      </c>
      <c r="F182" s="38" t="s">
        <v>885</v>
      </c>
      <c r="G182" s="38" t="s">
        <v>886</v>
      </c>
      <c r="H182" s="38">
        <v>65910</v>
      </c>
      <c r="I182" s="38">
        <v>87000</v>
      </c>
    </row>
    <row r="183" spans="1:9" x14ac:dyDescent="0.25">
      <c r="D183" s="38" t="s">
        <v>884</v>
      </c>
      <c r="E183" s="38">
        <v>8.8900000000000007E-2</v>
      </c>
      <c r="F183" s="38" t="s">
        <v>100</v>
      </c>
      <c r="G183" s="38" t="s">
        <v>100</v>
      </c>
      <c r="H183" s="38">
        <v>0</v>
      </c>
    </row>
    <row r="184" spans="1:9" x14ac:dyDescent="0.25">
      <c r="A184" s="38">
        <v>123</v>
      </c>
      <c r="C184" s="51">
        <v>44609</v>
      </c>
      <c r="D184" s="38" t="s">
        <v>892</v>
      </c>
      <c r="E184" s="38" t="s">
        <v>893</v>
      </c>
      <c r="F184" s="38" t="s">
        <v>894</v>
      </c>
      <c r="G184" s="38" t="s">
        <v>895</v>
      </c>
      <c r="H184" s="38">
        <v>21490</v>
      </c>
      <c r="I184" s="38">
        <v>15000</v>
      </c>
    </row>
    <row r="185" spans="1:9" x14ac:dyDescent="0.25">
      <c r="A185" s="38">
        <v>114</v>
      </c>
      <c r="C185" s="51">
        <v>44608</v>
      </c>
      <c r="D185" s="38" t="s">
        <v>841</v>
      </c>
      <c r="E185" s="38">
        <v>6.67</v>
      </c>
      <c r="F185" s="38" t="s">
        <v>842</v>
      </c>
      <c r="G185" s="38" t="s">
        <v>843</v>
      </c>
      <c r="H185" s="38">
        <v>53340</v>
      </c>
      <c r="I185" s="38">
        <v>75000</v>
      </c>
    </row>
    <row r="186" spans="1:9" x14ac:dyDescent="0.25">
      <c r="A186" s="38">
        <v>124</v>
      </c>
      <c r="C186" s="51">
        <v>44614</v>
      </c>
      <c r="D186" s="38" t="s">
        <v>905</v>
      </c>
      <c r="E186" s="38" t="s">
        <v>906</v>
      </c>
      <c r="F186" s="38" t="s">
        <v>907</v>
      </c>
      <c r="G186" s="38" t="s">
        <v>908</v>
      </c>
      <c r="H186" s="38">
        <v>54740</v>
      </c>
      <c r="I186" s="38">
        <v>80000</v>
      </c>
    </row>
    <row r="187" spans="1:9" x14ac:dyDescent="0.25">
      <c r="A187" s="38">
        <v>125</v>
      </c>
      <c r="C187" s="51">
        <v>44614</v>
      </c>
      <c r="D187" s="38" t="s">
        <v>909</v>
      </c>
      <c r="E187" s="38">
        <v>0.18</v>
      </c>
      <c r="F187" s="38" t="s">
        <v>910</v>
      </c>
      <c r="G187" s="38" t="s">
        <v>911</v>
      </c>
      <c r="H187" s="38">
        <v>95740</v>
      </c>
      <c r="I187" s="38">
        <v>100000</v>
      </c>
    </row>
    <row r="188" spans="1:9" x14ac:dyDescent="0.25">
      <c r="A188" s="38">
        <v>126</v>
      </c>
      <c r="C188" s="51">
        <v>44614</v>
      </c>
      <c r="D188" s="38" t="s">
        <v>917</v>
      </c>
      <c r="E188" s="38">
        <v>1.268</v>
      </c>
      <c r="F188" s="38" t="s">
        <v>918</v>
      </c>
      <c r="G188" s="38" t="s">
        <v>919</v>
      </c>
      <c r="H188" s="38">
        <v>95460</v>
      </c>
      <c r="I188" s="38">
        <v>72000</v>
      </c>
    </row>
    <row r="189" spans="1:9" x14ac:dyDescent="0.25">
      <c r="A189" s="38">
        <v>127</v>
      </c>
      <c r="C189" s="51">
        <v>44614</v>
      </c>
      <c r="D189" s="38" t="s">
        <v>920</v>
      </c>
      <c r="E189" s="38">
        <v>13.507999999999999</v>
      </c>
      <c r="F189" s="38" t="s">
        <v>921</v>
      </c>
      <c r="G189" s="38" t="s">
        <v>922</v>
      </c>
      <c r="H189" s="38">
        <v>130940</v>
      </c>
      <c r="I189" s="38">
        <v>175000</v>
      </c>
    </row>
    <row r="190" spans="1:9" x14ac:dyDescent="0.25">
      <c r="A190" s="38">
        <v>128</v>
      </c>
      <c r="C190" s="51">
        <v>44615</v>
      </c>
      <c r="D190" s="38" t="s">
        <v>985</v>
      </c>
      <c r="E190" s="38" t="s">
        <v>987</v>
      </c>
      <c r="F190" s="38" t="s">
        <v>988</v>
      </c>
      <c r="G190" s="38" t="s">
        <v>989</v>
      </c>
      <c r="H190" s="38">
        <v>47110</v>
      </c>
      <c r="I190" s="38">
        <v>70000</v>
      </c>
    </row>
    <row r="191" spans="1:9" x14ac:dyDescent="0.25">
      <c r="D191" s="38" t="s">
        <v>986</v>
      </c>
      <c r="E191" s="38" t="s">
        <v>987</v>
      </c>
      <c r="F191" s="38" t="s">
        <v>100</v>
      </c>
      <c r="G191" s="38" t="s">
        <v>100</v>
      </c>
      <c r="H191" s="38">
        <v>0</v>
      </c>
    </row>
    <row r="192" spans="1:9" x14ac:dyDescent="0.25">
      <c r="A192" s="38">
        <v>129</v>
      </c>
      <c r="C192" s="51">
        <v>44615</v>
      </c>
      <c r="D192" s="38" t="s">
        <v>995</v>
      </c>
      <c r="E192" s="38">
        <v>9.7000000000000003E-2</v>
      </c>
      <c r="F192" s="38" t="s">
        <v>996</v>
      </c>
      <c r="G192" s="38" t="s">
        <v>997</v>
      </c>
      <c r="H192" s="38">
        <v>58660</v>
      </c>
      <c r="I192" s="38">
        <v>100000</v>
      </c>
    </row>
    <row r="193" spans="1:9" x14ac:dyDescent="0.25">
      <c r="A193" s="38">
        <v>130</v>
      </c>
      <c r="C193" s="51">
        <v>44616</v>
      </c>
      <c r="D193" s="38" t="s">
        <v>1018</v>
      </c>
      <c r="E193" s="38">
        <v>0.13769999999999999</v>
      </c>
      <c r="F193" s="38" t="s">
        <v>1019</v>
      </c>
      <c r="G193" s="38" t="s">
        <v>1020</v>
      </c>
      <c r="H193" s="38">
        <v>74830</v>
      </c>
      <c r="I193" s="38">
        <v>114500</v>
      </c>
    </row>
    <row r="194" spans="1:9" x14ac:dyDescent="0.25">
      <c r="A194" s="38">
        <v>131</v>
      </c>
      <c r="C194" s="51">
        <v>44616</v>
      </c>
      <c r="D194" s="38" t="s">
        <v>1027</v>
      </c>
      <c r="E194" s="38">
        <v>18.427099999999999</v>
      </c>
      <c r="F194" s="38" t="s">
        <v>1029</v>
      </c>
      <c r="G194" s="38" t="s">
        <v>1030</v>
      </c>
      <c r="H194" s="38">
        <v>197940</v>
      </c>
      <c r="I194" s="38">
        <v>325000</v>
      </c>
    </row>
    <row r="195" spans="1:9" x14ac:dyDescent="0.25">
      <c r="D195" s="38" t="s">
        <v>1028</v>
      </c>
      <c r="E195" s="38">
        <v>1.7097</v>
      </c>
      <c r="F195" s="38" t="s">
        <v>100</v>
      </c>
      <c r="G195" s="38" t="s">
        <v>100</v>
      </c>
      <c r="H195" s="38">
        <v>0</v>
      </c>
    </row>
    <row r="196" spans="1:9" x14ac:dyDescent="0.25">
      <c r="A196" s="38">
        <v>132</v>
      </c>
      <c r="C196" s="51">
        <v>44617</v>
      </c>
      <c r="D196" s="38" t="s">
        <v>1031</v>
      </c>
      <c r="E196" s="38" t="s">
        <v>1032</v>
      </c>
      <c r="F196" s="38" t="s">
        <v>1033</v>
      </c>
      <c r="G196" s="38" t="s">
        <v>1034</v>
      </c>
      <c r="H196" s="38">
        <v>33310</v>
      </c>
      <c r="I196" s="38">
        <v>59000</v>
      </c>
    </row>
    <row r="197" spans="1:9" x14ac:dyDescent="0.25">
      <c r="A197" s="38">
        <v>133</v>
      </c>
      <c r="C197" s="51">
        <v>44617</v>
      </c>
      <c r="D197" s="38" t="s">
        <v>1039</v>
      </c>
      <c r="E197" s="38">
        <v>0.22</v>
      </c>
      <c r="F197" s="38" t="s">
        <v>1040</v>
      </c>
      <c r="G197" s="38" t="s">
        <v>1041</v>
      </c>
      <c r="H197" s="38">
        <v>50290</v>
      </c>
      <c r="I197" s="38">
        <v>20200</v>
      </c>
    </row>
    <row r="198" spans="1:9" x14ac:dyDescent="0.25">
      <c r="A198" s="38">
        <v>134</v>
      </c>
      <c r="C198" s="51">
        <v>44617</v>
      </c>
      <c r="D198" s="38" t="s">
        <v>1042</v>
      </c>
      <c r="E198" s="38">
        <v>0.218</v>
      </c>
      <c r="F198" s="38" t="s">
        <v>1067</v>
      </c>
      <c r="G198" s="38" t="s">
        <v>1068</v>
      </c>
      <c r="H198" s="38">
        <v>908690</v>
      </c>
      <c r="I198" s="38">
        <v>713160</v>
      </c>
    </row>
    <row r="199" spans="1:9" x14ac:dyDescent="0.25">
      <c r="D199" s="38" t="s">
        <v>1043</v>
      </c>
      <c r="E199" s="38">
        <v>7.3499999999999996E-2</v>
      </c>
      <c r="F199" s="38" t="s">
        <v>100</v>
      </c>
      <c r="G199" s="38" t="s">
        <v>100</v>
      </c>
      <c r="H199" s="38">
        <v>0</v>
      </c>
    </row>
    <row r="200" spans="1:9" x14ac:dyDescent="0.25">
      <c r="D200" s="38" t="s">
        <v>1044</v>
      </c>
      <c r="E200" s="38">
        <v>0.1837</v>
      </c>
      <c r="F200" s="38" t="s">
        <v>100</v>
      </c>
      <c r="G200" s="38" t="s">
        <v>100</v>
      </c>
      <c r="H200" s="38">
        <v>0</v>
      </c>
    </row>
    <row r="201" spans="1:9" x14ac:dyDescent="0.25">
      <c r="D201" s="38" t="s">
        <v>1045</v>
      </c>
      <c r="E201" s="38">
        <v>0.1837</v>
      </c>
      <c r="F201" s="38" t="s">
        <v>100</v>
      </c>
      <c r="G201" s="38" t="s">
        <v>100</v>
      </c>
      <c r="H201" s="38">
        <v>0</v>
      </c>
    </row>
    <row r="202" spans="1:9" x14ac:dyDescent="0.25">
      <c r="D202" s="38" t="s">
        <v>1046</v>
      </c>
      <c r="E202" s="38">
        <v>0.1187</v>
      </c>
      <c r="F202" s="38" t="s">
        <v>100</v>
      </c>
      <c r="G202" s="38" t="s">
        <v>100</v>
      </c>
      <c r="H202" s="38">
        <v>0</v>
      </c>
    </row>
    <row r="203" spans="1:9" x14ac:dyDescent="0.25">
      <c r="D203" s="38" t="s">
        <v>1047</v>
      </c>
      <c r="E203" s="38">
        <v>0.216</v>
      </c>
      <c r="F203" s="38" t="s">
        <v>100</v>
      </c>
      <c r="G203" s="38" t="s">
        <v>100</v>
      </c>
      <c r="H203" s="38">
        <v>0</v>
      </c>
    </row>
    <row r="204" spans="1:9" x14ac:dyDescent="0.25">
      <c r="D204" s="38" t="s">
        <v>1048</v>
      </c>
      <c r="E204" s="38">
        <v>0.16669999999999999</v>
      </c>
      <c r="F204" s="38" t="s">
        <v>100</v>
      </c>
      <c r="G204" s="38" t="s">
        <v>100</v>
      </c>
      <c r="H204" s="38">
        <v>0</v>
      </c>
    </row>
    <row r="205" spans="1:9" x14ac:dyDescent="0.25">
      <c r="D205" s="38" t="s">
        <v>1049</v>
      </c>
      <c r="E205" s="38">
        <v>4.2999999999999997E-2</v>
      </c>
      <c r="F205" s="38" t="s">
        <v>100</v>
      </c>
      <c r="G205" s="38" t="s">
        <v>100</v>
      </c>
      <c r="H205" s="38">
        <v>0</v>
      </c>
    </row>
    <row r="206" spans="1:9" x14ac:dyDescent="0.25">
      <c r="D206" s="38" t="s">
        <v>1050</v>
      </c>
      <c r="E206" s="38">
        <v>2.1499999999999998E-2</v>
      </c>
      <c r="F206" s="38" t="s">
        <v>100</v>
      </c>
      <c r="G206" s="38" t="s">
        <v>100</v>
      </c>
      <c r="H206" s="38">
        <v>0</v>
      </c>
    </row>
    <row r="207" spans="1:9" x14ac:dyDescent="0.25">
      <c r="D207" s="38" t="s">
        <v>1051</v>
      </c>
      <c r="E207" s="38">
        <v>9.1800000000000007E-2</v>
      </c>
      <c r="F207" s="38" t="s">
        <v>100</v>
      </c>
      <c r="G207" s="38" t="s">
        <v>100</v>
      </c>
      <c r="H207" s="38">
        <v>0</v>
      </c>
    </row>
    <row r="208" spans="1:9" x14ac:dyDescent="0.25">
      <c r="D208" s="38" t="s">
        <v>1052</v>
      </c>
      <c r="E208" s="38">
        <v>0.11310000000000001</v>
      </c>
      <c r="F208" s="38" t="s">
        <v>100</v>
      </c>
      <c r="G208" s="38" t="s">
        <v>100</v>
      </c>
      <c r="H208" s="38">
        <v>0</v>
      </c>
    </row>
    <row r="209" spans="1:9" x14ac:dyDescent="0.25">
      <c r="D209" s="38" t="s">
        <v>1053</v>
      </c>
      <c r="E209" s="38">
        <v>0.1343</v>
      </c>
      <c r="F209" s="38" t="s">
        <v>100</v>
      </c>
      <c r="G209" s="38" t="s">
        <v>100</v>
      </c>
      <c r="H209" s="38">
        <v>0</v>
      </c>
    </row>
    <row r="210" spans="1:9" x14ac:dyDescent="0.25">
      <c r="D210" s="38" t="s">
        <v>1054</v>
      </c>
      <c r="E210" s="38">
        <v>7.0400000000000004E-2</v>
      </c>
      <c r="F210" s="38" t="s">
        <v>100</v>
      </c>
      <c r="G210" s="38" t="s">
        <v>100</v>
      </c>
      <c r="H210" s="38">
        <v>0</v>
      </c>
    </row>
    <row r="211" spans="1:9" x14ac:dyDescent="0.25">
      <c r="D211" s="38" t="s">
        <v>1055</v>
      </c>
      <c r="E211" s="38">
        <v>8.2600000000000007E-2</v>
      </c>
      <c r="F211" s="38" t="s">
        <v>100</v>
      </c>
      <c r="G211" s="38" t="s">
        <v>100</v>
      </c>
      <c r="H211" s="38">
        <v>0</v>
      </c>
    </row>
    <row r="212" spans="1:9" x14ac:dyDescent="0.25">
      <c r="D212" s="38" t="s">
        <v>1056</v>
      </c>
      <c r="E212" s="38">
        <v>0.1221</v>
      </c>
      <c r="F212" s="38" t="s">
        <v>100</v>
      </c>
      <c r="G212" s="38" t="s">
        <v>100</v>
      </c>
      <c r="H212" s="38">
        <v>0</v>
      </c>
    </row>
    <row r="213" spans="1:9" x14ac:dyDescent="0.25">
      <c r="D213" s="38" t="s">
        <v>1057</v>
      </c>
      <c r="E213" s="38">
        <v>0.191</v>
      </c>
      <c r="F213" s="38" t="s">
        <v>100</v>
      </c>
      <c r="G213" s="38" t="s">
        <v>100</v>
      </c>
      <c r="H213" s="38">
        <v>0</v>
      </c>
    </row>
    <row r="214" spans="1:9" x14ac:dyDescent="0.25">
      <c r="D214" s="38" t="s">
        <v>1058</v>
      </c>
      <c r="E214" s="38">
        <v>0.1343</v>
      </c>
      <c r="F214" s="38" t="s">
        <v>100</v>
      </c>
      <c r="G214" s="38" t="s">
        <v>100</v>
      </c>
      <c r="H214" s="38">
        <v>0</v>
      </c>
    </row>
    <row r="215" spans="1:9" x14ac:dyDescent="0.25">
      <c r="D215" s="38" t="s">
        <v>1059</v>
      </c>
      <c r="E215" s="38">
        <v>6.1800000000000001E-2</v>
      </c>
      <c r="F215" s="38" t="s">
        <v>100</v>
      </c>
      <c r="G215" s="38" t="s">
        <v>100</v>
      </c>
      <c r="H215" s="38">
        <v>0</v>
      </c>
    </row>
    <row r="216" spans="1:9" x14ac:dyDescent="0.25">
      <c r="D216" s="38" t="s">
        <v>1060</v>
      </c>
      <c r="E216" s="38">
        <v>8.72E-2</v>
      </c>
      <c r="F216" s="38" t="s">
        <v>100</v>
      </c>
      <c r="G216" s="38" t="s">
        <v>100</v>
      </c>
      <c r="H216" s="38">
        <v>0</v>
      </c>
    </row>
    <row r="217" spans="1:9" x14ac:dyDescent="0.25">
      <c r="D217" s="38" t="s">
        <v>1061</v>
      </c>
      <c r="E217" s="38">
        <v>0.1152</v>
      </c>
      <c r="F217" s="38" t="s">
        <v>100</v>
      </c>
      <c r="G217" s="38" t="s">
        <v>100</v>
      </c>
      <c r="H217" s="38">
        <v>0</v>
      </c>
    </row>
    <row r="218" spans="1:9" x14ac:dyDescent="0.25">
      <c r="D218" s="38" t="s">
        <v>1062</v>
      </c>
      <c r="E218" s="38">
        <v>0.1242</v>
      </c>
      <c r="F218" s="38" t="s">
        <v>100</v>
      </c>
      <c r="G218" s="38" t="s">
        <v>100</v>
      </c>
      <c r="H218" s="38">
        <v>0</v>
      </c>
    </row>
    <row r="219" spans="1:9" x14ac:dyDescent="0.25">
      <c r="D219" s="38" t="s">
        <v>1063</v>
      </c>
      <c r="E219" s="38">
        <v>0.1343</v>
      </c>
      <c r="F219" s="38" t="s">
        <v>100</v>
      </c>
      <c r="G219" s="38" t="s">
        <v>100</v>
      </c>
      <c r="H219" s="38">
        <v>0</v>
      </c>
    </row>
    <row r="220" spans="1:9" x14ac:dyDescent="0.25">
      <c r="D220" s="38" t="s">
        <v>1064</v>
      </c>
      <c r="E220" s="38">
        <v>6.9199999999999998E-2</v>
      </c>
      <c r="F220" s="38" t="s">
        <v>100</v>
      </c>
      <c r="G220" s="38" t="s">
        <v>100</v>
      </c>
      <c r="H220" s="38">
        <v>0</v>
      </c>
    </row>
    <row r="221" spans="1:9" x14ac:dyDescent="0.25">
      <c r="D221" s="38" t="s">
        <v>1065</v>
      </c>
      <c r="E221" s="38">
        <v>0.13769999999999999</v>
      </c>
      <c r="F221" s="38" t="s">
        <v>100</v>
      </c>
      <c r="G221" s="38" t="s">
        <v>100</v>
      </c>
      <c r="H221" s="38">
        <v>0</v>
      </c>
    </row>
    <row r="222" spans="1:9" x14ac:dyDescent="0.25">
      <c r="D222" s="38" t="s">
        <v>1066</v>
      </c>
      <c r="E222" s="38">
        <v>5.74E-2</v>
      </c>
      <c r="F222" s="38" t="s">
        <v>100</v>
      </c>
      <c r="G222" s="38" t="s">
        <v>100</v>
      </c>
      <c r="H222" s="38">
        <v>0</v>
      </c>
    </row>
    <row r="223" spans="1:9" x14ac:dyDescent="0.25">
      <c r="A223" s="38">
        <v>135</v>
      </c>
      <c r="C223" s="51">
        <v>44617</v>
      </c>
      <c r="D223" s="38" t="s">
        <v>1069</v>
      </c>
      <c r="E223" s="38" t="s">
        <v>1070</v>
      </c>
      <c r="F223" s="38" t="s">
        <v>1071</v>
      </c>
      <c r="G223" s="38" t="s">
        <v>1072</v>
      </c>
      <c r="H223" s="38">
        <v>23770</v>
      </c>
      <c r="I223" s="38">
        <v>2000</v>
      </c>
    </row>
    <row r="224" spans="1:9" x14ac:dyDescent="0.25">
      <c r="A224" s="38">
        <v>136</v>
      </c>
      <c r="B224" s="38" t="s">
        <v>77</v>
      </c>
      <c r="C224" s="51">
        <v>44617</v>
      </c>
      <c r="D224" s="38" t="s">
        <v>1073</v>
      </c>
      <c r="E224" s="38">
        <v>0.24099999999999999</v>
      </c>
      <c r="F224" s="38" t="s">
        <v>1077</v>
      </c>
      <c r="G224" s="38" t="s">
        <v>1078</v>
      </c>
      <c r="H224" s="38">
        <v>75830</v>
      </c>
      <c r="I224" s="38">
        <v>33411</v>
      </c>
    </row>
    <row r="225" spans="1:9" x14ac:dyDescent="0.25">
      <c r="D225" s="38" t="s">
        <v>1074</v>
      </c>
      <c r="E225" s="38">
        <v>0.24099999999999999</v>
      </c>
      <c r="F225" s="38" t="s">
        <v>100</v>
      </c>
      <c r="G225" s="38" t="s">
        <v>100</v>
      </c>
      <c r="H225" s="38">
        <v>0</v>
      </c>
    </row>
    <row r="226" spans="1:9" x14ac:dyDescent="0.25">
      <c r="D226" s="38" t="s">
        <v>1075</v>
      </c>
      <c r="E226" s="38">
        <v>0.24099999999999999</v>
      </c>
      <c r="F226" s="38" t="s">
        <v>100</v>
      </c>
      <c r="G226" s="38" t="s">
        <v>100</v>
      </c>
      <c r="H226" s="38">
        <v>0</v>
      </c>
    </row>
    <row r="227" spans="1:9" x14ac:dyDescent="0.25">
      <c r="D227" s="38" t="s">
        <v>1076</v>
      </c>
      <c r="E227" s="38">
        <v>0.24099999999999999</v>
      </c>
      <c r="F227" s="38" t="s">
        <v>100</v>
      </c>
      <c r="G227" s="38" t="s">
        <v>100</v>
      </c>
      <c r="H227" s="38">
        <v>0</v>
      </c>
    </row>
    <row r="228" spans="1:9" x14ac:dyDescent="0.25">
      <c r="A228" s="38">
        <v>137</v>
      </c>
      <c r="C228" s="51">
        <v>44620</v>
      </c>
      <c r="D228" s="38" t="s">
        <v>1079</v>
      </c>
      <c r="E228" s="38">
        <v>0.28489999999999999</v>
      </c>
      <c r="F228" s="38" t="s">
        <v>1080</v>
      </c>
      <c r="G228" s="38" t="s">
        <v>1081</v>
      </c>
      <c r="H228" s="38">
        <v>89710</v>
      </c>
      <c r="I228" s="38">
        <v>140000</v>
      </c>
    </row>
    <row r="229" spans="1:9" x14ac:dyDescent="0.25">
      <c r="A229" s="38">
        <v>138</v>
      </c>
      <c r="C229" s="51">
        <v>44620</v>
      </c>
      <c r="D229" s="38" t="s">
        <v>1086</v>
      </c>
      <c r="E229" s="38" t="s">
        <v>1087</v>
      </c>
      <c r="F229" s="38" t="s">
        <v>1088</v>
      </c>
      <c r="G229" s="38" t="s">
        <v>1089</v>
      </c>
      <c r="H229" s="38">
        <v>51000</v>
      </c>
      <c r="I229" s="38">
        <v>120000</v>
      </c>
    </row>
    <row r="230" spans="1:9" x14ac:dyDescent="0.25">
      <c r="A230" s="38">
        <v>140</v>
      </c>
      <c r="C230" s="51">
        <v>44621</v>
      </c>
      <c r="D230" s="38" t="s">
        <v>1090</v>
      </c>
      <c r="E230" s="38">
        <v>10.902699999999999</v>
      </c>
      <c r="F230" s="38" t="s">
        <v>1091</v>
      </c>
      <c r="G230" s="38" t="s">
        <v>1092</v>
      </c>
      <c r="H230" s="38">
        <v>71910</v>
      </c>
      <c r="I230" s="38">
        <v>85000</v>
      </c>
    </row>
    <row r="231" spans="1:9" x14ac:dyDescent="0.25">
      <c r="A231" s="38">
        <v>139</v>
      </c>
      <c r="C231" s="51">
        <v>44621</v>
      </c>
      <c r="D231" s="38" t="s">
        <v>1096</v>
      </c>
      <c r="E231" s="38">
        <v>59.780999999999999</v>
      </c>
      <c r="F231" s="38" t="s">
        <v>1097</v>
      </c>
      <c r="G231" s="38" t="s">
        <v>1095</v>
      </c>
      <c r="H231" s="38">
        <v>368710</v>
      </c>
      <c r="I231" s="38">
        <v>60000</v>
      </c>
    </row>
    <row r="232" spans="1:9" x14ac:dyDescent="0.25">
      <c r="A232" s="38">
        <v>141</v>
      </c>
      <c r="C232" s="51">
        <v>44621</v>
      </c>
      <c r="D232" s="38" t="s">
        <v>1098</v>
      </c>
      <c r="E232" s="38" t="s">
        <v>1101</v>
      </c>
      <c r="F232" s="38" t="s">
        <v>1104</v>
      </c>
      <c r="G232" s="38" t="s">
        <v>1105</v>
      </c>
      <c r="H232" s="52">
        <v>191600</v>
      </c>
      <c r="I232" s="52">
        <v>160000</v>
      </c>
    </row>
    <row r="233" spans="1:9" x14ac:dyDescent="0.25">
      <c r="A233" s="31"/>
      <c r="B233" s="21"/>
      <c r="C233" s="36"/>
      <c r="D233" s="30" t="s">
        <v>1099</v>
      </c>
      <c r="E233" s="31" t="s">
        <v>1102</v>
      </c>
      <c r="F233" s="32" t="s">
        <v>100</v>
      </c>
      <c r="G233" s="33" t="s">
        <v>100</v>
      </c>
      <c r="H233" s="34">
        <v>0</v>
      </c>
      <c r="I233" s="35"/>
    </row>
    <row r="234" spans="1:9" x14ac:dyDescent="0.25">
      <c r="A234" s="31"/>
      <c r="B234" s="21"/>
      <c r="C234" s="36"/>
      <c r="D234" s="43" t="s">
        <v>1100</v>
      </c>
      <c r="E234" s="31" t="s">
        <v>1103</v>
      </c>
      <c r="F234" s="32" t="s">
        <v>100</v>
      </c>
      <c r="G234" s="33" t="s">
        <v>100</v>
      </c>
      <c r="H234" s="34">
        <v>0</v>
      </c>
      <c r="I234" s="35"/>
    </row>
    <row r="235" spans="1:9" x14ac:dyDescent="0.25">
      <c r="A235" s="31">
        <v>142</v>
      </c>
      <c r="B235" s="21"/>
      <c r="C235" s="36">
        <v>44621</v>
      </c>
      <c r="D235" s="30" t="s">
        <v>1106</v>
      </c>
      <c r="E235" s="31" t="s">
        <v>1108</v>
      </c>
      <c r="F235" s="32" t="s">
        <v>1109</v>
      </c>
      <c r="G235" s="33" t="s">
        <v>1110</v>
      </c>
      <c r="H235" s="34">
        <v>108000</v>
      </c>
      <c r="I235" s="35">
        <v>109900</v>
      </c>
    </row>
    <row r="236" spans="1:9" x14ac:dyDescent="0.25">
      <c r="A236" s="31"/>
      <c r="B236" s="21"/>
      <c r="C236" s="36"/>
      <c r="D236" s="30" t="s">
        <v>1107</v>
      </c>
      <c r="E236" s="31" t="s">
        <v>1108</v>
      </c>
      <c r="F236" s="32" t="s">
        <v>100</v>
      </c>
      <c r="G236" s="33" t="s">
        <v>100</v>
      </c>
      <c r="H236" s="34">
        <v>0</v>
      </c>
      <c r="I236" s="35"/>
    </row>
    <row r="237" spans="1:9" x14ac:dyDescent="0.25">
      <c r="A237" s="31">
        <v>143</v>
      </c>
      <c r="B237" s="21"/>
      <c r="C237" s="36">
        <v>44621</v>
      </c>
      <c r="D237" s="30" t="s">
        <v>1111</v>
      </c>
      <c r="E237" s="31">
        <v>0.59399999999999997</v>
      </c>
      <c r="F237" s="32" t="s">
        <v>1114</v>
      </c>
      <c r="G237" s="33" t="s">
        <v>1115</v>
      </c>
      <c r="H237" s="34">
        <v>57770</v>
      </c>
      <c r="I237" s="35">
        <v>102000</v>
      </c>
    </row>
    <row r="238" spans="1:9" x14ac:dyDescent="0.25">
      <c r="A238" s="31"/>
      <c r="B238" s="21"/>
      <c r="C238" s="36"/>
      <c r="D238" s="30" t="s">
        <v>1113</v>
      </c>
      <c r="E238" s="31">
        <v>0.45910000000000001</v>
      </c>
      <c r="F238" s="32" t="s">
        <v>100</v>
      </c>
      <c r="G238" s="33" t="s">
        <v>100</v>
      </c>
      <c r="H238" s="34">
        <v>0</v>
      </c>
      <c r="I238" s="35"/>
    </row>
    <row r="239" spans="1:9" x14ac:dyDescent="0.25">
      <c r="A239" s="31"/>
      <c r="B239" s="21"/>
      <c r="C239" s="36"/>
      <c r="D239" s="30" t="s">
        <v>1112</v>
      </c>
      <c r="E239" s="31">
        <v>0.48099999999999998</v>
      </c>
      <c r="F239" s="32" t="s">
        <v>100</v>
      </c>
      <c r="G239" s="33" t="s">
        <v>100</v>
      </c>
      <c r="H239" s="34">
        <v>0</v>
      </c>
      <c r="I239" s="35"/>
    </row>
    <row r="240" spans="1:9" x14ac:dyDescent="0.25">
      <c r="A240" s="31">
        <v>144</v>
      </c>
      <c r="B240" s="21"/>
      <c r="C240" s="36">
        <v>44621</v>
      </c>
      <c r="D240" s="30" t="s">
        <v>1116</v>
      </c>
      <c r="E240" s="31">
        <v>3.8679999999999999</v>
      </c>
      <c r="F240" s="32" t="s">
        <v>1117</v>
      </c>
      <c r="G240" s="32" t="s">
        <v>1118</v>
      </c>
      <c r="H240" s="34">
        <v>48660</v>
      </c>
      <c r="I240" s="35">
        <v>40000</v>
      </c>
    </row>
    <row r="241" spans="1:9" x14ac:dyDescent="0.25">
      <c r="A241" s="31">
        <v>145</v>
      </c>
      <c r="B241" s="21"/>
      <c r="C241" s="36">
        <v>44621</v>
      </c>
      <c r="D241" s="30" t="s">
        <v>1119</v>
      </c>
      <c r="E241" s="31">
        <v>43.697000000000003</v>
      </c>
      <c r="F241" s="32" t="s">
        <v>1120</v>
      </c>
      <c r="G241" s="33" t="s">
        <v>1121</v>
      </c>
      <c r="H241" s="34">
        <v>201740</v>
      </c>
      <c r="I241" s="35">
        <v>280000</v>
      </c>
    </row>
    <row r="242" spans="1:9" x14ac:dyDescent="0.25">
      <c r="A242" s="31">
        <v>146</v>
      </c>
      <c r="B242" s="21"/>
      <c r="C242" s="36">
        <v>44622</v>
      </c>
      <c r="D242" s="30" t="s">
        <v>1122</v>
      </c>
      <c r="E242" s="31">
        <v>3.3130000000000002</v>
      </c>
      <c r="F242" s="32" t="s">
        <v>1123</v>
      </c>
      <c r="G242" s="33" t="s">
        <v>1124</v>
      </c>
      <c r="H242" s="34">
        <v>125860</v>
      </c>
      <c r="I242" s="35">
        <v>125000</v>
      </c>
    </row>
    <row r="243" spans="1:9" x14ac:dyDescent="0.25">
      <c r="A243" s="31">
        <v>147</v>
      </c>
      <c r="B243" s="21"/>
      <c r="C243" s="36">
        <v>44622</v>
      </c>
      <c r="D243" s="30" t="s">
        <v>1125</v>
      </c>
      <c r="E243" s="31">
        <v>10.532999999999999</v>
      </c>
      <c r="F243" s="32" t="s">
        <v>1127</v>
      </c>
      <c r="G243" s="33" t="s">
        <v>1128</v>
      </c>
      <c r="H243" s="34">
        <v>102860</v>
      </c>
      <c r="I243" s="35">
        <v>225000</v>
      </c>
    </row>
    <row r="244" spans="1:9" x14ac:dyDescent="0.25">
      <c r="A244" s="31"/>
      <c r="B244" s="21"/>
      <c r="C244" s="36"/>
      <c r="D244" s="30" t="s">
        <v>1126</v>
      </c>
      <c r="E244" s="31">
        <v>7.218</v>
      </c>
      <c r="F244" s="32" t="s">
        <v>100</v>
      </c>
      <c r="G244" s="33" t="s">
        <v>100</v>
      </c>
      <c r="H244" s="34">
        <v>0</v>
      </c>
      <c r="I244" s="35"/>
    </row>
    <row r="245" spans="1:9" x14ac:dyDescent="0.25">
      <c r="A245" s="31">
        <v>148</v>
      </c>
      <c r="B245" s="21"/>
      <c r="C245" s="36">
        <v>44622</v>
      </c>
      <c r="D245" s="30" t="s">
        <v>226</v>
      </c>
      <c r="E245" s="31">
        <v>572.14700000000005</v>
      </c>
      <c r="F245" s="32" t="s">
        <v>954</v>
      </c>
      <c r="G245" s="33" t="s">
        <v>1144</v>
      </c>
      <c r="H245" s="34">
        <v>2402200</v>
      </c>
      <c r="I245" s="35">
        <v>3063852.4</v>
      </c>
    </row>
    <row r="246" spans="1:9" x14ac:dyDescent="0.25">
      <c r="A246" s="31"/>
      <c r="B246" s="21"/>
      <c r="C246" s="36"/>
      <c r="D246" s="30" t="s">
        <v>1134</v>
      </c>
      <c r="E246" s="31"/>
      <c r="F246" s="32" t="s">
        <v>100</v>
      </c>
      <c r="G246" s="33" t="s">
        <v>100</v>
      </c>
      <c r="H246" s="34">
        <v>0</v>
      </c>
      <c r="I246" s="35"/>
    </row>
    <row r="247" spans="1:9" x14ac:dyDescent="0.25">
      <c r="A247" s="31"/>
      <c r="B247" s="21"/>
      <c r="C247" s="36"/>
      <c r="D247" s="30" t="s">
        <v>1135</v>
      </c>
      <c r="E247" s="31"/>
      <c r="F247" s="32" t="s">
        <v>100</v>
      </c>
      <c r="G247" s="33" t="s">
        <v>100</v>
      </c>
      <c r="H247" s="34">
        <v>0</v>
      </c>
      <c r="I247" s="35"/>
    </row>
    <row r="248" spans="1:9" x14ac:dyDescent="0.25">
      <c r="A248" s="31"/>
      <c r="B248" s="21"/>
      <c r="C248" s="36"/>
      <c r="D248" s="30" t="s">
        <v>1136</v>
      </c>
      <c r="E248" s="31"/>
      <c r="F248" s="32" t="s">
        <v>100</v>
      </c>
      <c r="G248" s="33" t="s">
        <v>100</v>
      </c>
      <c r="H248" s="34">
        <v>0</v>
      </c>
      <c r="I248" s="35"/>
    </row>
    <row r="249" spans="1:9" x14ac:dyDescent="0.25">
      <c r="A249" s="31"/>
      <c r="B249" s="21"/>
      <c r="C249" s="36"/>
      <c r="D249" s="30" t="s">
        <v>1137</v>
      </c>
      <c r="E249" s="31"/>
      <c r="F249" s="32" t="s">
        <v>100</v>
      </c>
      <c r="G249" s="33" t="s">
        <v>100</v>
      </c>
      <c r="H249" s="34">
        <v>0</v>
      </c>
      <c r="I249" s="35"/>
    </row>
    <row r="250" spans="1:9" x14ac:dyDescent="0.25">
      <c r="A250" s="31"/>
      <c r="B250" s="21"/>
      <c r="C250" s="36"/>
      <c r="D250" s="30" t="s">
        <v>1138</v>
      </c>
      <c r="E250" s="31"/>
      <c r="F250" s="32" t="s">
        <v>100</v>
      </c>
      <c r="G250" s="33" t="s">
        <v>100</v>
      </c>
      <c r="H250" s="34">
        <v>0</v>
      </c>
      <c r="I250" s="35"/>
    </row>
    <row r="251" spans="1:9" x14ac:dyDescent="0.25">
      <c r="A251" s="31"/>
      <c r="B251" s="21"/>
      <c r="C251" s="36"/>
      <c r="D251" s="30" t="s">
        <v>1139</v>
      </c>
      <c r="E251" s="31"/>
      <c r="F251" s="32" t="s">
        <v>100</v>
      </c>
      <c r="G251" s="33" t="s">
        <v>100</v>
      </c>
      <c r="H251" s="34">
        <v>0</v>
      </c>
      <c r="I251" s="35"/>
    </row>
    <row r="252" spans="1:9" x14ac:dyDescent="0.25">
      <c r="A252" s="31"/>
      <c r="B252" s="21"/>
      <c r="C252" s="36"/>
      <c r="D252" s="30" t="s">
        <v>1140</v>
      </c>
      <c r="E252" s="31"/>
      <c r="F252" s="32" t="s">
        <v>100</v>
      </c>
      <c r="G252" s="33" t="s">
        <v>100</v>
      </c>
      <c r="H252" s="34">
        <v>0</v>
      </c>
      <c r="I252" s="35"/>
    </row>
    <row r="253" spans="1:9" x14ac:dyDescent="0.25">
      <c r="A253" s="31"/>
      <c r="B253" s="21"/>
      <c r="C253" s="36"/>
      <c r="D253" s="30" t="s">
        <v>1141</v>
      </c>
      <c r="E253" s="31"/>
      <c r="F253" s="32" t="s">
        <v>100</v>
      </c>
      <c r="G253" s="33" t="s">
        <v>100</v>
      </c>
      <c r="H253" s="34">
        <v>0</v>
      </c>
      <c r="I253" s="35"/>
    </row>
    <row r="254" spans="1:9" x14ac:dyDescent="0.25">
      <c r="A254" s="31"/>
      <c r="B254" s="21"/>
      <c r="C254" s="36"/>
      <c r="D254" s="30" t="s">
        <v>953</v>
      </c>
      <c r="E254" s="31"/>
      <c r="F254" s="32" t="s">
        <v>100</v>
      </c>
      <c r="G254" s="33" t="s">
        <v>100</v>
      </c>
      <c r="H254" s="34">
        <v>0</v>
      </c>
      <c r="I254" s="35"/>
    </row>
    <row r="255" spans="1:9" x14ac:dyDescent="0.25">
      <c r="A255" s="31"/>
      <c r="B255" s="21"/>
      <c r="C255" s="36"/>
      <c r="D255" s="30" t="s">
        <v>1142</v>
      </c>
      <c r="E255" s="31"/>
      <c r="F255" s="32" t="s">
        <v>100</v>
      </c>
      <c r="G255" s="33" t="s">
        <v>100</v>
      </c>
      <c r="H255" s="34">
        <v>0</v>
      </c>
      <c r="I255" s="35"/>
    </row>
    <row r="256" spans="1:9" x14ac:dyDescent="0.25">
      <c r="A256" s="31"/>
      <c r="B256" s="21"/>
      <c r="C256" s="36"/>
      <c r="D256" s="30" t="s">
        <v>1143</v>
      </c>
      <c r="E256" s="31"/>
      <c r="F256" s="32" t="s">
        <v>100</v>
      </c>
      <c r="G256" s="33" t="s">
        <v>100</v>
      </c>
      <c r="H256" s="34">
        <v>0</v>
      </c>
      <c r="I256" s="35"/>
    </row>
    <row r="257" spans="1:9" x14ac:dyDescent="0.25">
      <c r="A257" s="31"/>
      <c r="B257" s="21"/>
      <c r="C257" s="36"/>
      <c r="D257" s="30" t="s">
        <v>83</v>
      </c>
      <c r="E257" s="31">
        <v>53.128999999999998</v>
      </c>
      <c r="F257" s="32" t="s">
        <v>100</v>
      </c>
      <c r="G257" s="33" t="s">
        <v>100</v>
      </c>
      <c r="H257" s="34">
        <v>0</v>
      </c>
      <c r="I257" s="35"/>
    </row>
    <row r="258" spans="1:9" x14ac:dyDescent="0.25">
      <c r="A258" s="31">
        <v>149</v>
      </c>
      <c r="B258" s="21"/>
      <c r="C258" s="36">
        <v>44622</v>
      </c>
      <c r="D258" s="30" t="s">
        <v>1145</v>
      </c>
      <c r="E258" s="31">
        <v>0.17799999999999999</v>
      </c>
      <c r="F258" s="32" t="s">
        <v>1146</v>
      </c>
      <c r="G258" s="33" t="s">
        <v>1144</v>
      </c>
      <c r="H258" s="34">
        <v>872</v>
      </c>
      <c r="I258" s="35">
        <v>872.2</v>
      </c>
    </row>
    <row r="259" spans="1:9" x14ac:dyDescent="0.25">
      <c r="A259" s="31">
        <v>150</v>
      </c>
      <c r="B259" s="21"/>
      <c r="C259" s="36">
        <v>44623</v>
      </c>
      <c r="D259" s="30" t="s">
        <v>1147</v>
      </c>
      <c r="E259" s="31">
        <v>0.14369999999999999</v>
      </c>
      <c r="F259" s="32" t="s">
        <v>1148</v>
      </c>
      <c r="G259" s="33" t="s">
        <v>1149</v>
      </c>
      <c r="H259" s="34">
        <v>49310</v>
      </c>
      <c r="I259" s="35">
        <v>123000</v>
      </c>
    </row>
    <row r="260" spans="1:9" x14ac:dyDescent="0.25">
      <c r="A260" s="31">
        <v>151</v>
      </c>
      <c r="B260" s="21"/>
      <c r="C260" s="36">
        <v>44623</v>
      </c>
      <c r="D260" s="30" t="s">
        <v>1158</v>
      </c>
      <c r="E260" s="31">
        <v>1.1279999999999999</v>
      </c>
      <c r="F260" s="32" t="s">
        <v>1159</v>
      </c>
      <c r="G260" s="33" t="s">
        <v>1160</v>
      </c>
      <c r="H260" s="34">
        <v>106170</v>
      </c>
      <c r="I260" s="35">
        <v>110000</v>
      </c>
    </row>
    <row r="261" spans="1:9" x14ac:dyDescent="0.25">
      <c r="A261" s="31">
        <v>152</v>
      </c>
      <c r="B261" s="21"/>
      <c r="C261" s="36">
        <v>44623</v>
      </c>
      <c r="D261" s="30" t="s">
        <v>1161</v>
      </c>
      <c r="E261" s="31">
        <v>0.17219999999999999</v>
      </c>
      <c r="F261" s="32" t="s">
        <v>1162</v>
      </c>
      <c r="G261" s="33" t="s">
        <v>1163</v>
      </c>
      <c r="H261" s="34">
        <v>95600</v>
      </c>
      <c r="I261" s="35">
        <v>189000</v>
      </c>
    </row>
    <row r="262" spans="1:9" x14ac:dyDescent="0.25">
      <c r="A262" s="31">
        <v>153</v>
      </c>
      <c r="B262" s="21"/>
      <c r="C262" s="36">
        <v>44623</v>
      </c>
      <c r="D262" s="30" t="s">
        <v>1164</v>
      </c>
      <c r="E262" s="31">
        <v>0.14480000000000001</v>
      </c>
      <c r="F262" s="32" t="s">
        <v>1165</v>
      </c>
      <c r="G262" s="33" t="s">
        <v>1160</v>
      </c>
      <c r="H262" s="34">
        <v>50970</v>
      </c>
      <c r="I262" s="35">
        <v>66500</v>
      </c>
    </row>
    <row r="263" spans="1:9" x14ac:dyDescent="0.25">
      <c r="A263" s="31">
        <v>154</v>
      </c>
      <c r="B263" s="21"/>
      <c r="C263" s="36">
        <v>44623</v>
      </c>
      <c r="D263" s="30" t="s">
        <v>1166</v>
      </c>
      <c r="E263" s="31">
        <v>0.1077</v>
      </c>
      <c r="F263" s="32" t="s">
        <v>1167</v>
      </c>
      <c r="G263" s="33" t="s">
        <v>1168</v>
      </c>
      <c r="H263" s="34">
        <v>41910</v>
      </c>
      <c r="I263" s="35">
        <v>30000</v>
      </c>
    </row>
    <row r="264" spans="1:9" x14ac:dyDescent="0.25">
      <c r="A264" s="31">
        <v>155</v>
      </c>
      <c r="B264" s="21"/>
      <c r="C264" s="36">
        <v>44623</v>
      </c>
      <c r="D264" s="30" t="s">
        <v>1169</v>
      </c>
      <c r="E264" s="31">
        <v>8.0299999999999996E-2</v>
      </c>
      <c r="F264" s="32" t="s">
        <v>1160</v>
      </c>
      <c r="G264" s="33" t="s">
        <v>1170</v>
      </c>
      <c r="H264" s="34">
        <v>80940</v>
      </c>
      <c r="I264" s="35">
        <v>150000</v>
      </c>
    </row>
    <row r="265" spans="1:9" x14ac:dyDescent="0.25">
      <c r="A265" s="31">
        <v>156</v>
      </c>
      <c r="B265" s="21"/>
      <c r="C265" s="36">
        <v>44623</v>
      </c>
      <c r="D265" s="30" t="s">
        <v>1175</v>
      </c>
      <c r="E265" s="31">
        <v>1.23</v>
      </c>
      <c r="F265" s="32" t="s">
        <v>1176</v>
      </c>
      <c r="G265" s="33" t="s">
        <v>1177</v>
      </c>
      <c r="H265" s="34">
        <v>81600</v>
      </c>
      <c r="I265" s="35">
        <v>11500</v>
      </c>
    </row>
    <row r="266" spans="1:9" x14ac:dyDescent="0.25">
      <c r="A266" s="31">
        <v>157</v>
      </c>
      <c r="B266" s="21"/>
      <c r="C266" s="36">
        <v>44624</v>
      </c>
      <c r="D266" s="30" t="s">
        <v>1178</v>
      </c>
      <c r="E266" s="31">
        <v>3.3099999999999997E-2</v>
      </c>
      <c r="F266" s="32" t="s">
        <v>1180</v>
      </c>
      <c r="G266" s="33" t="s">
        <v>1181</v>
      </c>
      <c r="H266" s="34">
        <v>103030</v>
      </c>
      <c r="I266" s="35">
        <v>79000</v>
      </c>
    </row>
    <row r="267" spans="1:9" x14ac:dyDescent="0.25">
      <c r="A267" s="31"/>
      <c r="B267" s="21"/>
      <c r="C267" s="36"/>
      <c r="D267" s="30" t="s">
        <v>1179</v>
      </c>
      <c r="E267" s="31">
        <v>6.6100000000000006E-2</v>
      </c>
      <c r="F267" s="32" t="s">
        <v>100</v>
      </c>
      <c r="G267" s="33" t="s">
        <v>100</v>
      </c>
      <c r="H267" s="34">
        <v>0</v>
      </c>
      <c r="I267" s="35"/>
    </row>
    <row r="268" spans="1:9" x14ac:dyDescent="0.25">
      <c r="A268" s="31">
        <v>158</v>
      </c>
      <c r="B268" s="21"/>
      <c r="C268" s="36">
        <v>44624</v>
      </c>
      <c r="D268" s="30" t="s">
        <v>1190</v>
      </c>
      <c r="E268" s="31" t="s">
        <v>1191</v>
      </c>
      <c r="F268" s="32" t="s">
        <v>1192</v>
      </c>
      <c r="G268" s="33" t="s">
        <v>1193</v>
      </c>
      <c r="H268" s="34">
        <v>60200</v>
      </c>
      <c r="I268" s="35">
        <v>150000</v>
      </c>
    </row>
    <row r="269" spans="1:9" x14ac:dyDescent="0.25">
      <c r="A269" s="31">
        <v>159</v>
      </c>
      <c r="B269" s="21"/>
      <c r="C269" s="36">
        <v>44624</v>
      </c>
      <c r="D269" s="30" t="s">
        <v>1194</v>
      </c>
      <c r="E269" s="31" t="s">
        <v>1196</v>
      </c>
      <c r="F269" s="32" t="s">
        <v>1197</v>
      </c>
      <c r="G269" s="33" t="s">
        <v>1198</v>
      </c>
      <c r="H269" s="34">
        <v>28340</v>
      </c>
      <c r="I269" s="35">
        <v>14165</v>
      </c>
    </row>
    <row r="270" spans="1:9" x14ac:dyDescent="0.25">
      <c r="A270" s="31"/>
      <c r="B270" s="21"/>
      <c r="C270" s="36"/>
      <c r="D270" s="30" t="s">
        <v>1195</v>
      </c>
      <c r="E270" s="31" t="s">
        <v>1196</v>
      </c>
      <c r="F270" s="32" t="s">
        <v>100</v>
      </c>
      <c r="G270" s="33" t="s">
        <v>100</v>
      </c>
      <c r="H270" s="34">
        <v>0</v>
      </c>
      <c r="I270" s="35"/>
    </row>
    <row r="271" spans="1:9" x14ac:dyDescent="0.25">
      <c r="A271" s="31">
        <v>160</v>
      </c>
      <c r="B271" s="21"/>
      <c r="C271" s="36">
        <v>44624</v>
      </c>
      <c r="D271" s="30" t="s">
        <v>1199</v>
      </c>
      <c r="E271" s="31">
        <v>0.34</v>
      </c>
      <c r="F271" s="32" t="s">
        <v>1200</v>
      </c>
      <c r="G271" s="33" t="s">
        <v>1201</v>
      </c>
      <c r="H271" s="34">
        <v>66310</v>
      </c>
      <c r="I271" s="35">
        <v>41000</v>
      </c>
    </row>
    <row r="272" spans="1:9" x14ac:dyDescent="0.25">
      <c r="A272" s="31">
        <v>161</v>
      </c>
      <c r="B272" s="21"/>
      <c r="C272" s="36">
        <v>44624</v>
      </c>
      <c r="D272" s="30" t="s">
        <v>1052</v>
      </c>
      <c r="E272" s="31">
        <v>0.11310000000000001</v>
      </c>
      <c r="F272" s="32" t="s">
        <v>1068</v>
      </c>
      <c r="G272" s="33" t="s">
        <v>761</v>
      </c>
      <c r="H272" s="34">
        <v>216740</v>
      </c>
      <c r="I272" s="35">
        <v>195000</v>
      </c>
    </row>
    <row r="273" spans="1:9" x14ac:dyDescent="0.25">
      <c r="A273" s="31"/>
      <c r="B273" s="21"/>
      <c r="C273" s="36"/>
      <c r="D273" s="30" t="s">
        <v>1053</v>
      </c>
      <c r="E273" s="31">
        <v>0.1343</v>
      </c>
      <c r="F273" s="32" t="s">
        <v>100</v>
      </c>
      <c r="G273" s="33" t="s">
        <v>100</v>
      </c>
      <c r="H273" s="34">
        <v>0</v>
      </c>
      <c r="I273" s="35"/>
    </row>
    <row r="274" spans="1:9" x14ac:dyDescent="0.25">
      <c r="A274" s="31"/>
      <c r="B274" s="21"/>
      <c r="C274" s="36"/>
      <c r="D274" s="30" t="s">
        <v>1058</v>
      </c>
      <c r="E274" s="31">
        <v>0.1343</v>
      </c>
      <c r="F274" s="32" t="s">
        <v>100</v>
      </c>
      <c r="G274" s="33" t="s">
        <v>100</v>
      </c>
      <c r="H274" s="34">
        <v>0</v>
      </c>
      <c r="I274" s="35"/>
    </row>
    <row r="275" spans="1:9" x14ac:dyDescent="0.25">
      <c r="A275" s="31"/>
      <c r="B275" s="21"/>
      <c r="C275" s="36"/>
      <c r="D275" s="30" t="s">
        <v>1061</v>
      </c>
      <c r="E275" s="31">
        <v>0.1152</v>
      </c>
      <c r="F275" s="32" t="s">
        <v>100</v>
      </c>
      <c r="G275" s="33" t="s">
        <v>100</v>
      </c>
      <c r="H275" s="34">
        <v>0</v>
      </c>
      <c r="I275" s="35"/>
    </row>
    <row r="276" spans="1:9" x14ac:dyDescent="0.25">
      <c r="A276" s="31"/>
      <c r="B276" s="21"/>
      <c r="C276" s="36"/>
      <c r="D276" s="30" t="s">
        <v>1063</v>
      </c>
      <c r="E276" s="31">
        <v>0.1343</v>
      </c>
      <c r="F276" s="32" t="s">
        <v>100</v>
      </c>
      <c r="G276" s="33" t="s">
        <v>100</v>
      </c>
      <c r="H276" s="34">
        <v>0</v>
      </c>
      <c r="I276" s="35"/>
    </row>
    <row r="277" spans="1:9" x14ac:dyDescent="0.25">
      <c r="A277" s="31">
        <v>162</v>
      </c>
      <c r="B277" s="21"/>
      <c r="C277" s="36">
        <v>44624</v>
      </c>
      <c r="D277" s="30" t="s">
        <v>1203</v>
      </c>
      <c r="E277" s="31">
        <v>11.136200000000001</v>
      </c>
      <c r="F277" s="32" t="s">
        <v>1204</v>
      </c>
      <c r="G277" s="33" t="s">
        <v>1205</v>
      </c>
      <c r="H277" s="34">
        <v>201430</v>
      </c>
      <c r="I277" s="35">
        <v>400000</v>
      </c>
    </row>
    <row r="278" spans="1:9" x14ac:dyDescent="0.25">
      <c r="A278" s="31">
        <v>163</v>
      </c>
      <c r="B278" s="21"/>
      <c r="C278" s="36">
        <v>44627</v>
      </c>
      <c r="D278" s="30" t="s">
        <v>1217</v>
      </c>
      <c r="E278" s="31">
        <v>41.840600000000002</v>
      </c>
      <c r="F278" s="32" t="s">
        <v>1219</v>
      </c>
      <c r="G278" s="33" t="s">
        <v>1220</v>
      </c>
      <c r="H278" s="34">
        <v>256740</v>
      </c>
      <c r="I278" s="35">
        <v>147431.29</v>
      </c>
    </row>
    <row r="279" spans="1:9" x14ac:dyDescent="0.25">
      <c r="A279" s="31"/>
      <c r="B279" s="21"/>
      <c r="C279" s="36"/>
      <c r="D279" s="30" t="s">
        <v>1218</v>
      </c>
      <c r="E279" s="31">
        <v>0.32300000000000001</v>
      </c>
      <c r="F279" s="32" t="s">
        <v>100</v>
      </c>
      <c r="G279" s="33" t="s">
        <v>100</v>
      </c>
      <c r="H279" s="34">
        <v>0</v>
      </c>
      <c r="I279" s="35"/>
    </row>
    <row r="280" spans="1:9" x14ac:dyDescent="0.25">
      <c r="A280" s="31">
        <v>164</v>
      </c>
      <c r="B280" s="21"/>
      <c r="C280" s="36">
        <v>44628</v>
      </c>
      <c r="D280" s="30" t="s">
        <v>1223</v>
      </c>
      <c r="E280" s="31">
        <v>10.085000000000001</v>
      </c>
      <c r="F280" s="32" t="s">
        <v>1224</v>
      </c>
      <c r="G280" s="33" t="s">
        <v>1225</v>
      </c>
      <c r="H280" s="34">
        <v>53370</v>
      </c>
      <c r="I280" s="35">
        <v>136000</v>
      </c>
    </row>
    <row r="281" spans="1:9" x14ac:dyDescent="0.25">
      <c r="A281" s="31">
        <v>165</v>
      </c>
      <c r="B281" s="21"/>
      <c r="C281" s="36">
        <v>44628</v>
      </c>
      <c r="D281" s="30" t="s">
        <v>1226</v>
      </c>
      <c r="E281" s="31">
        <v>0.1905</v>
      </c>
      <c r="F281" s="32" t="s">
        <v>1230</v>
      </c>
      <c r="G281" s="33" t="s">
        <v>1231</v>
      </c>
      <c r="H281" s="34">
        <v>38600</v>
      </c>
      <c r="I281" s="35">
        <v>23065.01</v>
      </c>
    </row>
    <row r="282" spans="1:9" x14ac:dyDescent="0.25">
      <c r="A282" s="31"/>
      <c r="B282" s="21"/>
      <c r="C282" s="36"/>
      <c r="D282" s="30" t="s">
        <v>1227</v>
      </c>
      <c r="E282" s="31">
        <v>0.19470000000000001</v>
      </c>
      <c r="F282" s="32" t="s">
        <v>100</v>
      </c>
      <c r="G282" s="33" t="s">
        <v>100</v>
      </c>
      <c r="H282" s="34">
        <v>0</v>
      </c>
      <c r="I282" s="35"/>
    </row>
    <row r="283" spans="1:9" x14ac:dyDescent="0.25">
      <c r="A283" s="31"/>
      <c r="B283" s="21"/>
      <c r="C283" s="36"/>
      <c r="D283" s="30" t="s">
        <v>1228</v>
      </c>
      <c r="E283" s="31"/>
      <c r="F283" s="33" t="s">
        <v>100</v>
      </c>
      <c r="G283" s="33" t="s">
        <v>100</v>
      </c>
      <c r="H283" s="34">
        <v>0</v>
      </c>
      <c r="I283" s="35"/>
    </row>
    <row r="284" spans="1:9" x14ac:dyDescent="0.25">
      <c r="A284" s="31"/>
      <c r="B284" s="21"/>
      <c r="C284" s="36"/>
      <c r="D284" s="30" t="s">
        <v>1229</v>
      </c>
      <c r="E284" s="31"/>
      <c r="F284" s="32" t="s">
        <v>100</v>
      </c>
      <c r="G284" s="33" t="s">
        <v>100</v>
      </c>
      <c r="H284" s="34">
        <v>0</v>
      </c>
      <c r="I284" s="35"/>
    </row>
    <row r="285" spans="1:9" x14ac:dyDescent="0.25">
      <c r="A285" s="31">
        <v>167</v>
      </c>
      <c r="B285" s="21"/>
      <c r="C285" s="36">
        <v>44628</v>
      </c>
      <c r="D285" s="30" t="s">
        <v>1232</v>
      </c>
      <c r="E285" s="31">
        <v>3.5</v>
      </c>
      <c r="F285" s="32" t="s">
        <v>1233</v>
      </c>
      <c r="G285" s="33" t="s">
        <v>1234</v>
      </c>
      <c r="H285" s="34">
        <v>16260</v>
      </c>
      <c r="I285" s="35">
        <v>17500</v>
      </c>
    </row>
    <row r="286" spans="1:9" x14ac:dyDescent="0.25">
      <c r="A286" s="31">
        <v>168</v>
      </c>
      <c r="B286" s="21"/>
      <c r="C286" s="36">
        <v>44628</v>
      </c>
      <c r="D286" s="30" t="s">
        <v>1237</v>
      </c>
      <c r="E286" s="31">
        <v>40.601999999999997</v>
      </c>
      <c r="F286" s="32" t="s">
        <v>1238</v>
      </c>
      <c r="G286" s="33" t="s">
        <v>1239</v>
      </c>
      <c r="H286" s="34">
        <v>134340</v>
      </c>
      <c r="I286" s="35">
        <v>220032.64000000001</v>
      </c>
    </row>
    <row r="287" spans="1:9" x14ac:dyDescent="0.25">
      <c r="A287" s="31">
        <v>169</v>
      </c>
      <c r="B287" s="21"/>
      <c r="C287" s="36">
        <v>44628</v>
      </c>
      <c r="D287" s="30" t="s">
        <v>1240</v>
      </c>
      <c r="E287" s="31">
        <v>80.807000000000002</v>
      </c>
      <c r="F287" s="32" t="s">
        <v>1238</v>
      </c>
      <c r="G287" s="33" t="s">
        <v>1241</v>
      </c>
      <c r="H287" s="34">
        <v>287200</v>
      </c>
      <c r="I287" s="35">
        <v>347228</v>
      </c>
    </row>
    <row r="288" spans="1:9" x14ac:dyDescent="0.25">
      <c r="A288" s="31">
        <v>170</v>
      </c>
      <c r="B288" s="21"/>
      <c r="C288" s="36">
        <v>44628</v>
      </c>
      <c r="D288" s="30" t="s">
        <v>1242</v>
      </c>
      <c r="E288" s="31">
        <v>5.883</v>
      </c>
      <c r="F288" s="32" t="s">
        <v>1238</v>
      </c>
      <c r="G288" s="33" t="s">
        <v>1243</v>
      </c>
      <c r="H288" s="34">
        <v>217170</v>
      </c>
      <c r="I288" s="35">
        <v>150000</v>
      </c>
    </row>
    <row r="289" spans="1:9" x14ac:dyDescent="0.25">
      <c r="A289" s="31">
        <v>171</v>
      </c>
      <c r="B289" s="21"/>
      <c r="C289" s="36">
        <v>44628</v>
      </c>
      <c r="D289" s="30" t="s">
        <v>1251</v>
      </c>
      <c r="E289" s="31">
        <v>7.806</v>
      </c>
      <c r="F289" s="32" t="s">
        <v>1252</v>
      </c>
      <c r="G289" s="33" t="s">
        <v>1253</v>
      </c>
      <c r="H289" s="34">
        <v>37140</v>
      </c>
      <c r="I289" s="35">
        <v>78000</v>
      </c>
    </row>
    <row r="290" spans="1:9" x14ac:dyDescent="0.25">
      <c r="A290" s="31">
        <v>173</v>
      </c>
      <c r="B290" s="21"/>
      <c r="C290" s="36">
        <v>44628</v>
      </c>
      <c r="D290" s="30" t="s">
        <v>1254</v>
      </c>
      <c r="E290" s="31">
        <v>8.3699999999999997E-2</v>
      </c>
      <c r="F290" s="32" t="s">
        <v>1255</v>
      </c>
      <c r="G290" s="33" t="s">
        <v>1256</v>
      </c>
      <c r="H290" s="34">
        <v>42030</v>
      </c>
      <c r="I290" s="35">
        <v>90000</v>
      </c>
    </row>
    <row r="291" spans="1:9" x14ac:dyDescent="0.25">
      <c r="A291" s="31">
        <v>172</v>
      </c>
      <c r="B291" s="21"/>
      <c r="C291" s="36">
        <v>44628</v>
      </c>
      <c r="D291" s="30" t="s">
        <v>1257</v>
      </c>
      <c r="E291" s="31">
        <v>1.9079999999999999</v>
      </c>
      <c r="F291" s="32" t="s">
        <v>1258</v>
      </c>
      <c r="G291" s="33" t="s">
        <v>1259</v>
      </c>
      <c r="H291" s="34">
        <v>86400</v>
      </c>
      <c r="I291" s="35">
        <v>113000</v>
      </c>
    </row>
    <row r="292" spans="1:9" x14ac:dyDescent="0.25">
      <c r="A292" s="31">
        <v>174</v>
      </c>
      <c r="B292" s="21"/>
      <c r="C292" s="36">
        <v>44629</v>
      </c>
      <c r="D292" s="30" t="s">
        <v>1268</v>
      </c>
      <c r="E292" s="31">
        <v>0.16020000000000001</v>
      </c>
      <c r="F292" s="32" t="s">
        <v>1270</v>
      </c>
      <c r="G292" s="33" t="s">
        <v>1271</v>
      </c>
      <c r="H292" s="34">
        <v>20770</v>
      </c>
      <c r="I292" s="35">
        <v>10000</v>
      </c>
    </row>
    <row r="293" spans="1:9" x14ac:dyDescent="0.25">
      <c r="A293" s="31"/>
      <c r="B293" s="21"/>
      <c r="C293" s="36"/>
      <c r="D293" s="30" t="s">
        <v>1269</v>
      </c>
      <c r="E293" s="31">
        <v>0.1492</v>
      </c>
      <c r="F293" s="32" t="s">
        <v>100</v>
      </c>
      <c r="G293" s="33" t="s">
        <v>100</v>
      </c>
      <c r="H293" s="34">
        <v>0</v>
      </c>
      <c r="I293" s="35"/>
    </row>
    <row r="294" spans="1:9" x14ac:dyDescent="0.25">
      <c r="A294" s="31">
        <v>175</v>
      </c>
      <c r="B294" s="21"/>
      <c r="C294" s="36">
        <v>44629</v>
      </c>
      <c r="D294" s="30" t="s">
        <v>1272</v>
      </c>
      <c r="E294" s="31">
        <v>0.12889999999999999</v>
      </c>
      <c r="F294" s="32" t="s">
        <v>1273</v>
      </c>
      <c r="G294" s="33" t="s">
        <v>1274</v>
      </c>
      <c r="H294" s="34">
        <v>68890</v>
      </c>
      <c r="I294" s="35">
        <v>70000</v>
      </c>
    </row>
    <row r="295" spans="1:9" x14ac:dyDescent="0.25">
      <c r="A295" s="31">
        <v>176</v>
      </c>
      <c r="B295" s="21"/>
      <c r="C295" s="36">
        <v>44629</v>
      </c>
      <c r="D295" s="30" t="s">
        <v>1293</v>
      </c>
      <c r="E295" s="31">
        <v>5.0500000000000003E-2</v>
      </c>
      <c r="F295" s="32" t="s">
        <v>1294</v>
      </c>
      <c r="G295" s="33" t="s">
        <v>1295</v>
      </c>
      <c r="H295" s="34">
        <v>42400</v>
      </c>
      <c r="I295" s="35">
        <v>38000</v>
      </c>
    </row>
    <row r="296" spans="1:9" x14ac:dyDescent="0.25">
      <c r="A296" s="31"/>
      <c r="B296" s="21"/>
      <c r="C296" s="36"/>
      <c r="D296" s="30" t="s">
        <v>1292</v>
      </c>
      <c r="E296" s="31">
        <v>2.0199999999999999E-2</v>
      </c>
      <c r="F296" s="32" t="s">
        <v>100</v>
      </c>
      <c r="G296" s="33" t="s">
        <v>100</v>
      </c>
      <c r="H296" s="34">
        <v>0</v>
      </c>
      <c r="I296" s="35"/>
    </row>
    <row r="297" spans="1:9" x14ac:dyDescent="0.25">
      <c r="A297" s="31">
        <v>177</v>
      </c>
      <c r="B297" s="21"/>
      <c r="C297" s="36">
        <v>44629</v>
      </c>
      <c r="D297" s="30" t="s">
        <v>1296</v>
      </c>
      <c r="E297" s="31">
        <v>0.17219999999999999</v>
      </c>
      <c r="F297" s="32" t="s">
        <v>1297</v>
      </c>
      <c r="G297" s="33" t="s">
        <v>1298</v>
      </c>
      <c r="H297" s="34">
        <v>3860</v>
      </c>
      <c r="I297" s="35">
        <v>5000</v>
      </c>
    </row>
    <row r="298" spans="1:9" x14ac:dyDescent="0.25">
      <c r="A298" s="31">
        <v>178</v>
      </c>
      <c r="B298" s="21"/>
      <c r="C298" s="36">
        <v>44630</v>
      </c>
      <c r="D298" s="30" t="s">
        <v>1301</v>
      </c>
      <c r="E298" s="31">
        <v>5</v>
      </c>
      <c r="F298" s="32" t="s">
        <v>1302</v>
      </c>
      <c r="G298" s="33" t="s">
        <v>1303</v>
      </c>
      <c r="H298" s="34">
        <v>870690</v>
      </c>
      <c r="I298" s="35">
        <v>89000</v>
      </c>
    </row>
    <row r="299" spans="1:9" x14ac:dyDescent="0.25">
      <c r="A299" s="31">
        <v>166</v>
      </c>
      <c r="B299" s="21"/>
      <c r="C299" s="36">
        <v>44628</v>
      </c>
      <c r="D299" s="30" t="s">
        <v>1335</v>
      </c>
      <c r="E299" s="31">
        <v>5.9</v>
      </c>
      <c r="F299" s="32" t="s">
        <v>1336</v>
      </c>
      <c r="G299" s="33" t="s">
        <v>1337</v>
      </c>
      <c r="H299" s="34">
        <v>44890</v>
      </c>
      <c r="I299" s="35">
        <v>108000</v>
      </c>
    </row>
    <row r="300" spans="1:9" x14ac:dyDescent="0.25">
      <c r="A300" s="31">
        <v>179</v>
      </c>
      <c r="B300" s="21"/>
      <c r="C300" s="36">
        <v>44631</v>
      </c>
      <c r="D300" s="30" t="s">
        <v>1320</v>
      </c>
      <c r="E300" s="31">
        <v>0.29099999999999998</v>
      </c>
      <c r="F300" s="32" t="s">
        <v>1321</v>
      </c>
      <c r="G300" s="32" t="s">
        <v>1322</v>
      </c>
      <c r="H300" s="34">
        <v>64570</v>
      </c>
      <c r="I300" s="35">
        <v>140000</v>
      </c>
    </row>
    <row r="301" spans="1:9" x14ac:dyDescent="0.25">
      <c r="A301" s="31">
        <v>180</v>
      </c>
      <c r="B301" s="21"/>
      <c r="C301" s="36">
        <v>44631</v>
      </c>
      <c r="D301" s="30" t="s">
        <v>1338</v>
      </c>
      <c r="E301" s="31">
        <v>25.468</v>
      </c>
      <c r="F301" s="32" t="s">
        <v>1339</v>
      </c>
      <c r="G301" s="33" t="s">
        <v>1340</v>
      </c>
      <c r="H301" s="34">
        <v>139260</v>
      </c>
      <c r="I301" s="35">
        <v>101872</v>
      </c>
    </row>
    <row r="302" spans="1:9" x14ac:dyDescent="0.25">
      <c r="A302" s="31">
        <v>181</v>
      </c>
      <c r="B302" s="21"/>
      <c r="C302" s="36">
        <v>44631</v>
      </c>
      <c r="D302" s="30" t="s">
        <v>1344</v>
      </c>
      <c r="E302" s="31">
        <v>27.2</v>
      </c>
      <c r="F302" s="32" t="s">
        <v>1345</v>
      </c>
      <c r="G302" s="33" t="s">
        <v>1346</v>
      </c>
      <c r="H302" s="34">
        <v>323310</v>
      </c>
      <c r="I302" s="35"/>
    </row>
    <row r="303" spans="1:9" x14ac:dyDescent="0.25">
      <c r="A303" s="31">
        <v>183</v>
      </c>
      <c r="B303" s="21"/>
      <c r="C303" s="36">
        <v>44635</v>
      </c>
      <c r="D303" s="30" t="s">
        <v>1362</v>
      </c>
      <c r="E303" s="31">
        <v>20.196000000000002</v>
      </c>
      <c r="F303" s="32" t="s">
        <v>1363</v>
      </c>
      <c r="G303" s="33" t="s">
        <v>1364</v>
      </c>
      <c r="H303" s="34">
        <v>77230</v>
      </c>
      <c r="I303" s="35">
        <v>175000</v>
      </c>
    </row>
    <row r="304" spans="1:9" x14ac:dyDescent="0.25">
      <c r="A304" s="31">
        <v>184</v>
      </c>
      <c r="B304" s="21"/>
      <c r="C304" s="36">
        <v>44636</v>
      </c>
      <c r="D304" s="30" t="s">
        <v>1377</v>
      </c>
      <c r="E304" s="31">
        <v>0.34160000000000001</v>
      </c>
      <c r="F304" s="32" t="s">
        <v>1380</v>
      </c>
      <c r="G304" s="33" t="s">
        <v>579</v>
      </c>
      <c r="H304" s="34">
        <v>80860</v>
      </c>
      <c r="I304" s="35">
        <v>72374.789999999994</v>
      </c>
    </row>
    <row r="305" spans="1:9" x14ac:dyDescent="0.25">
      <c r="A305" s="31"/>
      <c r="B305" s="21"/>
      <c r="C305" s="36"/>
      <c r="D305" s="30" t="s">
        <v>1378</v>
      </c>
      <c r="E305" s="31">
        <v>0.28470000000000001</v>
      </c>
      <c r="F305" s="32" t="s">
        <v>100</v>
      </c>
      <c r="G305" s="33" t="s">
        <v>100</v>
      </c>
      <c r="H305" s="34">
        <v>0</v>
      </c>
      <c r="I305" s="35"/>
    </row>
    <row r="306" spans="1:9" x14ac:dyDescent="0.25">
      <c r="A306" s="31"/>
      <c r="B306" s="21"/>
      <c r="C306" s="36"/>
      <c r="D306" s="30" t="s">
        <v>1379</v>
      </c>
      <c r="E306" s="31">
        <v>0.28470000000000001</v>
      </c>
      <c r="F306" s="32" t="s">
        <v>100</v>
      </c>
      <c r="G306" s="33" t="s">
        <v>100</v>
      </c>
      <c r="H306" s="34">
        <v>0</v>
      </c>
      <c r="I306" s="35"/>
    </row>
    <row r="307" spans="1:9" x14ac:dyDescent="0.25">
      <c r="A307" s="31">
        <v>182</v>
      </c>
      <c r="B307" s="21"/>
      <c r="C307" s="36">
        <v>44634</v>
      </c>
      <c r="D307" s="30" t="s">
        <v>1388</v>
      </c>
      <c r="E307" s="31">
        <v>23.369</v>
      </c>
      <c r="F307" s="32" t="s">
        <v>1381</v>
      </c>
      <c r="G307" s="33" t="s">
        <v>1382</v>
      </c>
      <c r="H307" s="34">
        <v>111000</v>
      </c>
      <c r="I307" s="35">
        <v>37003</v>
      </c>
    </row>
    <row r="308" spans="1:9" x14ac:dyDescent="0.25">
      <c r="A308" s="31">
        <v>185</v>
      </c>
      <c r="B308" s="21"/>
      <c r="C308" s="36">
        <v>44636</v>
      </c>
      <c r="D308" s="30" t="s">
        <v>1383</v>
      </c>
      <c r="E308" s="31" t="s">
        <v>1384</v>
      </c>
      <c r="F308" s="32" t="s">
        <v>1385</v>
      </c>
      <c r="G308" s="33" t="s">
        <v>1386</v>
      </c>
      <c r="H308" s="34">
        <v>94370</v>
      </c>
      <c r="I308" s="35">
        <v>162000</v>
      </c>
    </row>
    <row r="309" spans="1:9" x14ac:dyDescent="0.25">
      <c r="A309" s="31">
        <v>186</v>
      </c>
      <c r="B309" s="21"/>
      <c r="C309" s="36">
        <v>44636</v>
      </c>
      <c r="D309" s="30" t="s">
        <v>1387</v>
      </c>
      <c r="E309" s="31" t="s">
        <v>78</v>
      </c>
      <c r="F309" s="32" t="s">
        <v>1389</v>
      </c>
      <c r="G309" s="33" t="s">
        <v>1390</v>
      </c>
      <c r="H309" s="34">
        <v>38060</v>
      </c>
      <c r="I309" s="35">
        <v>24000</v>
      </c>
    </row>
    <row r="310" spans="1:9" x14ac:dyDescent="0.25">
      <c r="A310" s="31">
        <v>187</v>
      </c>
      <c r="B310" s="21"/>
      <c r="C310" s="36">
        <v>44637</v>
      </c>
      <c r="D310" s="30" t="s">
        <v>1391</v>
      </c>
      <c r="E310" s="31">
        <v>0.27550000000000002</v>
      </c>
      <c r="F310" s="33" t="s">
        <v>1392</v>
      </c>
      <c r="G310" s="33" t="s">
        <v>1393</v>
      </c>
      <c r="H310" s="34">
        <v>117830</v>
      </c>
      <c r="I310" s="35">
        <v>170000</v>
      </c>
    </row>
    <row r="311" spans="1:9" x14ac:dyDescent="0.25">
      <c r="A311" s="31">
        <v>188</v>
      </c>
      <c r="B311" s="21"/>
      <c r="C311" s="36">
        <v>44637</v>
      </c>
      <c r="D311" s="30" t="s">
        <v>1399</v>
      </c>
      <c r="E311" s="31">
        <v>0.54410000000000003</v>
      </c>
      <c r="F311" s="32" t="s">
        <v>1400</v>
      </c>
      <c r="G311" s="33" t="s">
        <v>1401</v>
      </c>
      <c r="H311" s="34">
        <v>97000</v>
      </c>
      <c r="I311" s="35">
        <v>157000</v>
      </c>
    </row>
    <row r="312" spans="1:9" x14ac:dyDescent="0.25">
      <c r="A312" s="31">
        <v>189</v>
      </c>
      <c r="B312" s="21"/>
      <c r="C312" s="36">
        <v>44637</v>
      </c>
      <c r="D312" s="30" t="s">
        <v>1402</v>
      </c>
      <c r="E312" s="31">
        <v>0.40200000000000002</v>
      </c>
      <c r="F312" s="32" t="s">
        <v>1403</v>
      </c>
      <c r="G312" s="33" t="s">
        <v>1404</v>
      </c>
      <c r="H312" s="34">
        <v>97230</v>
      </c>
      <c r="I312" s="35">
        <v>172000</v>
      </c>
    </row>
    <row r="313" spans="1:9" x14ac:dyDescent="0.25">
      <c r="A313" s="31">
        <v>190</v>
      </c>
      <c r="B313" s="21"/>
      <c r="C313" s="36">
        <v>44637</v>
      </c>
      <c r="D313" s="30" t="s">
        <v>1062</v>
      </c>
      <c r="E313" s="31" t="s">
        <v>1409</v>
      </c>
      <c r="F313" s="32" t="s">
        <v>1068</v>
      </c>
      <c r="G313" s="33" t="s">
        <v>1410</v>
      </c>
      <c r="H313" s="34">
        <v>31200</v>
      </c>
      <c r="I313" s="35">
        <v>41000</v>
      </c>
    </row>
    <row r="314" spans="1:9" x14ac:dyDescent="0.25">
      <c r="A314" s="31">
        <v>191</v>
      </c>
      <c r="B314" s="21"/>
      <c r="C314" s="36">
        <v>44637</v>
      </c>
      <c r="D314" s="30" t="s">
        <v>1411</v>
      </c>
      <c r="E314" s="31">
        <v>0.1177</v>
      </c>
      <c r="F314" s="32" t="s">
        <v>1412</v>
      </c>
      <c r="G314" s="33" t="s">
        <v>1413</v>
      </c>
      <c r="H314" s="34">
        <v>47460</v>
      </c>
      <c r="I314" s="35">
        <v>34615</v>
      </c>
    </row>
    <row r="315" spans="1:9" x14ac:dyDescent="0.25">
      <c r="A315" s="31">
        <v>192</v>
      </c>
      <c r="B315" s="21"/>
      <c r="C315" s="36">
        <v>44637</v>
      </c>
      <c r="D315" s="30" t="s">
        <v>1418</v>
      </c>
      <c r="E315" s="31">
        <v>0.13569999999999999</v>
      </c>
      <c r="F315" s="32" t="s">
        <v>860</v>
      </c>
      <c r="G315" s="33" t="s">
        <v>1420</v>
      </c>
      <c r="H315" s="34">
        <v>98340</v>
      </c>
      <c r="I315" s="35">
        <v>75000</v>
      </c>
    </row>
    <row r="316" spans="1:9" x14ac:dyDescent="0.25">
      <c r="A316" s="31"/>
      <c r="B316" s="21"/>
      <c r="C316" s="36"/>
      <c r="D316" s="30" t="s">
        <v>1419</v>
      </c>
      <c r="E316" s="31">
        <v>0.1113</v>
      </c>
      <c r="F316" s="32" t="s">
        <v>100</v>
      </c>
      <c r="G316" s="33" t="s">
        <v>100</v>
      </c>
      <c r="H316" s="34">
        <v>0</v>
      </c>
      <c r="I316" s="35"/>
    </row>
    <row r="317" spans="1:9" x14ac:dyDescent="0.25">
      <c r="A317" s="31">
        <v>193</v>
      </c>
      <c r="B317" s="21"/>
      <c r="C317" s="36">
        <v>44637</v>
      </c>
      <c r="D317" s="30" t="s">
        <v>1421</v>
      </c>
      <c r="E317" s="31" t="s">
        <v>1422</v>
      </c>
      <c r="F317" s="32" t="s">
        <v>1423</v>
      </c>
      <c r="G317" s="33" t="s">
        <v>1424</v>
      </c>
      <c r="H317" s="34">
        <v>71400</v>
      </c>
      <c r="I317" s="35">
        <v>116000</v>
      </c>
    </row>
    <row r="318" spans="1:9" x14ac:dyDescent="0.25">
      <c r="A318" s="31">
        <v>194</v>
      </c>
      <c r="B318" s="21"/>
      <c r="C318" s="36">
        <v>44637</v>
      </c>
      <c r="D318" s="30" t="s">
        <v>841</v>
      </c>
      <c r="E318" s="31">
        <v>6.67</v>
      </c>
      <c r="F318" s="32" t="s">
        <v>843</v>
      </c>
      <c r="G318" s="33" t="s">
        <v>1425</v>
      </c>
      <c r="H318" s="34">
        <v>53340</v>
      </c>
      <c r="I318" s="35">
        <v>105000</v>
      </c>
    </row>
    <row r="319" spans="1:9" x14ac:dyDescent="0.25">
      <c r="A319" s="31">
        <v>195</v>
      </c>
      <c r="B319" s="21"/>
      <c r="C319" s="36">
        <v>44637</v>
      </c>
      <c r="D319" s="30" t="s">
        <v>1426</v>
      </c>
      <c r="E319" s="31">
        <v>10</v>
      </c>
      <c r="F319" s="32" t="s">
        <v>1427</v>
      </c>
      <c r="G319" s="33" t="s">
        <v>1428</v>
      </c>
      <c r="H319" s="34">
        <v>122570</v>
      </c>
      <c r="I319" s="35">
        <v>187000</v>
      </c>
    </row>
    <row r="320" spans="1:9" x14ac:dyDescent="0.25">
      <c r="A320" s="31">
        <v>196</v>
      </c>
      <c r="B320" s="21"/>
      <c r="C320" s="36">
        <v>44637</v>
      </c>
      <c r="D320" s="30" t="s">
        <v>1437</v>
      </c>
      <c r="E320" s="31">
        <v>1</v>
      </c>
      <c r="F320" s="32" t="s">
        <v>1438</v>
      </c>
      <c r="G320" s="33" t="s">
        <v>1439</v>
      </c>
      <c r="H320" s="34">
        <v>96970</v>
      </c>
      <c r="I320" s="35">
        <v>135000</v>
      </c>
    </row>
    <row r="321" spans="1:9" x14ac:dyDescent="0.25">
      <c r="A321" s="31">
        <v>197</v>
      </c>
      <c r="B321" s="21"/>
      <c r="C321" s="36">
        <v>44637</v>
      </c>
      <c r="D321" s="30" t="s">
        <v>1447</v>
      </c>
      <c r="E321" s="31">
        <v>7</v>
      </c>
      <c r="F321" s="32" t="s">
        <v>1449</v>
      </c>
      <c r="G321" s="33" t="s">
        <v>1450</v>
      </c>
      <c r="H321" s="34">
        <v>58540</v>
      </c>
      <c r="I321" s="35">
        <v>153450</v>
      </c>
    </row>
    <row r="322" spans="1:9" x14ac:dyDescent="0.25">
      <c r="A322" s="31"/>
      <c r="B322" s="21"/>
      <c r="C322" s="36"/>
      <c r="D322" s="30" t="s">
        <v>1448</v>
      </c>
      <c r="E322" s="31">
        <v>9.5</v>
      </c>
      <c r="F322" s="32" t="s">
        <v>100</v>
      </c>
      <c r="G322" s="33" t="s">
        <v>100</v>
      </c>
      <c r="H322" s="34">
        <v>0</v>
      </c>
      <c r="I322" s="35"/>
    </row>
    <row r="323" spans="1:9" x14ac:dyDescent="0.25">
      <c r="A323" s="31">
        <v>198</v>
      </c>
      <c r="B323" s="21"/>
      <c r="C323" s="36">
        <v>44638</v>
      </c>
      <c r="D323" s="30" t="s">
        <v>1454</v>
      </c>
      <c r="E323" s="31">
        <v>0.15379999999999999</v>
      </c>
      <c r="F323" s="32" t="s">
        <v>1456</v>
      </c>
      <c r="G323" s="33" t="s">
        <v>1457</v>
      </c>
      <c r="H323" s="34">
        <v>101430</v>
      </c>
      <c r="I323" s="35">
        <v>6000</v>
      </c>
    </row>
    <row r="324" spans="1:9" x14ac:dyDescent="0.25">
      <c r="A324" s="31"/>
      <c r="B324" s="21"/>
      <c r="C324" s="36"/>
      <c r="D324" s="30" t="s">
        <v>1455</v>
      </c>
      <c r="E324" s="31">
        <v>0.155</v>
      </c>
      <c r="F324" s="32" t="s">
        <v>100</v>
      </c>
      <c r="G324" s="33" t="s">
        <v>100</v>
      </c>
      <c r="H324" s="34">
        <v>0</v>
      </c>
      <c r="I324" s="35"/>
    </row>
    <row r="325" spans="1:9" x14ac:dyDescent="0.25">
      <c r="A325" s="31">
        <v>199</v>
      </c>
      <c r="B325" s="21"/>
      <c r="C325" s="36">
        <v>44641</v>
      </c>
      <c r="D325" s="30" t="s">
        <v>1468</v>
      </c>
      <c r="E325" s="31">
        <v>0.1512</v>
      </c>
      <c r="F325" s="32" t="s">
        <v>1469</v>
      </c>
      <c r="G325" s="33" t="s">
        <v>1470</v>
      </c>
      <c r="H325" s="34">
        <v>67260</v>
      </c>
      <c r="I325" s="35">
        <v>145000</v>
      </c>
    </row>
    <row r="326" spans="1:9" x14ac:dyDescent="0.25">
      <c r="A326" s="31">
        <v>200</v>
      </c>
      <c r="B326" s="21"/>
      <c r="C326" s="36">
        <v>44641</v>
      </c>
      <c r="D326" s="30" t="s">
        <v>1471</v>
      </c>
      <c r="E326" s="31">
        <v>1.0387999999999999</v>
      </c>
      <c r="F326" s="32" t="s">
        <v>1472</v>
      </c>
      <c r="G326" s="33" t="s">
        <v>1473</v>
      </c>
      <c r="H326" s="34">
        <v>270690</v>
      </c>
      <c r="I326" s="35">
        <v>370000</v>
      </c>
    </row>
    <row r="327" spans="1:9" x14ac:dyDescent="0.25">
      <c r="A327" s="31">
        <v>201</v>
      </c>
      <c r="B327" s="21"/>
      <c r="C327" s="36">
        <v>44641</v>
      </c>
      <c r="D327" s="30" t="s">
        <v>1474</v>
      </c>
      <c r="E327" s="31" t="s">
        <v>78</v>
      </c>
      <c r="F327" s="32" t="s">
        <v>1475</v>
      </c>
      <c r="G327" s="33" t="s">
        <v>1476</v>
      </c>
      <c r="H327" s="34">
        <v>61910</v>
      </c>
      <c r="I327" s="35">
        <v>4420</v>
      </c>
    </row>
    <row r="328" spans="1:9" x14ac:dyDescent="0.25">
      <c r="A328" s="31">
        <v>202</v>
      </c>
      <c r="B328" s="21"/>
      <c r="C328" s="36">
        <v>44642</v>
      </c>
      <c r="D328" s="30" t="s">
        <v>1488</v>
      </c>
      <c r="E328" s="31">
        <v>0.1167</v>
      </c>
      <c r="F328" s="32" t="s">
        <v>1019</v>
      </c>
      <c r="G328" s="33" t="s">
        <v>1489</v>
      </c>
      <c r="H328" s="34">
        <v>50090</v>
      </c>
      <c r="I328" s="35">
        <v>60000</v>
      </c>
    </row>
    <row r="329" spans="1:9" x14ac:dyDescent="0.25">
      <c r="A329" s="31">
        <v>203</v>
      </c>
      <c r="B329" s="21"/>
      <c r="C329" s="36">
        <v>44642</v>
      </c>
      <c r="D329" s="30" t="s">
        <v>1490</v>
      </c>
      <c r="E329" s="31">
        <v>1.24</v>
      </c>
      <c r="F329" s="32" t="s">
        <v>1491</v>
      </c>
      <c r="G329" s="33" t="s">
        <v>1492</v>
      </c>
      <c r="H329" s="34">
        <v>133110</v>
      </c>
      <c r="I329" s="35">
        <v>425000</v>
      </c>
    </row>
    <row r="330" spans="1:9" x14ac:dyDescent="0.25">
      <c r="A330" s="31">
        <v>204</v>
      </c>
      <c r="B330" s="21"/>
      <c r="C330" s="36">
        <v>44642</v>
      </c>
      <c r="D330" s="30" t="s">
        <v>1493</v>
      </c>
      <c r="E330" s="31">
        <v>4.1260000000000003</v>
      </c>
      <c r="F330" s="32" t="s">
        <v>1494</v>
      </c>
      <c r="G330" s="33" t="s">
        <v>1495</v>
      </c>
      <c r="H330" s="34">
        <v>227290</v>
      </c>
      <c r="I330" s="35">
        <v>30000</v>
      </c>
    </row>
    <row r="331" spans="1:9" x14ac:dyDescent="0.25">
      <c r="A331" s="31">
        <v>205</v>
      </c>
      <c r="B331" s="21"/>
      <c r="C331" s="36">
        <v>44642</v>
      </c>
      <c r="D331" s="30" t="s">
        <v>1500</v>
      </c>
      <c r="E331" s="31" t="s">
        <v>1501</v>
      </c>
      <c r="F331" s="32" t="s">
        <v>1502</v>
      </c>
      <c r="G331" s="33" t="s">
        <v>1503</v>
      </c>
      <c r="H331" s="34">
        <v>70600</v>
      </c>
      <c r="I331" s="35">
        <v>143000</v>
      </c>
    </row>
    <row r="332" spans="1:9" x14ac:dyDescent="0.25">
      <c r="A332" s="31">
        <v>206</v>
      </c>
      <c r="B332" s="21"/>
      <c r="C332" s="36">
        <v>44643</v>
      </c>
      <c r="D332" s="30" t="s">
        <v>1507</v>
      </c>
      <c r="E332" s="31">
        <v>0.82189999999999996</v>
      </c>
      <c r="F332" s="32" t="s">
        <v>1508</v>
      </c>
      <c r="G332" s="32" t="s">
        <v>1509</v>
      </c>
      <c r="H332" s="34">
        <v>119460</v>
      </c>
      <c r="I332" s="35">
        <v>310000</v>
      </c>
    </row>
    <row r="333" spans="1:9" x14ac:dyDescent="0.25">
      <c r="A333" s="31">
        <v>207</v>
      </c>
      <c r="B333" s="21" t="s">
        <v>79</v>
      </c>
      <c r="C333" s="36">
        <v>44643</v>
      </c>
      <c r="D333" s="30" t="s">
        <v>1510</v>
      </c>
      <c r="E333" s="31">
        <v>9.1820000000000004</v>
      </c>
      <c r="F333" s="32" t="s">
        <v>1511</v>
      </c>
      <c r="G333" s="32" t="s">
        <v>1512</v>
      </c>
      <c r="H333" s="34">
        <v>21830</v>
      </c>
      <c r="I333" s="35">
        <v>25100</v>
      </c>
    </row>
    <row r="334" spans="1:9" x14ac:dyDescent="0.25">
      <c r="A334" s="31">
        <v>208</v>
      </c>
      <c r="B334" s="21" t="s">
        <v>79</v>
      </c>
      <c r="C334" s="36">
        <v>44643</v>
      </c>
      <c r="D334" s="30" t="s">
        <v>1515</v>
      </c>
      <c r="E334" s="31">
        <v>0.316</v>
      </c>
      <c r="F334" s="32" t="s">
        <v>1513</v>
      </c>
      <c r="G334" s="33" t="s">
        <v>1514</v>
      </c>
      <c r="H334" s="34">
        <v>7310</v>
      </c>
      <c r="I334" s="35">
        <v>2774.36</v>
      </c>
    </row>
    <row r="335" spans="1:9" x14ac:dyDescent="0.25">
      <c r="A335" s="31">
        <v>209</v>
      </c>
      <c r="B335" s="21" t="s">
        <v>79</v>
      </c>
      <c r="C335" s="36">
        <v>44643</v>
      </c>
      <c r="D335" s="30" t="s">
        <v>1516</v>
      </c>
      <c r="E335" s="31">
        <v>0.36199999999999999</v>
      </c>
      <c r="F335" s="32" t="s">
        <v>1513</v>
      </c>
      <c r="G335" s="33" t="s">
        <v>1514</v>
      </c>
      <c r="H335" s="34">
        <v>4710</v>
      </c>
      <c r="I335" s="35">
        <v>2687.12</v>
      </c>
    </row>
    <row r="336" spans="1:9" x14ac:dyDescent="0.25">
      <c r="A336" s="31">
        <v>210</v>
      </c>
      <c r="B336" s="21"/>
      <c r="C336" s="36">
        <v>44643</v>
      </c>
      <c r="D336" s="30" t="s">
        <v>1517</v>
      </c>
      <c r="E336" s="31">
        <v>22.689</v>
      </c>
      <c r="F336" s="32" t="s">
        <v>1518</v>
      </c>
      <c r="G336" s="33" t="s">
        <v>1519</v>
      </c>
      <c r="H336" s="34">
        <v>233430</v>
      </c>
      <c r="I336" s="35">
        <v>380000</v>
      </c>
    </row>
    <row r="337" spans="1:9" x14ac:dyDescent="0.25">
      <c r="A337" s="31">
        <v>211</v>
      </c>
      <c r="B337" s="21"/>
      <c r="C337" s="36">
        <v>44645</v>
      </c>
      <c r="D337" s="30" t="s">
        <v>1545</v>
      </c>
      <c r="E337" s="31" t="s">
        <v>1546</v>
      </c>
      <c r="F337" s="32" t="s">
        <v>1547</v>
      </c>
      <c r="G337" s="33" t="s">
        <v>1548</v>
      </c>
      <c r="H337" s="34">
        <v>48510</v>
      </c>
      <c r="I337" s="35">
        <v>9995</v>
      </c>
    </row>
    <row r="338" spans="1:9" x14ac:dyDescent="0.25">
      <c r="A338" s="31">
        <v>212</v>
      </c>
      <c r="B338" s="21" t="s">
        <v>77</v>
      </c>
      <c r="C338" s="36">
        <v>44645</v>
      </c>
      <c r="D338" s="30" t="s">
        <v>1559</v>
      </c>
      <c r="E338" s="31">
        <v>0.1618</v>
      </c>
      <c r="F338" s="32" t="s">
        <v>1557</v>
      </c>
      <c r="G338" s="33" t="s">
        <v>1558</v>
      </c>
      <c r="H338" s="34">
        <v>13110</v>
      </c>
      <c r="I338" s="35">
        <v>8700</v>
      </c>
    </row>
    <row r="339" spans="1:9" x14ac:dyDescent="0.25">
      <c r="A339" s="31">
        <v>213</v>
      </c>
      <c r="B339" s="21"/>
      <c r="C339" s="36">
        <v>44645</v>
      </c>
      <c r="D339" s="30" t="s">
        <v>1560</v>
      </c>
      <c r="E339" s="31">
        <v>0.17979999999999999</v>
      </c>
      <c r="F339" s="32" t="s">
        <v>1561</v>
      </c>
      <c r="G339" s="33" t="s">
        <v>1562</v>
      </c>
      <c r="H339" s="34">
        <v>6430</v>
      </c>
      <c r="I339" s="35">
        <v>500</v>
      </c>
    </row>
    <row r="340" spans="1:9" x14ac:dyDescent="0.25">
      <c r="A340" s="31">
        <v>215</v>
      </c>
      <c r="B340" s="21"/>
      <c r="C340" s="36">
        <v>44645</v>
      </c>
      <c r="D340" s="30" t="s">
        <v>1567</v>
      </c>
      <c r="E340" s="31" t="s">
        <v>1568</v>
      </c>
      <c r="F340" s="32" t="s">
        <v>1569</v>
      </c>
      <c r="G340" s="33" t="s">
        <v>1570</v>
      </c>
      <c r="H340" s="34">
        <v>22860</v>
      </c>
      <c r="I340" s="35">
        <v>33000</v>
      </c>
    </row>
    <row r="341" spans="1:9" x14ac:dyDescent="0.25">
      <c r="A341" s="31">
        <v>216</v>
      </c>
      <c r="B341" s="21"/>
      <c r="C341" s="36">
        <v>44645</v>
      </c>
      <c r="D341" s="30" t="s">
        <v>1571</v>
      </c>
      <c r="E341" s="31">
        <v>3.0630000000000002</v>
      </c>
      <c r="F341" s="32" t="s">
        <v>1573</v>
      </c>
      <c r="G341" s="33" t="s">
        <v>1574</v>
      </c>
      <c r="H341" s="34">
        <v>110830</v>
      </c>
      <c r="I341" s="35">
        <v>140000</v>
      </c>
    </row>
    <row r="342" spans="1:9" x14ac:dyDescent="0.25">
      <c r="A342" s="31"/>
      <c r="B342" s="21"/>
      <c r="C342" s="36"/>
      <c r="D342" s="30" t="s">
        <v>1572</v>
      </c>
      <c r="E342" s="31">
        <v>5.1999999999999998E-3</v>
      </c>
      <c r="F342" s="32" t="s">
        <v>100</v>
      </c>
      <c r="G342" s="33" t="s">
        <v>100</v>
      </c>
      <c r="H342" s="34">
        <v>0</v>
      </c>
      <c r="I342" s="35"/>
    </row>
    <row r="343" spans="1:9" x14ac:dyDescent="0.25">
      <c r="A343" s="31">
        <v>217</v>
      </c>
      <c r="B343" s="21"/>
      <c r="C343" s="36">
        <v>44645</v>
      </c>
      <c r="D343" s="30" t="s">
        <v>1575</v>
      </c>
      <c r="E343" s="31" t="s">
        <v>1576</v>
      </c>
      <c r="F343" s="32" t="s">
        <v>1577</v>
      </c>
      <c r="G343" s="33" t="s">
        <v>1578</v>
      </c>
      <c r="H343" s="34">
        <v>94090</v>
      </c>
      <c r="I343" s="35">
        <v>145000</v>
      </c>
    </row>
    <row r="344" spans="1:9" x14ac:dyDescent="0.25">
      <c r="A344" s="31">
        <v>214</v>
      </c>
      <c r="B344" s="21"/>
      <c r="C344" s="36">
        <v>44648</v>
      </c>
      <c r="D344" s="30" t="s">
        <v>1603</v>
      </c>
      <c r="E344" s="31" t="s">
        <v>78</v>
      </c>
      <c r="F344" s="32" t="s">
        <v>1604</v>
      </c>
      <c r="G344" s="33" t="s">
        <v>1605</v>
      </c>
      <c r="H344" s="34">
        <v>17200</v>
      </c>
      <c r="I344" s="35">
        <v>65000</v>
      </c>
    </row>
    <row r="345" spans="1:9" x14ac:dyDescent="0.25">
      <c r="A345" s="31">
        <v>218</v>
      </c>
      <c r="B345" s="21" t="s">
        <v>77</v>
      </c>
      <c r="C345" s="36">
        <v>44649</v>
      </c>
      <c r="D345" s="30" t="s">
        <v>1613</v>
      </c>
      <c r="E345" s="31">
        <v>11.49</v>
      </c>
      <c r="F345" s="32" t="s">
        <v>1615</v>
      </c>
      <c r="G345" s="33" t="s">
        <v>1616</v>
      </c>
      <c r="H345" s="34">
        <v>60030</v>
      </c>
      <c r="I345" s="35">
        <v>12000</v>
      </c>
    </row>
    <row r="346" spans="1:9" x14ac:dyDescent="0.25">
      <c r="A346" s="31">
        <v>219</v>
      </c>
      <c r="B346" s="21" t="s">
        <v>77</v>
      </c>
      <c r="C346" s="36">
        <v>44649</v>
      </c>
      <c r="D346" s="30" t="s">
        <v>1614</v>
      </c>
      <c r="E346" s="31">
        <v>0.82789999999999997</v>
      </c>
      <c r="F346" s="32" t="s">
        <v>1615</v>
      </c>
      <c r="G346" s="33" t="s">
        <v>1616</v>
      </c>
      <c r="H346" s="34">
        <v>10490</v>
      </c>
      <c r="I346" s="35">
        <v>2351.29</v>
      </c>
    </row>
    <row r="347" spans="1:9" x14ac:dyDescent="0.25">
      <c r="A347" s="31">
        <v>220</v>
      </c>
      <c r="B347" s="21"/>
      <c r="C347" s="36">
        <v>44649</v>
      </c>
      <c r="D347" s="30" t="s">
        <v>1617</v>
      </c>
      <c r="E347" s="31">
        <v>0.3</v>
      </c>
      <c r="F347" s="32" t="s">
        <v>158</v>
      </c>
      <c r="G347" s="33" t="s">
        <v>1618</v>
      </c>
      <c r="H347" s="34">
        <v>84660</v>
      </c>
      <c r="I347" s="35">
        <v>139000</v>
      </c>
    </row>
    <row r="348" spans="1:9" x14ac:dyDescent="0.25">
      <c r="A348" s="31">
        <v>221</v>
      </c>
      <c r="B348" s="21"/>
      <c r="C348" s="36">
        <v>44649</v>
      </c>
      <c r="D348" s="30" t="s">
        <v>1619</v>
      </c>
      <c r="E348" s="31" t="s">
        <v>1620</v>
      </c>
      <c r="F348" s="32" t="s">
        <v>1621</v>
      </c>
      <c r="G348" s="33" t="s">
        <v>1622</v>
      </c>
      <c r="H348" s="34">
        <v>39430</v>
      </c>
      <c r="I348" s="35">
        <v>42000</v>
      </c>
    </row>
    <row r="349" spans="1:9" x14ac:dyDescent="0.25">
      <c r="A349" s="31">
        <v>222</v>
      </c>
      <c r="B349" s="21"/>
      <c r="C349" s="36">
        <v>44649</v>
      </c>
      <c r="D349" s="30" t="s">
        <v>1628</v>
      </c>
      <c r="E349" s="31" t="s">
        <v>1629</v>
      </c>
      <c r="F349" s="32" t="s">
        <v>1630</v>
      </c>
      <c r="G349" s="33" t="s">
        <v>1631</v>
      </c>
      <c r="H349" s="34">
        <v>66910</v>
      </c>
      <c r="I349" s="35">
        <v>135000</v>
      </c>
    </row>
    <row r="350" spans="1:9" x14ac:dyDescent="0.25">
      <c r="A350" s="31">
        <v>223</v>
      </c>
      <c r="B350" s="21"/>
      <c r="C350" s="36">
        <v>44649</v>
      </c>
      <c r="D350" s="30" t="s">
        <v>1632</v>
      </c>
      <c r="E350" s="31">
        <v>7.7100000000000002E-2</v>
      </c>
      <c r="F350" s="32" t="s">
        <v>1633</v>
      </c>
      <c r="G350" s="33" t="s">
        <v>1634</v>
      </c>
      <c r="H350" s="34">
        <v>46970</v>
      </c>
      <c r="I350" s="35">
        <v>10000</v>
      </c>
    </row>
    <row r="351" spans="1:9" x14ac:dyDescent="0.25">
      <c r="A351" s="31">
        <v>224</v>
      </c>
      <c r="B351" s="21"/>
      <c r="C351" s="36">
        <v>44650</v>
      </c>
      <c r="D351" s="30" t="s">
        <v>1638</v>
      </c>
      <c r="E351" s="31" t="s">
        <v>1639</v>
      </c>
      <c r="F351" s="32" t="s">
        <v>1640</v>
      </c>
      <c r="G351" s="33" t="s">
        <v>1643</v>
      </c>
      <c r="H351" s="34">
        <v>53200</v>
      </c>
      <c r="I351" s="35">
        <v>74900</v>
      </c>
    </row>
    <row r="352" spans="1:9" x14ac:dyDescent="0.25">
      <c r="A352" s="31">
        <v>225</v>
      </c>
      <c r="B352" s="21"/>
      <c r="C352" s="36">
        <v>44640</v>
      </c>
      <c r="D352" s="30" t="s">
        <v>1641</v>
      </c>
      <c r="E352" s="31" t="s">
        <v>1642</v>
      </c>
      <c r="F352" s="32" t="s">
        <v>1167</v>
      </c>
      <c r="G352" s="33" t="s">
        <v>1643</v>
      </c>
      <c r="H352" s="34">
        <v>32800</v>
      </c>
      <c r="I352" s="35">
        <v>30000</v>
      </c>
    </row>
    <row r="353" spans="1:9" x14ac:dyDescent="0.25">
      <c r="A353" s="31">
        <v>226</v>
      </c>
      <c r="B353" s="21"/>
      <c r="C353" s="36">
        <v>44640</v>
      </c>
      <c r="D353" s="30" t="s">
        <v>1644</v>
      </c>
      <c r="E353" s="31" t="s">
        <v>1645</v>
      </c>
      <c r="F353" s="32" t="s">
        <v>1646</v>
      </c>
      <c r="G353" s="33" t="s">
        <v>1647</v>
      </c>
      <c r="H353" s="34">
        <v>88370</v>
      </c>
      <c r="I353" s="35">
        <v>161000</v>
      </c>
    </row>
    <row r="354" spans="1:9" x14ac:dyDescent="0.25">
      <c r="A354" s="31">
        <v>227</v>
      </c>
      <c r="B354" s="21"/>
      <c r="C354" s="36">
        <v>44651</v>
      </c>
      <c r="D354" s="30" t="s">
        <v>1664</v>
      </c>
      <c r="E354" s="31">
        <v>4.1749999999999998</v>
      </c>
      <c r="F354" s="32" t="s">
        <v>1665</v>
      </c>
      <c r="G354" s="33" t="s">
        <v>1666</v>
      </c>
      <c r="H354" s="34">
        <v>33400</v>
      </c>
      <c r="I354" s="35">
        <v>33410</v>
      </c>
    </row>
    <row r="355" spans="1:9" x14ac:dyDescent="0.25">
      <c r="A355" s="31">
        <v>228</v>
      </c>
      <c r="B355" s="21"/>
      <c r="C355" s="36">
        <v>44652</v>
      </c>
      <c r="D355" s="30" t="s">
        <v>1686</v>
      </c>
      <c r="E355" s="31">
        <v>24.55</v>
      </c>
      <c r="F355" s="32" t="s">
        <v>1687</v>
      </c>
      <c r="G355" s="33" t="s">
        <v>1688</v>
      </c>
      <c r="H355" s="34">
        <v>75600</v>
      </c>
      <c r="I355" s="35">
        <v>110000</v>
      </c>
    </row>
    <row r="356" spans="1:9" x14ac:dyDescent="0.25">
      <c r="A356" s="31">
        <v>229</v>
      </c>
      <c r="B356" s="21"/>
      <c r="C356" s="36">
        <v>44652</v>
      </c>
      <c r="D356" s="30" t="s">
        <v>1689</v>
      </c>
      <c r="E356" s="31" t="s">
        <v>1691</v>
      </c>
      <c r="F356" s="32" t="s">
        <v>1693</v>
      </c>
      <c r="G356" s="33" t="s">
        <v>1694</v>
      </c>
      <c r="H356" s="34">
        <v>62260</v>
      </c>
      <c r="I356" s="35">
        <v>80000</v>
      </c>
    </row>
    <row r="357" spans="1:9" x14ac:dyDescent="0.25">
      <c r="A357" s="31"/>
      <c r="B357" s="21"/>
      <c r="C357" s="36"/>
      <c r="D357" s="30" t="s">
        <v>1690</v>
      </c>
      <c r="E357" s="31" t="s">
        <v>1692</v>
      </c>
      <c r="F357" s="32" t="s">
        <v>100</v>
      </c>
      <c r="G357" s="33" t="s">
        <v>100</v>
      </c>
      <c r="H357" s="34">
        <v>0</v>
      </c>
      <c r="I357" s="35"/>
    </row>
    <row r="358" spans="1:9" x14ac:dyDescent="0.25">
      <c r="A358" s="31">
        <v>230</v>
      </c>
      <c r="B358" s="21"/>
      <c r="C358" s="36">
        <v>44656</v>
      </c>
      <c r="D358" s="30" t="s">
        <v>1722</v>
      </c>
      <c r="E358" s="31">
        <v>20.3</v>
      </c>
      <c r="F358" s="32" t="s">
        <v>1723</v>
      </c>
      <c r="G358" s="33" t="s">
        <v>1724</v>
      </c>
      <c r="H358" s="34">
        <v>99090</v>
      </c>
      <c r="I358" s="35">
        <v>222500</v>
      </c>
    </row>
    <row r="359" spans="1:9" x14ac:dyDescent="0.25">
      <c r="A359" s="31">
        <v>231</v>
      </c>
      <c r="B359" s="21"/>
      <c r="C359" s="36">
        <v>44656</v>
      </c>
      <c r="D359" s="30" t="s">
        <v>1730</v>
      </c>
      <c r="E359" s="31">
        <v>2</v>
      </c>
      <c r="F359" s="32" t="s">
        <v>1725</v>
      </c>
      <c r="G359" s="33" t="s">
        <v>1726</v>
      </c>
      <c r="H359" s="34">
        <v>189710</v>
      </c>
      <c r="I359" s="35">
        <v>285000</v>
      </c>
    </row>
    <row r="360" spans="1:9" x14ac:dyDescent="0.25">
      <c r="A360" s="31">
        <v>232</v>
      </c>
      <c r="B360" s="21"/>
      <c r="C360" s="36">
        <v>44656</v>
      </c>
      <c r="D360" s="30" t="s">
        <v>1734</v>
      </c>
      <c r="E360" s="31" t="s">
        <v>1737</v>
      </c>
      <c r="F360" s="32" t="s">
        <v>1739</v>
      </c>
      <c r="G360" s="33" t="s">
        <v>1740</v>
      </c>
      <c r="H360" s="34">
        <v>268970</v>
      </c>
      <c r="I360" s="35">
        <v>440500</v>
      </c>
    </row>
    <row r="361" spans="1:9" x14ac:dyDescent="0.25">
      <c r="A361" s="31"/>
      <c r="B361" s="21"/>
      <c r="C361" s="36"/>
      <c r="D361" s="30" t="s">
        <v>1735</v>
      </c>
      <c r="E361" s="31" t="s">
        <v>1737</v>
      </c>
      <c r="F361" s="32" t="s">
        <v>100</v>
      </c>
      <c r="G361" s="33" t="s">
        <v>100</v>
      </c>
      <c r="H361" s="34">
        <v>0</v>
      </c>
      <c r="I361" s="35"/>
    </row>
    <row r="362" spans="1:9" x14ac:dyDescent="0.25">
      <c r="A362" s="31"/>
      <c r="B362" s="21"/>
      <c r="C362" s="36"/>
      <c r="D362" s="30" t="s">
        <v>1736</v>
      </c>
      <c r="E362" s="31" t="s">
        <v>1738</v>
      </c>
      <c r="F362" s="32" t="s">
        <v>100</v>
      </c>
      <c r="G362" s="33" t="s">
        <v>100</v>
      </c>
      <c r="H362" s="34">
        <v>0</v>
      </c>
      <c r="I362" s="35"/>
    </row>
    <row r="363" spans="1:9" x14ac:dyDescent="0.25">
      <c r="A363" s="31">
        <v>233</v>
      </c>
      <c r="B363" s="21"/>
      <c r="C363" s="36">
        <v>44656</v>
      </c>
      <c r="D363" s="30" t="s">
        <v>1741</v>
      </c>
      <c r="E363" s="31">
        <v>0.13769999999999999</v>
      </c>
      <c r="F363" s="32" t="s">
        <v>1742</v>
      </c>
      <c r="G363" s="33" t="s">
        <v>1743</v>
      </c>
      <c r="H363" s="34">
        <v>41660</v>
      </c>
      <c r="I363" s="35">
        <v>65000</v>
      </c>
    </row>
    <row r="364" spans="1:9" x14ac:dyDescent="0.25">
      <c r="A364" s="31">
        <v>234</v>
      </c>
      <c r="B364" s="21"/>
      <c r="C364" s="36">
        <v>44656</v>
      </c>
      <c r="D364" s="30" t="s">
        <v>1750</v>
      </c>
      <c r="E364" s="31">
        <v>0.1837</v>
      </c>
      <c r="F364" s="32" t="s">
        <v>1751</v>
      </c>
      <c r="G364" s="33" t="s">
        <v>1752</v>
      </c>
      <c r="H364" s="34">
        <v>112400</v>
      </c>
      <c r="I364" s="35">
        <v>230000</v>
      </c>
    </row>
    <row r="365" spans="1:9" x14ac:dyDescent="0.25">
      <c r="A365" s="31">
        <v>235</v>
      </c>
      <c r="B365" s="21"/>
      <c r="C365" s="36">
        <v>44656</v>
      </c>
      <c r="D365" s="30" t="s">
        <v>1753</v>
      </c>
      <c r="E365" s="31">
        <v>2</v>
      </c>
      <c r="F365" s="32" t="s">
        <v>1754</v>
      </c>
      <c r="G365" s="33" t="s">
        <v>1755</v>
      </c>
      <c r="H365" s="34">
        <v>185540</v>
      </c>
      <c r="I365" s="35">
        <v>32000</v>
      </c>
    </row>
    <row r="366" spans="1:9" x14ac:dyDescent="0.25">
      <c r="A366" s="31">
        <v>236</v>
      </c>
      <c r="B366" s="21"/>
      <c r="C366" s="36">
        <v>44657</v>
      </c>
      <c r="D366" s="30" t="s">
        <v>1550</v>
      </c>
      <c r="E366" s="31">
        <v>0.34439999999999998</v>
      </c>
      <c r="F366" s="32" t="s">
        <v>1767</v>
      </c>
      <c r="G366" s="33" t="s">
        <v>1768</v>
      </c>
      <c r="H366" s="34">
        <v>126090</v>
      </c>
      <c r="I366" s="35">
        <v>84000</v>
      </c>
    </row>
    <row r="367" spans="1:9" x14ac:dyDescent="0.25">
      <c r="A367" s="31">
        <v>237</v>
      </c>
      <c r="B367" s="21"/>
      <c r="C367" s="36">
        <v>44657</v>
      </c>
      <c r="D367" s="30" t="s">
        <v>1769</v>
      </c>
      <c r="E367" s="31">
        <v>0.15959999999999999</v>
      </c>
      <c r="F367" s="32" t="s">
        <v>1773</v>
      </c>
      <c r="G367" s="33" t="s">
        <v>1774</v>
      </c>
      <c r="H367" s="34">
        <v>67630</v>
      </c>
      <c r="I367" s="35">
        <v>180000</v>
      </c>
    </row>
    <row r="368" spans="1:9" x14ac:dyDescent="0.25">
      <c r="A368" s="31"/>
      <c r="B368" s="21"/>
      <c r="C368" s="36"/>
      <c r="D368" s="30" t="s">
        <v>1770</v>
      </c>
      <c r="E368" s="31">
        <v>7.9799999999999996E-2</v>
      </c>
      <c r="F368" s="32" t="s">
        <v>100</v>
      </c>
      <c r="G368" s="33" t="s">
        <v>100</v>
      </c>
      <c r="H368" s="34">
        <v>0</v>
      </c>
      <c r="I368" s="35"/>
    </row>
    <row r="369" spans="1:9" x14ac:dyDescent="0.25">
      <c r="A369" s="31"/>
      <c r="B369" s="21"/>
      <c r="C369" s="36"/>
      <c r="D369" s="30" t="s">
        <v>1771</v>
      </c>
      <c r="E369" s="31">
        <v>0.16089999999999999</v>
      </c>
      <c r="F369" s="32" t="s">
        <v>100</v>
      </c>
      <c r="G369" s="33" t="s">
        <v>100</v>
      </c>
      <c r="H369" s="34">
        <v>0</v>
      </c>
      <c r="I369" s="35"/>
    </row>
    <row r="370" spans="1:9" x14ac:dyDescent="0.25">
      <c r="A370" s="31"/>
      <c r="B370" s="21"/>
      <c r="C370" s="36"/>
      <c r="D370" s="30" t="s">
        <v>1772</v>
      </c>
      <c r="E370" s="31">
        <v>0.16200000000000001</v>
      </c>
      <c r="F370" s="32" t="s">
        <v>100</v>
      </c>
      <c r="G370" s="33" t="s">
        <v>100</v>
      </c>
      <c r="H370" s="34">
        <v>0</v>
      </c>
      <c r="I370" s="35"/>
    </row>
    <row r="371" spans="1:9" x14ac:dyDescent="0.25">
      <c r="A371" s="31">
        <v>237</v>
      </c>
      <c r="B371" s="21" t="s">
        <v>77</v>
      </c>
      <c r="C371" s="36">
        <v>44657</v>
      </c>
      <c r="D371" s="30" t="s">
        <v>1790</v>
      </c>
      <c r="E371" s="31">
        <v>0.7</v>
      </c>
      <c r="F371" s="32" t="s">
        <v>1791</v>
      </c>
      <c r="G371" s="33" t="s">
        <v>1792</v>
      </c>
      <c r="H371" s="34">
        <v>3540</v>
      </c>
      <c r="I371" s="35">
        <v>3258.61</v>
      </c>
    </row>
    <row r="372" spans="1:9" x14ac:dyDescent="0.25">
      <c r="A372" s="31">
        <v>238</v>
      </c>
      <c r="B372" s="21"/>
      <c r="C372" s="36">
        <v>44657</v>
      </c>
      <c r="D372" s="30" t="s">
        <v>1793</v>
      </c>
      <c r="E372" s="31" t="s">
        <v>78</v>
      </c>
      <c r="F372" s="32" t="s">
        <v>1794</v>
      </c>
      <c r="G372" s="33" t="s">
        <v>1795</v>
      </c>
      <c r="H372" s="34">
        <v>74570</v>
      </c>
      <c r="I372" s="35">
        <v>90000</v>
      </c>
    </row>
    <row r="373" spans="1:9" x14ac:dyDescent="0.25">
      <c r="A373" s="31">
        <v>239</v>
      </c>
      <c r="B373" s="21"/>
      <c r="C373" s="36">
        <v>44657</v>
      </c>
      <c r="D373" s="30" t="s">
        <v>520</v>
      </c>
      <c r="E373" s="31">
        <v>8.6760000000000002</v>
      </c>
      <c r="F373" s="32" t="s">
        <v>1796</v>
      </c>
      <c r="G373" s="33" t="s">
        <v>1797</v>
      </c>
      <c r="H373" s="34">
        <v>42460</v>
      </c>
      <c r="I373" s="35">
        <v>52000</v>
      </c>
    </row>
    <row r="374" spans="1:9" x14ac:dyDescent="0.25">
      <c r="A374" s="31">
        <v>240</v>
      </c>
      <c r="B374" s="21"/>
      <c r="C374" s="36">
        <v>44657</v>
      </c>
      <c r="D374" s="30" t="s">
        <v>1799</v>
      </c>
      <c r="E374" s="31">
        <v>15.01</v>
      </c>
      <c r="F374" s="32" t="s">
        <v>1801</v>
      </c>
      <c r="G374" s="33" t="s">
        <v>1802</v>
      </c>
      <c r="H374" s="34">
        <v>101310</v>
      </c>
      <c r="I374" s="35">
        <v>250000</v>
      </c>
    </row>
    <row r="375" spans="1:9" x14ac:dyDescent="0.25">
      <c r="A375" s="31"/>
      <c r="B375" s="21"/>
      <c r="C375" s="36"/>
      <c r="D375" s="30" t="s">
        <v>1800</v>
      </c>
      <c r="E375" s="31">
        <v>11.88</v>
      </c>
      <c r="F375" s="33" t="s">
        <v>100</v>
      </c>
      <c r="G375" s="32" t="s">
        <v>100</v>
      </c>
      <c r="H375" s="34">
        <v>0</v>
      </c>
      <c r="I375" s="35"/>
    </row>
    <row r="376" spans="1:9" x14ac:dyDescent="0.25">
      <c r="A376" s="31">
        <v>241</v>
      </c>
      <c r="B376" s="21"/>
      <c r="C376" s="36">
        <v>44657</v>
      </c>
      <c r="D376" s="30" t="s">
        <v>1803</v>
      </c>
      <c r="E376" s="31">
        <v>14.964</v>
      </c>
      <c r="F376" s="32" t="s">
        <v>1805</v>
      </c>
      <c r="G376" s="33" t="s">
        <v>1806</v>
      </c>
      <c r="H376" s="34">
        <v>336800</v>
      </c>
      <c r="I376" s="35">
        <v>749900</v>
      </c>
    </row>
    <row r="377" spans="1:9" x14ac:dyDescent="0.25">
      <c r="A377" s="31"/>
      <c r="B377" s="21"/>
      <c r="C377" s="36"/>
      <c r="D377" s="30" t="s">
        <v>1804</v>
      </c>
      <c r="E377" s="31">
        <v>10.036</v>
      </c>
      <c r="F377" s="32" t="s">
        <v>100</v>
      </c>
      <c r="G377" s="33"/>
      <c r="H377" s="34">
        <v>0</v>
      </c>
      <c r="I377" s="35"/>
    </row>
    <row r="378" spans="1:9" x14ac:dyDescent="0.25">
      <c r="A378" s="31">
        <v>241</v>
      </c>
      <c r="B378" s="21"/>
      <c r="C378" s="36">
        <v>44658</v>
      </c>
      <c r="D378" s="30" t="s">
        <v>1815</v>
      </c>
      <c r="E378" s="31">
        <v>10.055</v>
      </c>
      <c r="F378" s="32" t="s">
        <v>1816</v>
      </c>
      <c r="G378" s="33" t="s">
        <v>1817</v>
      </c>
      <c r="H378" s="34">
        <v>138770</v>
      </c>
      <c r="I378" s="35">
        <v>425000</v>
      </c>
    </row>
    <row r="379" spans="1:9" x14ac:dyDescent="0.25">
      <c r="A379" s="31">
        <v>242</v>
      </c>
      <c r="B379" s="21"/>
      <c r="C379" s="36">
        <v>44658</v>
      </c>
      <c r="D379" s="30" t="s">
        <v>1818</v>
      </c>
      <c r="E379" s="31">
        <v>23.734999999999999</v>
      </c>
      <c r="F379" s="32" t="s">
        <v>1819</v>
      </c>
      <c r="G379" s="33" t="s">
        <v>1820</v>
      </c>
      <c r="H379" s="34">
        <v>119140</v>
      </c>
      <c r="I379" s="35">
        <v>208000</v>
      </c>
    </row>
    <row r="380" spans="1:9" x14ac:dyDescent="0.25">
      <c r="A380" s="31">
        <v>243</v>
      </c>
      <c r="B380" s="21"/>
      <c r="C380" s="36">
        <v>44659</v>
      </c>
      <c r="D380" s="30" t="s">
        <v>1825</v>
      </c>
      <c r="E380" s="31">
        <v>0.25169999999999998</v>
      </c>
      <c r="F380" s="32" t="s">
        <v>1773</v>
      </c>
      <c r="G380" s="33" t="s">
        <v>1826</v>
      </c>
      <c r="H380" s="34">
        <v>68800</v>
      </c>
      <c r="I380" s="35">
        <v>75000</v>
      </c>
    </row>
    <row r="381" spans="1:9" x14ac:dyDescent="0.25">
      <c r="A381" s="31">
        <v>244</v>
      </c>
      <c r="B381" s="21"/>
      <c r="C381" s="36">
        <v>44659</v>
      </c>
      <c r="D381" s="30" t="s">
        <v>1827</v>
      </c>
      <c r="E381" s="31">
        <v>2.29E-2</v>
      </c>
      <c r="F381" s="32" t="s">
        <v>1828</v>
      </c>
      <c r="G381" s="33" t="s">
        <v>189</v>
      </c>
      <c r="H381" s="34">
        <v>23370</v>
      </c>
      <c r="I381" s="35">
        <v>11200</v>
      </c>
    </row>
    <row r="382" spans="1:9" x14ac:dyDescent="0.25">
      <c r="A382" s="31">
        <v>245</v>
      </c>
      <c r="B382" s="21"/>
      <c r="C382" s="36">
        <v>44659</v>
      </c>
      <c r="D382" s="30" t="s">
        <v>1833</v>
      </c>
      <c r="E382" s="31">
        <v>9.9400000000000002E-2</v>
      </c>
      <c r="F382" s="32" t="s">
        <v>1834</v>
      </c>
      <c r="G382" s="33" t="s">
        <v>1835</v>
      </c>
      <c r="H382" s="34">
        <v>47090</v>
      </c>
      <c r="I382" s="35">
        <v>23000</v>
      </c>
    </row>
    <row r="383" spans="1:9" x14ac:dyDescent="0.25">
      <c r="A383" s="31">
        <v>246</v>
      </c>
      <c r="B383" s="21"/>
      <c r="C383" s="36">
        <v>44659</v>
      </c>
      <c r="D383" s="30" t="s">
        <v>1836</v>
      </c>
      <c r="E383" s="31">
        <v>1.8540000000000001</v>
      </c>
      <c r="F383" s="32" t="s">
        <v>1837</v>
      </c>
      <c r="G383" s="33" t="s">
        <v>1838</v>
      </c>
      <c r="H383" s="34">
        <v>10340</v>
      </c>
      <c r="I383" s="35">
        <v>17270</v>
      </c>
    </row>
    <row r="384" spans="1:9" x14ac:dyDescent="0.25">
      <c r="A384" s="31">
        <v>247</v>
      </c>
      <c r="B384" s="21"/>
      <c r="C384" s="36">
        <v>44659</v>
      </c>
      <c r="D384" s="30" t="s">
        <v>1839</v>
      </c>
      <c r="E384" s="31">
        <v>10.118</v>
      </c>
      <c r="F384" s="32" t="s">
        <v>1840</v>
      </c>
      <c r="G384" s="33" t="s">
        <v>1841</v>
      </c>
      <c r="H384" s="34">
        <v>59400</v>
      </c>
      <c r="I384" s="35">
        <v>50000</v>
      </c>
    </row>
    <row r="385" spans="1:9" x14ac:dyDescent="0.25">
      <c r="A385" s="31">
        <v>248</v>
      </c>
      <c r="B385" s="21"/>
      <c r="C385" s="36">
        <v>44659</v>
      </c>
      <c r="D385" s="30" t="s">
        <v>1850</v>
      </c>
      <c r="E385" s="31">
        <v>12.66</v>
      </c>
      <c r="F385" s="32" t="s">
        <v>1851</v>
      </c>
      <c r="G385" s="33" t="s">
        <v>1852</v>
      </c>
      <c r="H385" s="34">
        <v>81290</v>
      </c>
      <c r="I385" s="35">
        <v>139260</v>
      </c>
    </row>
    <row r="386" spans="1:9" x14ac:dyDescent="0.25">
      <c r="A386" s="31">
        <v>250</v>
      </c>
      <c r="B386" s="21"/>
      <c r="C386" s="36">
        <v>44659</v>
      </c>
      <c r="D386" s="30" t="s">
        <v>1858</v>
      </c>
      <c r="E386" s="31">
        <v>40</v>
      </c>
      <c r="F386" s="32" t="s">
        <v>1860</v>
      </c>
      <c r="G386" s="33" t="s">
        <v>1861</v>
      </c>
      <c r="H386" s="34">
        <v>317140</v>
      </c>
      <c r="I386" s="35">
        <v>640000</v>
      </c>
    </row>
    <row r="387" spans="1:9" x14ac:dyDescent="0.25">
      <c r="A387" s="31"/>
      <c r="B387" s="21"/>
      <c r="C387" s="36"/>
      <c r="D387" s="30" t="s">
        <v>1859</v>
      </c>
      <c r="E387" s="31">
        <v>40</v>
      </c>
      <c r="F387" s="32" t="s">
        <v>100</v>
      </c>
      <c r="G387" s="33" t="s">
        <v>100</v>
      </c>
      <c r="H387" s="34">
        <v>0</v>
      </c>
      <c r="I387" s="35"/>
    </row>
    <row r="388" spans="1:9" x14ac:dyDescent="0.25">
      <c r="A388" s="31">
        <v>249</v>
      </c>
      <c r="B388" s="21"/>
      <c r="C388" s="36">
        <v>44659</v>
      </c>
      <c r="D388" s="30" t="s">
        <v>1863</v>
      </c>
      <c r="E388" s="31">
        <v>0.17910000000000001</v>
      </c>
      <c r="F388" s="32" t="s">
        <v>1864</v>
      </c>
      <c r="G388" s="33" t="s">
        <v>1865</v>
      </c>
      <c r="H388" s="34">
        <v>48030</v>
      </c>
      <c r="I388" s="35">
        <v>48500</v>
      </c>
    </row>
    <row r="389" spans="1:9" x14ac:dyDescent="0.25">
      <c r="A389" s="31">
        <v>251</v>
      </c>
      <c r="B389" s="21"/>
      <c r="C389" s="36">
        <v>44662</v>
      </c>
      <c r="D389" s="30" t="s">
        <v>1867</v>
      </c>
      <c r="E389" s="31">
        <v>0.72799999999999998</v>
      </c>
      <c r="F389" s="32" t="s">
        <v>1870</v>
      </c>
      <c r="G389" s="33" t="s">
        <v>1871</v>
      </c>
      <c r="H389" s="34">
        <v>361710</v>
      </c>
      <c r="I389" s="35">
        <v>905000</v>
      </c>
    </row>
    <row r="390" spans="1:9" x14ac:dyDescent="0.25">
      <c r="A390" s="31"/>
      <c r="B390" s="21"/>
      <c r="C390" s="36"/>
      <c r="D390" s="30" t="s">
        <v>1868</v>
      </c>
      <c r="E390" s="31">
        <v>1</v>
      </c>
      <c r="F390" s="32" t="s">
        <v>100</v>
      </c>
      <c r="G390" s="33" t="s">
        <v>100</v>
      </c>
      <c r="H390" s="34">
        <v>0</v>
      </c>
      <c r="I390" s="35"/>
    </row>
    <row r="391" spans="1:9" x14ac:dyDescent="0.25">
      <c r="A391" s="31"/>
      <c r="B391" s="21"/>
      <c r="C391" s="36"/>
      <c r="D391" s="30" t="s">
        <v>1869</v>
      </c>
      <c r="E391" s="31">
        <v>0.747</v>
      </c>
      <c r="F391" s="32" t="s">
        <v>100</v>
      </c>
      <c r="G391" s="33" t="s">
        <v>100</v>
      </c>
      <c r="H391" s="34">
        <v>0</v>
      </c>
      <c r="I391" s="35"/>
    </row>
    <row r="392" spans="1:9" x14ac:dyDescent="0.25">
      <c r="A392" s="31">
        <v>252</v>
      </c>
      <c r="B392" s="21"/>
      <c r="C392" s="36">
        <v>44663</v>
      </c>
      <c r="D392" s="30" t="s">
        <v>1878</v>
      </c>
      <c r="E392" s="31">
        <v>8.2319999999999993</v>
      </c>
      <c r="F392" s="32" t="s">
        <v>1879</v>
      </c>
      <c r="G392" s="33" t="s">
        <v>1880</v>
      </c>
      <c r="H392" s="34">
        <v>37170</v>
      </c>
      <c r="I392" s="35">
        <v>24780</v>
      </c>
    </row>
    <row r="393" spans="1:9" x14ac:dyDescent="0.25">
      <c r="A393" s="31">
        <v>253</v>
      </c>
      <c r="B393" s="21"/>
      <c r="C393" s="36">
        <v>44663</v>
      </c>
      <c r="D393" s="30" t="s">
        <v>1881</v>
      </c>
      <c r="E393" s="31">
        <v>0.98</v>
      </c>
      <c r="F393" s="32" t="s">
        <v>1883</v>
      </c>
      <c r="G393" s="33" t="s">
        <v>1884</v>
      </c>
      <c r="H393" s="34">
        <v>190510</v>
      </c>
      <c r="I393" s="35">
        <v>275000</v>
      </c>
    </row>
    <row r="394" spans="1:9" x14ac:dyDescent="0.25">
      <c r="A394" s="31"/>
      <c r="B394" s="21"/>
      <c r="C394" s="36"/>
      <c r="D394" s="30" t="s">
        <v>1882</v>
      </c>
      <c r="E394" s="31">
        <v>1</v>
      </c>
      <c r="F394" s="32" t="s">
        <v>100</v>
      </c>
      <c r="G394" s="33" t="s">
        <v>100</v>
      </c>
      <c r="H394" s="34">
        <v>0</v>
      </c>
      <c r="I394" s="35"/>
    </row>
    <row r="395" spans="1:9" x14ac:dyDescent="0.25">
      <c r="A395" s="31">
        <v>254</v>
      </c>
      <c r="B395" s="21"/>
      <c r="C395" s="36">
        <v>44663</v>
      </c>
      <c r="D395" s="30" t="s">
        <v>1885</v>
      </c>
      <c r="E395" s="31">
        <v>0.29409999999999997</v>
      </c>
      <c r="F395" s="32" t="s">
        <v>1887</v>
      </c>
      <c r="G395" s="33" t="s">
        <v>1888</v>
      </c>
      <c r="H395" s="34">
        <v>137370</v>
      </c>
      <c r="I395" s="35">
        <v>181000</v>
      </c>
    </row>
    <row r="396" spans="1:9" x14ac:dyDescent="0.25">
      <c r="A396" s="31"/>
      <c r="B396" s="21"/>
      <c r="C396" s="36"/>
      <c r="D396" s="30" t="s">
        <v>1886</v>
      </c>
      <c r="E396" s="31">
        <v>0.35449999999999998</v>
      </c>
      <c r="F396" s="32" t="s">
        <v>100</v>
      </c>
      <c r="G396" s="33" t="s">
        <v>100</v>
      </c>
      <c r="H396" s="34">
        <v>0</v>
      </c>
      <c r="I396" s="35"/>
    </row>
    <row r="397" spans="1:9" x14ac:dyDescent="0.25">
      <c r="A397" s="31">
        <v>256</v>
      </c>
      <c r="B397" s="21"/>
      <c r="C397" s="36">
        <v>44663</v>
      </c>
      <c r="D397" s="30" t="s">
        <v>1905</v>
      </c>
      <c r="E397" s="31" t="s">
        <v>1906</v>
      </c>
      <c r="F397" s="32" t="s">
        <v>1907</v>
      </c>
      <c r="G397" s="33" t="s">
        <v>1908</v>
      </c>
      <c r="H397" s="34">
        <v>127310</v>
      </c>
      <c r="I397" s="35">
        <v>175000</v>
      </c>
    </row>
    <row r="398" spans="1:9" x14ac:dyDescent="0.25">
      <c r="A398" s="31">
        <v>257</v>
      </c>
      <c r="B398" s="21"/>
      <c r="C398" s="36">
        <v>44663</v>
      </c>
      <c r="D398" s="30" t="s">
        <v>1923</v>
      </c>
      <c r="E398" s="31">
        <v>20.169</v>
      </c>
      <c r="F398" s="32" t="s">
        <v>1925</v>
      </c>
      <c r="G398" s="33" t="s">
        <v>1926</v>
      </c>
      <c r="H398" s="34">
        <v>97910</v>
      </c>
      <c r="I398" s="35">
        <v>225000</v>
      </c>
    </row>
    <row r="399" spans="1:9" x14ac:dyDescent="0.25">
      <c r="A399" s="31"/>
      <c r="B399" s="21"/>
      <c r="C399" s="36"/>
      <c r="D399" s="30" t="s">
        <v>1924</v>
      </c>
      <c r="E399" s="31">
        <v>15.07</v>
      </c>
      <c r="F399" s="32" t="s">
        <v>100</v>
      </c>
      <c r="G399" s="33" t="s">
        <v>100</v>
      </c>
      <c r="H399" s="34">
        <v>0</v>
      </c>
      <c r="I399" s="35"/>
    </row>
    <row r="400" spans="1:9" x14ac:dyDescent="0.25">
      <c r="A400" s="31">
        <v>258</v>
      </c>
      <c r="B400" s="21"/>
      <c r="C400" s="36">
        <v>44663</v>
      </c>
      <c r="D400" s="30" t="s">
        <v>1931</v>
      </c>
      <c r="E400" s="31">
        <v>0.66300000000000003</v>
      </c>
      <c r="F400" s="32" t="s">
        <v>1932</v>
      </c>
      <c r="G400" s="33" t="s">
        <v>1933</v>
      </c>
      <c r="H400" s="34">
        <v>67970</v>
      </c>
      <c r="I400" s="35">
        <v>123000</v>
      </c>
    </row>
    <row r="401" spans="1:9" x14ac:dyDescent="0.25">
      <c r="A401" s="31">
        <v>255</v>
      </c>
      <c r="B401" s="21"/>
      <c r="C401" s="36">
        <v>44663</v>
      </c>
      <c r="D401" s="30" t="s">
        <v>1944</v>
      </c>
      <c r="E401" s="31">
        <v>145.244</v>
      </c>
      <c r="F401" s="32" t="s">
        <v>1945</v>
      </c>
      <c r="G401" s="33" t="s">
        <v>1946</v>
      </c>
      <c r="H401" s="34">
        <v>797370</v>
      </c>
      <c r="I401" s="35">
        <v>398685</v>
      </c>
    </row>
    <row r="402" spans="1:9" x14ac:dyDescent="0.25">
      <c r="A402" s="31">
        <v>259</v>
      </c>
      <c r="B402" s="21"/>
      <c r="C402" s="36">
        <v>44663</v>
      </c>
      <c r="D402" s="30" t="s">
        <v>1947</v>
      </c>
      <c r="E402" s="31">
        <v>15.9999</v>
      </c>
      <c r="F402" s="32" t="s">
        <v>1965</v>
      </c>
      <c r="G402" s="33" t="s">
        <v>1966</v>
      </c>
      <c r="H402" s="34">
        <v>296090</v>
      </c>
      <c r="I402" s="35">
        <v>700000</v>
      </c>
    </row>
    <row r="403" spans="1:9" x14ac:dyDescent="0.25">
      <c r="A403" s="31"/>
      <c r="B403" s="21"/>
      <c r="C403" s="36"/>
      <c r="D403" s="30" t="s">
        <v>1948</v>
      </c>
      <c r="E403" s="31">
        <v>62.804000000000002</v>
      </c>
      <c r="F403" s="32" t="s">
        <v>100</v>
      </c>
      <c r="G403" s="33" t="s">
        <v>100</v>
      </c>
      <c r="H403" s="34">
        <v>0</v>
      </c>
      <c r="I403" s="35"/>
    </row>
    <row r="404" spans="1:9" x14ac:dyDescent="0.25">
      <c r="A404" s="31"/>
      <c r="B404" s="21"/>
      <c r="C404" s="36"/>
      <c r="D404" s="30" t="s">
        <v>1949</v>
      </c>
      <c r="E404" s="31">
        <v>21.683</v>
      </c>
      <c r="F404" s="32" t="s">
        <v>100</v>
      </c>
      <c r="G404" s="33" t="s">
        <v>100</v>
      </c>
      <c r="H404" s="34">
        <v>0</v>
      </c>
      <c r="I404" s="35"/>
    </row>
    <row r="405" spans="1:9" x14ac:dyDescent="0.25">
      <c r="A405" s="31"/>
      <c r="B405" s="21"/>
      <c r="C405" s="36"/>
      <c r="D405" s="30" t="s">
        <v>1950</v>
      </c>
      <c r="E405" s="31">
        <v>6.5382999999999996</v>
      </c>
      <c r="F405" s="32" t="s">
        <v>100</v>
      </c>
      <c r="G405" s="33" t="s">
        <v>100</v>
      </c>
      <c r="H405" s="34">
        <v>0</v>
      </c>
      <c r="I405" s="35"/>
    </row>
    <row r="406" spans="1:9" x14ac:dyDescent="0.25">
      <c r="A406" s="31"/>
      <c r="B406" s="21"/>
      <c r="C406" s="36"/>
      <c r="D406" s="30" t="s">
        <v>1951</v>
      </c>
      <c r="E406" s="31">
        <v>6.7877999999999998</v>
      </c>
      <c r="F406" s="32" t="s">
        <v>100</v>
      </c>
      <c r="G406" s="33" t="s">
        <v>100</v>
      </c>
      <c r="H406" s="34">
        <v>0</v>
      </c>
      <c r="I406" s="35"/>
    </row>
    <row r="407" spans="1:9" x14ac:dyDescent="0.25">
      <c r="A407" s="31"/>
      <c r="B407" s="21"/>
      <c r="C407" s="36"/>
      <c r="D407" s="30" t="s">
        <v>1952</v>
      </c>
      <c r="E407" s="31">
        <v>6.3540999999999999</v>
      </c>
      <c r="F407" s="32" t="s">
        <v>100</v>
      </c>
      <c r="G407" s="33" t="s">
        <v>100</v>
      </c>
      <c r="H407" s="34">
        <v>0</v>
      </c>
      <c r="I407" s="35"/>
    </row>
    <row r="408" spans="1:9" x14ac:dyDescent="0.25">
      <c r="A408" s="31"/>
      <c r="B408" s="21"/>
      <c r="C408" s="36"/>
      <c r="D408" s="30" t="s">
        <v>1953</v>
      </c>
      <c r="E408" s="31">
        <v>8.6389999999999993</v>
      </c>
      <c r="F408" s="32" t="s">
        <v>100</v>
      </c>
      <c r="G408" s="33" t="s">
        <v>100</v>
      </c>
      <c r="H408" s="34">
        <v>0</v>
      </c>
      <c r="I408" s="35"/>
    </row>
    <row r="409" spans="1:9" x14ac:dyDescent="0.25">
      <c r="A409" s="31"/>
      <c r="B409" s="21"/>
      <c r="C409" s="36"/>
      <c r="D409" s="30" t="s">
        <v>1954</v>
      </c>
      <c r="E409" s="31">
        <v>12.526899999999999</v>
      </c>
      <c r="F409" s="32" t="s">
        <v>100</v>
      </c>
      <c r="G409" s="33" t="s">
        <v>100</v>
      </c>
      <c r="H409" s="34">
        <v>0</v>
      </c>
      <c r="I409" s="35"/>
    </row>
    <row r="410" spans="1:9" x14ac:dyDescent="0.25">
      <c r="A410" s="31"/>
      <c r="B410" s="21"/>
      <c r="C410" s="36"/>
      <c r="D410" s="30" t="s">
        <v>1804</v>
      </c>
      <c r="E410" s="31">
        <v>0.16389999999999999</v>
      </c>
      <c r="F410" s="32" t="s">
        <v>100</v>
      </c>
      <c r="G410" s="33" t="s">
        <v>100</v>
      </c>
      <c r="H410" s="34">
        <v>0</v>
      </c>
      <c r="I410" s="35"/>
    </row>
    <row r="411" spans="1:9" x14ac:dyDescent="0.25">
      <c r="A411" s="31"/>
      <c r="B411" s="21"/>
      <c r="C411" s="36"/>
      <c r="D411" s="30" t="s">
        <v>1955</v>
      </c>
      <c r="E411" s="31" t="s">
        <v>1964</v>
      </c>
      <c r="F411" s="32" t="s">
        <v>100</v>
      </c>
      <c r="G411" s="33" t="s">
        <v>100</v>
      </c>
      <c r="H411" s="34">
        <v>0</v>
      </c>
      <c r="I411" s="35"/>
    </row>
    <row r="412" spans="1:9" x14ac:dyDescent="0.25">
      <c r="A412" s="31"/>
      <c r="B412" s="21"/>
      <c r="C412" s="36"/>
      <c r="D412" s="30" t="s">
        <v>1956</v>
      </c>
      <c r="E412" s="31" t="s">
        <v>1964</v>
      </c>
      <c r="F412" s="32" t="s">
        <v>100</v>
      </c>
      <c r="G412" s="33" t="s">
        <v>100</v>
      </c>
      <c r="H412" s="34">
        <v>0</v>
      </c>
      <c r="I412" s="35"/>
    </row>
    <row r="413" spans="1:9" x14ac:dyDescent="0.25">
      <c r="A413" s="31"/>
      <c r="B413" s="21"/>
      <c r="C413" s="36"/>
      <c r="D413" s="30" t="s">
        <v>1957</v>
      </c>
      <c r="E413" s="31" t="s">
        <v>1964</v>
      </c>
      <c r="F413" s="32" t="s">
        <v>100</v>
      </c>
      <c r="G413" s="33" t="s">
        <v>100</v>
      </c>
      <c r="H413" s="34">
        <v>0</v>
      </c>
      <c r="I413" s="35"/>
    </row>
    <row r="414" spans="1:9" x14ac:dyDescent="0.25">
      <c r="A414" s="31"/>
      <c r="B414" s="21"/>
      <c r="C414" s="36"/>
      <c r="D414" s="30" t="s">
        <v>1958</v>
      </c>
      <c r="E414" s="31" t="s">
        <v>1964</v>
      </c>
      <c r="F414" s="32" t="s">
        <v>100</v>
      </c>
      <c r="G414" s="33" t="s">
        <v>100</v>
      </c>
      <c r="H414" s="34">
        <v>0</v>
      </c>
      <c r="I414" s="35"/>
    </row>
    <row r="415" spans="1:9" x14ac:dyDescent="0.25">
      <c r="A415" s="31"/>
      <c r="B415" s="21"/>
      <c r="C415" s="36"/>
      <c r="D415" s="30" t="s">
        <v>1959</v>
      </c>
      <c r="E415" s="31" t="s">
        <v>1964</v>
      </c>
      <c r="F415" s="32" t="s">
        <v>100</v>
      </c>
      <c r="G415" s="33" t="s">
        <v>100</v>
      </c>
      <c r="H415" s="34">
        <v>0</v>
      </c>
      <c r="I415" s="35"/>
    </row>
    <row r="416" spans="1:9" x14ac:dyDescent="0.25">
      <c r="A416" s="31"/>
      <c r="B416" s="21"/>
      <c r="C416" s="36"/>
      <c r="D416" s="30" t="s">
        <v>1960</v>
      </c>
      <c r="E416" s="31" t="s">
        <v>1964</v>
      </c>
      <c r="F416" s="32" t="s">
        <v>100</v>
      </c>
      <c r="G416" s="33" t="s">
        <v>100</v>
      </c>
      <c r="H416" s="34">
        <v>0</v>
      </c>
      <c r="I416" s="35"/>
    </row>
    <row r="417" spans="1:9" x14ac:dyDescent="0.25">
      <c r="A417" s="31"/>
      <c r="B417" s="21"/>
      <c r="C417" s="36"/>
      <c r="D417" s="30" t="s">
        <v>1961</v>
      </c>
      <c r="E417" s="31" t="s">
        <v>1964</v>
      </c>
      <c r="F417" s="32" t="s">
        <v>100</v>
      </c>
      <c r="G417" s="33" t="s">
        <v>100</v>
      </c>
      <c r="H417" s="34">
        <v>0</v>
      </c>
      <c r="I417" s="35"/>
    </row>
    <row r="418" spans="1:9" x14ac:dyDescent="0.25">
      <c r="A418" s="31"/>
      <c r="B418" s="21"/>
      <c r="C418" s="36"/>
      <c r="D418" s="30" t="s">
        <v>1962</v>
      </c>
      <c r="E418" s="31" t="s">
        <v>1964</v>
      </c>
      <c r="F418" s="32" t="s">
        <v>100</v>
      </c>
      <c r="G418" s="33" t="s">
        <v>100</v>
      </c>
      <c r="H418" s="34">
        <v>0</v>
      </c>
      <c r="I418" s="35"/>
    </row>
    <row r="419" spans="1:9" x14ac:dyDescent="0.25">
      <c r="A419" s="31"/>
      <c r="B419" s="21"/>
      <c r="C419" s="36"/>
      <c r="D419" s="30" t="s">
        <v>1963</v>
      </c>
      <c r="E419" s="31" t="s">
        <v>1964</v>
      </c>
      <c r="F419" s="32" t="s">
        <v>100</v>
      </c>
      <c r="G419" s="33" t="s">
        <v>100</v>
      </c>
      <c r="H419" s="34">
        <v>0</v>
      </c>
      <c r="I419" s="35"/>
    </row>
    <row r="420" spans="1:9" x14ac:dyDescent="0.25">
      <c r="A420" s="31">
        <v>260</v>
      </c>
      <c r="B420" s="21"/>
      <c r="C420" s="36">
        <v>44665</v>
      </c>
      <c r="D420" s="30" t="s">
        <v>1968</v>
      </c>
      <c r="E420" s="31">
        <v>0.70089999999999997</v>
      </c>
      <c r="F420" s="32" t="s">
        <v>1969</v>
      </c>
      <c r="G420" s="33" t="s">
        <v>1970</v>
      </c>
      <c r="H420" s="34">
        <v>64970</v>
      </c>
      <c r="I420" s="35">
        <v>73000</v>
      </c>
    </row>
    <row r="421" spans="1:9" x14ac:dyDescent="0.25">
      <c r="A421" s="31">
        <v>261</v>
      </c>
      <c r="B421" s="21"/>
      <c r="C421" s="36">
        <v>44665</v>
      </c>
      <c r="D421" s="30" t="s">
        <v>1978</v>
      </c>
      <c r="E421" s="31">
        <v>1.895</v>
      </c>
      <c r="F421" s="32" t="s">
        <v>1979</v>
      </c>
      <c r="G421" s="33" t="s">
        <v>1980</v>
      </c>
      <c r="H421" s="34">
        <v>20860</v>
      </c>
      <c r="I421" s="35">
        <v>12000</v>
      </c>
    </row>
    <row r="422" spans="1:9" x14ac:dyDescent="0.25">
      <c r="A422" s="31">
        <v>262</v>
      </c>
      <c r="B422" s="21"/>
      <c r="C422" s="36">
        <v>44665</v>
      </c>
      <c r="D422" s="30" t="s">
        <v>1981</v>
      </c>
      <c r="E422" s="31">
        <v>0.09</v>
      </c>
      <c r="F422" s="32" t="s">
        <v>1982</v>
      </c>
      <c r="G422" s="33" t="s">
        <v>1983</v>
      </c>
      <c r="H422" s="34">
        <v>35000</v>
      </c>
      <c r="I422" s="35">
        <v>52000</v>
      </c>
    </row>
    <row r="423" spans="1:9" x14ac:dyDescent="0.25">
      <c r="A423" s="31">
        <v>263</v>
      </c>
      <c r="B423" s="21"/>
      <c r="C423" s="36">
        <v>44666</v>
      </c>
      <c r="D423" s="30" t="s">
        <v>1984</v>
      </c>
      <c r="E423" s="31">
        <v>0.38190000000000002</v>
      </c>
      <c r="F423" s="32" t="s">
        <v>1986</v>
      </c>
      <c r="G423" s="33" t="s">
        <v>1987</v>
      </c>
      <c r="H423" s="34">
        <v>310370</v>
      </c>
      <c r="I423" s="35">
        <v>240000</v>
      </c>
    </row>
    <row r="424" spans="1:9" x14ac:dyDescent="0.25">
      <c r="A424" s="31"/>
      <c r="B424" s="21"/>
      <c r="C424" s="36"/>
      <c r="D424" s="30" t="s">
        <v>1985</v>
      </c>
      <c r="E424" s="31">
        <v>56.531999999999996</v>
      </c>
      <c r="F424" s="32" t="s">
        <v>100</v>
      </c>
      <c r="G424" s="33" t="s">
        <v>100</v>
      </c>
      <c r="H424" s="34">
        <v>0</v>
      </c>
      <c r="I424" s="35"/>
    </row>
    <row r="425" spans="1:9" x14ac:dyDescent="0.25">
      <c r="A425" s="31">
        <v>264</v>
      </c>
      <c r="B425" s="21"/>
      <c r="C425" s="36">
        <v>44666</v>
      </c>
      <c r="D425" s="30" t="s">
        <v>1988</v>
      </c>
      <c r="E425" s="31">
        <v>8.7949999999999999</v>
      </c>
      <c r="F425" s="32" t="s">
        <v>1987</v>
      </c>
      <c r="G425" s="33" t="s">
        <v>1989</v>
      </c>
      <c r="H425" s="34">
        <v>213970</v>
      </c>
      <c r="I425" s="35">
        <v>250000</v>
      </c>
    </row>
    <row r="426" spans="1:9" x14ac:dyDescent="0.25">
      <c r="A426" s="31">
        <v>265</v>
      </c>
      <c r="B426" s="21"/>
      <c r="C426" s="36">
        <v>44666</v>
      </c>
      <c r="D426" s="30" t="s">
        <v>1991</v>
      </c>
      <c r="E426" s="31">
        <v>0.17419999999999999</v>
      </c>
      <c r="F426" s="32" t="s">
        <v>1992</v>
      </c>
      <c r="G426" s="33" t="s">
        <v>1993</v>
      </c>
      <c r="H426" s="34">
        <v>81400</v>
      </c>
      <c r="I426" s="35">
        <v>170000</v>
      </c>
    </row>
    <row r="427" spans="1:9" x14ac:dyDescent="0.25">
      <c r="A427" s="31">
        <v>266</v>
      </c>
      <c r="B427" s="21"/>
      <c r="C427" s="36">
        <v>44666</v>
      </c>
      <c r="D427" s="30" t="s">
        <v>1994</v>
      </c>
      <c r="E427" s="31">
        <v>5.266</v>
      </c>
      <c r="F427" s="32" t="s">
        <v>1996</v>
      </c>
      <c r="G427" s="33" t="s">
        <v>1997</v>
      </c>
      <c r="H427" s="34">
        <v>50400</v>
      </c>
      <c r="I427" s="35">
        <v>55000</v>
      </c>
    </row>
    <row r="428" spans="1:9" x14ac:dyDescent="0.25">
      <c r="A428" s="31"/>
      <c r="B428" s="21"/>
      <c r="C428" s="36"/>
      <c r="D428" s="30" t="s">
        <v>1995</v>
      </c>
      <c r="E428" s="31">
        <v>5.266</v>
      </c>
      <c r="F428" s="32" t="s">
        <v>100</v>
      </c>
      <c r="G428" s="33" t="s">
        <v>100</v>
      </c>
      <c r="H428" s="34">
        <v>0</v>
      </c>
      <c r="I428" s="35"/>
    </row>
    <row r="429" spans="1:9" x14ac:dyDescent="0.25">
      <c r="A429" s="31">
        <v>267</v>
      </c>
      <c r="B429" s="21"/>
      <c r="C429" s="36">
        <v>44666</v>
      </c>
      <c r="D429" s="30" t="s">
        <v>1998</v>
      </c>
      <c r="E429" s="31">
        <v>0.16070000000000001</v>
      </c>
      <c r="F429" s="32" t="s">
        <v>1999</v>
      </c>
      <c r="G429" s="33" t="s">
        <v>2000</v>
      </c>
      <c r="H429" s="34">
        <v>83400</v>
      </c>
      <c r="I429" s="35">
        <v>140000</v>
      </c>
    </row>
    <row r="430" spans="1:9" x14ac:dyDescent="0.25">
      <c r="A430" s="31">
        <v>268</v>
      </c>
      <c r="B430" s="21"/>
      <c r="C430" s="36">
        <v>44666</v>
      </c>
      <c r="D430" s="30" t="s">
        <v>2007</v>
      </c>
      <c r="E430" s="31">
        <v>0.51400000000000001</v>
      </c>
      <c r="F430" s="32" t="s">
        <v>2010</v>
      </c>
      <c r="G430" s="33" t="s">
        <v>2011</v>
      </c>
      <c r="H430" s="34">
        <v>94910</v>
      </c>
      <c r="I430" s="35">
        <v>65000</v>
      </c>
    </row>
    <row r="431" spans="1:9" x14ac:dyDescent="0.25">
      <c r="A431" s="31"/>
      <c r="B431" s="21"/>
      <c r="C431" s="36"/>
      <c r="D431" s="30" t="s">
        <v>2008</v>
      </c>
      <c r="E431" s="31">
        <v>1.179</v>
      </c>
      <c r="F431" s="32" t="s">
        <v>100</v>
      </c>
      <c r="G431" s="33" t="s">
        <v>100</v>
      </c>
      <c r="H431" s="34">
        <v>0</v>
      </c>
      <c r="I431" s="35"/>
    </row>
    <row r="432" spans="1:9" x14ac:dyDescent="0.25">
      <c r="A432" s="31"/>
      <c r="B432" s="21"/>
      <c r="C432" s="36"/>
      <c r="D432" s="30" t="s">
        <v>2009</v>
      </c>
      <c r="E432" s="31">
        <v>8.3000000000000004E-2</v>
      </c>
      <c r="F432" s="32" t="s">
        <v>100</v>
      </c>
      <c r="G432" s="33" t="s">
        <v>100</v>
      </c>
      <c r="H432" s="34">
        <v>0</v>
      </c>
      <c r="I432" s="35"/>
    </row>
    <row r="433" spans="1:9" x14ac:dyDescent="0.25">
      <c r="A433" s="31">
        <v>269</v>
      </c>
      <c r="B433" s="21"/>
      <c r="C433" s="36">
        <v>44669</v>
      </c>
      <c r="D433" s="30" t="s">
        <v>2012</v>
      </c>
      <c r="E433" s="31">
        <v>0.45169999999999999</v>
      </c>
      <c r="F433" s="32" t="s">
        <v>2013</v>
      </c>
      <c r="G433" s="33" t="s">
        <v>2014</v>
      </c>
      <c r="H433" s="34">
        <v>66630</v>
      </c>
      <c r="I433" s="35"/>
    </row>
    <row r="434" spans="1:9" x14ac:dyDescent="0.25">
      <c r="A434" s="31">
        <v>270</v>
      </c>
      <c r="B434" s="21"/>
      <c r="C434" s="36">
        <v>44669</v>
      </c>
      <c r="D434" s="30" t="s">
        <v>2016</v>
      </c>
      <c r="E434" s="31">
        <v>0.46079999999999999</v>
      </c>
      <c r="F434" s="32" t="s">
        <v>2017</v>
      </c>
      <c r="G434" s="33" t="s">
        <v>2018</v>
      </c>
      <c r="H434" s="34">
        <v>66910</v>
      </c>
      <c r="I434" s="35">
        <v>93000</v>
      </c>
    </row>
    <row r="435" spans="1:9" x14ac:dyDescent="0.25">
      <c r="A435" s="31">
        <v>271</v>
      </c>
      <c r="B435" s="21"/>
      <c r="C435" s="36">
        <v>44669</v>
      </c>
      <c r="D435" s="30" t="s">
        <v>2019</v>
      </c>
      <c r="E435" s="31">
        <v>0.22900000000000001</v>
      </c>
      <c r="F435" s="32" t="s">
        <v>2021</v>
      </c>
      <c r="G435" s="33" t="s">
        <v>2022</v>
      </c>
      <c r="H435" s="34">
        <v>21230</v>
      </c>
      <c r="I435" s="35">
        <v>20000</v>
      </c>
    </row>
    <row r="436" spans="1:9" x14ac:dyDescent="0.25">
      <c r="A436" s="31"/>
      <c r="B436" s="21"/>
      <c r="C436" s="36"/>
      <c r="D436" s="30" t="s">
        <v>2020</v>
      </c>
      <c r="E436" s="31">
        <v>0.22900000000000001</v>
      </c>
      <c r="F436" s="32" t="s">
        <v>100</v>
      </c>
      <c r="G436" s="33" t="s">
        <v>100</v>
      </c>
      <c r="H436" s="34">
        <v>0</v>
      </c>
      <c r="I436" s="35"/>
    </row>
    <row r="437" spans="1:9" x14ac:dyDescent="0.25">
      <c r="A437" s="31">
        <v>272</v>
      </c>
      <c r="B437" s="21"/>
      <c r="C437" s="36">
        <v>44669</v>
      </c>
      <c r="D437" s="30" t="s">
        <v>2023</v>
      </c>
      <c r="E437" s="31">
        <v>0.11</v>
      </c>
      <c r="F437" s="32" t="s">
        <v>2025</v>
      </c>
      <c r="G437" s="33" t="s">
        <v>2026</v>
      </c>
      <c r="H437" s="34">
        <v>102940</v>
      </c>
      <c r="I437" s="35">
        <v>112500</v>
      </c>
    </row>
    <row r="438" spans="1:9" x14ac:dyDescent="0.25">
      <c r="A438" s="31"/>
      <c r="B438" s="21"/>
      <c r="C438" s="36"/>
      <c r="D438" s="30" t="s">
        <v>2024</v>
      </c>
      <c r="E438" s="31">
        <v>0.22</v>
      </c>
      <c r="F438" s="32" t="s">
        <v>100</v>
      </c>
      <c r="G438" s="33" t="s">
        <v>100</v>
      </c>
      <c r="H438" s="34">
        <v>0</v>
      </c>
      <c r="I438" s="35"/>
    </row>
    <row r="439" spans="1:9" x14ac:dyDescent="0.25">
      <c r="A439" s="31">
        <v>273</v>
      </c>
      <c r="B439" s="21"/>
      <c r="C439" s="36">
        <v>44669</v>
      </c>
      <c r="D439" s="30" t="s">
        <v>2031</v>
      </c>
      <c r="E439" s="31">
        <v>2.5449999999999999</v>
      </c>
      <c r="F439" s="32" t="s">
        <v>2032</v>
      </c>
      <c r="G439" s="33" t="s">
        <v>2033</v>
      </c>
      <c r="H439" s="34">
        <v>20800</v>
      </c>
      <c r="I439" s="35">
        <v>27000</v>
      </c>
    </row>
    <row r="440" spans="1:9" x14ac:dyDescent="0.25">
      <c r="A440" s="31">
        <v>274</v>
      </c>
      <c r="B440" s="21"/>
      <c r="C440" s="36">
        <v>44669</v>
      </c>
      <c r="D440" s="30" t="s">
        <v>1592</v>
      </c>
      <c r="E440" s="31">
        <v>2.4140000000000001</v>
      </c>
      <c r="F440" s="32" t="s">
        <v>2034</v>
      </c>
      <c r="G440" s="33" t="s">
        <v>2035</v>
      </c>
      <c r="H440" s="34">
        <v>90800</v>
      </c>
      <c r="I440" s="35">
        <v>45390</v>
      </c>
    </row>
    <row r="441" spans="1:9" x14ac:dyDescent="0.25">
      <c r="A441" s="31">
        <v>275</v>
      </c>
      <c r="B441" s="21"/>
      <c r="C441" s="36">
        <v>44670</v>
      </c>
      <c r="D441" s="30" t="s">
        <v>2045</v>
      </c>
      <c r="E441" s="31">
        <v>3.105</v>
      </c>
      <c r="F441" s="32" t="s">
        <v>2046</v>
      </c>
      <c r="G441" s="33" t="s">
        <v>2047</v>
      </c>
      <c r="H441" s="34">
        <v>82430</v>
      </c>
      <c r="I441" s="35">
        <v>130000</v>
      </c>
    </row>
    <row r="442" spans="1:9" x14ac:dyDescent="0.25">
      <c r="A442" s="31">
        <v>276</v>
      </c>
      <c r="B442" s="21"/>
      <c r="C442" s="36">
        <v>44670</v>
      </c>
      <c r="D442" s="30" t="s">
        <v>2048</v>
      </c>
      <c r="E442" s="31">
        <v>0.121</v>
      </c>
      <c r="F442" s="32" t="s">
        <v>2049</v>
      </c>
      <c r="G442" s="33" t="s">
        <v>2050</v>
      </c>
      <c r="H442" s="34">
        <v>56770</v>
      </c>
      <c r="I442" s="35">
        <v>12500</v>
      </c>
    </row>
    <row r="443" spans="1:9" x14ac:dyDescent="0.25">
      <c r="A443" s="31">
        <v>279</v>
      </c>
      <c r="B443" s="21"/>
      <c r="C443" s="36">
        <v>44670</v>
      </c>
      <c r="D443" s="30" t="s">
        <v>2051</v>
      </c>
      <c r="E443" s="31">
        <v>22.646999999999998</v>
      </c>
      <c r="F443" s="32" t="s">
        <v>2052</v>
      </c>
      <c r="G443" s="33" t="s">
        <v>2053</v>
      </c>
      <c r="H443" s="34">
        <v>121830</v>
      </c>
      <c r="I443" s="35">
        <v>325000</v>
      </c>
    </row>
    <row r="444" spans="1:9" x14ac:dyDescent="0.25">
      <c r="A444" s="31">
        <v>280</v>
      </c>
      <c r="B444" s="21"/>
      <c r="C444" s="36">
        <v>44671</v>
      </c>
      <c r="D444" s="30" t="s">
        <v>2059</v>
      </c>
      <c r="E444" s="31">
        <v>4.49</v>
      </c>
      <c r="F444" s="32" t="s">
        <v>2060</v>
      </c>
      <c r="G444" s="33" t="s">
        <v>2062</v>
      </c>
      <c r="H444" s="34">
        <v>118110</v>
      </c>
      <c r="I444" s="35">
        <v>240000</v>
      </c>
    </row>
    <row r="445" spans="1:9" x14ac:dyDescent="0.25">
      <c r="A445" s="31">
        <v>278</v>
      </c>
      <c r="B445" s="21"/>
      <c r="C445" s="36">
        <v>44670</v>
      </c>
      <c r="D445" s="30" t="s">
        <v>2068</v>
      </c>
      <c r="E445" s="31">
        <v>0.14000000000000001</v>
      </c>
      <c r="F445" s="32" t="s">
        <v>2069</v>
      </c>
      <c r="G445" s="33" t="s">
        <v>2067</v>
      </c>
      <c r="H445" s="34">
        <v>2110</v>
      </c>
      <c r="I445" s="35">
        <v>15000</v>
      </c>
    </row>
    <row r="446" spans="1:9" x14ac:dyDescent="0.25">
      <c r="A446" s="31">
        <v>281</v>
      </c>
      <c r="B446" s="21"/>
      <c r="C446" s="36">
        <v>44671</v>
      </c>
      <c r="D446" s="30" t="s">
        <v>2077</v>
      </c>
      <c r="E446" s="31">
        <v>0.36630000000000001</v>
      </c>
      <c r="F446" s="32" t="s">
        <v>2078</v>
      </c>
      <c r="G446" s="33" t="s">
        <v>2079</v>
      </c>
      <c r="H446" s="34">
        <v>98890</v>
      </c>
      <c r="I446" s="35">
        <v>217500</v>
      </c>
    </row>
    <row r="447" spans="1:9" x14ac:dyDescent="0.25">
      <c r="A447" s="31">
        <v>282</v>
      </c>
      <c r="B447" s="21"/>
      <c r="C447" s="36">
        <v>44671</v>
      </c>
      <c r="D447" s="30" t="s">
        <v>2087</v>
      </c>
      <c r="E447" s="31" t="s">
        <v>1737</v>
      </c>
      <c r="F447" s="32" t="s">
        <v>2088</v>
      </c>
      <c r="G447" s="33" t="s">
        <v>2089</v>
      </c>
      <c r="H447" s="34">
        <v>54740</v>
      </c>
      <c r="I447" s="35">
        <v>82000</v>
      </c>
    </row>
    <row r="448" spans="1:9" x14ac:dyDescent="0.25">
      <c r="A448" s="31">
        <v>283</v>
      </c>
      <c r="B448" s="21"/>
      <c r="C448" s="36">
        <v>44672</v>
      </c>
      <c r="D448" s="30" t="s">
        <v>2098</v>
      </c>
      <c r="E448" s="31">
        <v>9.94</v>
      </c>
      <c r="F448" s="32" t="s">
        <v>2099</v>
      </c>
      <c r="G448" s="33" t="s">
        <v>2100</v>
      </c>
      <c r="H448" s="34">
        <v>154600</v>
      </c>
      <c r="I448" s="35">
        <v>275000</v>
      </c>
    </row>
    <row r="449" spans="1:9" x14ac:dyDescent="0.25">
      <c r="A449" s="31">
        <v>284</v>
      </c>
      <c r="B449" s="21"/>
      <c r="C449" s="36">
        <v>44672</v>
      </c>
      <c r="D449" s="30" t="s">
        <v>2101</v>
      </c>
      <c r="E449" s="31">
        <v>0.45900000000000002</v>
      </c>
      <c r="F449" s="32" t="s">
        <v>2102</v>
      </c>
      <c r="G449" s="33" t="s">
        <v>2103</v>
      </c>
      <c r="H449" s="34">
        <v>109890</v>
      </c>
      <c r="I449" s="35">
        <v>135000</v>
      </c>
    </row>
    <row r="450" spans="1:9" x14ac:dyDescent="0.25">
      <c r="A450" s="31">
        <v>285</v>
      </c>
      <c r="B450" s="21"/>
      <c r="C450" s="36">
        <v>44672</v>
      </c>
      <c r="D450" s="30" t="s">
        <v>2108</v>
      </c>
      <c r="E450" s="31">
        <v>7.4284999999999997</v>
      </c>
      <c r="F450" s="32" t="s">
        <v>2109</v>
      </c>
      <c r="G450" s="33" t="s">
        <v>2110</v>
      </c>
      <c r="H450" s="34">
        <v>54200</v>
      </c>
      <c r="I450" s="35">
        <v>27105</v>
      </c>
    </row>
    <row r="451" spans="1:9" x14ac:dyDescent="0.25">
      <c r="A451" s="31">
        <v>286</v>
      </c>
      <c r="B451" s="21"/>
      <c r="C451" s="36">
        <v>44672</v>
      </c>
      <c r="D451" s="30" t="s">
        <v>2111</v>
      </c>
      <c r="E451" s="31" t="s">
        <v>2112</v>
      </c>
      <c r="F451" s="32" t="s">
        <v>2113</v>
      </c>
      <c r="G451" s="33" t="s">
        <v>2114</v>
      </c>
      <c r="H451" s="34">
        <v>45090</v>
      </c>
      <c r="I451" s="35">
        <v>97000</v>
      </c>
    </row>
    <row r="452" spans="1:9" x14ac:dyDescent="0.25">
      <c r="A452" s="31">
        <v>287</v>
      </c>
      <c r="B452" s="21"/>
      <c r="C452" s="36">
        <v>44672</v>
      </c>
      <c r="D452" s="30" t="s">
        <v>2119</v>
      </c>
      <c r="E452" s="31">
        <v>8.2299999999999998E-2</v>
      </c>
      <c r="F452" s="32" t="s">
        <v>2120</v>
      </c>
      <c r="G452" s="33" t="s">
        <v>2121</v>
      </c>
      <c r="H452" s="34">
        <v>57910</v>
      </c>
      <c r="I452" s="35">
        <v>95000</v>
      </c>
    </row>
    <row r="453" spans="1:9" x14ac:dyDescent="0.25">
      <c r="A453" s="31">
        <v>288</v>
      </c>
      <c r="B453" s="21"/>
      <c r="C453" s="36">
        <v>44672</v>
      </c>
      <c r="D453" s="30" t="s">
        <v>2122</v>
      </c>
      <c r="E453" s="31" t="s">
        <v>2127</v>
      </c>
      <c r="F453" s="32" t="s">
        <v>1604</v>
      </c>
      <c r="G453" s="33" t="s">
        <v>2129</v>
      </c>
      <c r="H453" s="34">
        <v>632030</v>
      </c>
      <c r="I453" s="35">
        <v>128500</v>
      </c>
    </row>
    <row r="454" spans="1:9" x14ac:dyDescent="0.25">
      <c r="A454" s="31"/>
      <c r="B454" s="21"/>
      <c r="C454" s="36"/>
      <c r="D454" s="30" t="s">
        <v>2123</v>
      </c>
      <c r="E454" s="31" t="s">
        <v>78</v>
      </c>
      <c r="F454" s="32" t="s">
        <v>100</v>
      </c>
      <c r="G454" s="33" t="s">
        <v>100</v>
      </c>
      <c r="H454" s="34">
        <v>0</v>
      </c>
      <c r="I454" s="35"/>
    </row>
    <row r="455" spans="1:9" x14ac:dyDescent="0.25">
      <c r="A455" s="31"/>
      <c r="B455" s="21"/>
      <c r="C455" s="36"/>
      <c r="D455" s="30" t="s">
        <v>2124</v>
      </c>
      <c r="E455" s="31" t="s">
        <v>2128</v>
      </c>
      <c r="F455" s="32" t="s">
        <v>100</v>
      </c>
      <c r="G455" s="33" t="s">
        <v>100</v>
      </c>
      <c r="H455" s="34">
        <v>0</v>
      </c>
      <c r="I455" s="35"/>
    </row>
    <row r="456" spans="1:9" x14ac:dyDescent="0.25">
      <c r="A456" s="31"/>
      <c r="B456" s="21"/>
      <c r="C456" s="36"/>
      <c r="D456" s="30" t="s">
        <v>2125</v>
      </c>
      <c r="E456" s="31">
        <v>0.22559999999999999</v>
      </c>
      <c r="F456" s="32" t="s">
        <v>100</v>
      </c>
      <c r="G456" s="33" t="s">
        <v>100</v>
      </c>
      <c r="H456" s="34">
        <v>0</v>
      </c>
      <c r="I456" s="35"/>
    </row>
    <row r="457" spans="1:9" x14ac:dyDescent="0.25">
      <c r="A457" s="31"/>
      <c r="B457" s="21"/>
      <c r="C457" s="36"/>
      <c r="D457" s="30" t="s">
        <v>2126</v>
      </c>
      <c r="E457" s="31">
        <v>0.49220000000000003</v>
      </c>
      <c r="F457" s="32" t="s">
        <v>100</v>
      </c>
      <c r="G457" s="33" t="s">
        <v>100</v>
      </c>
      <c r="H457" s="34">
        <v>0</v>
      </c>
      <c r="I457" s="35"/>
    </row>
    <row r="458" spans="1:9" x14ac:dyDescent="0.25">
      <c r="A458" s="31">
        <v>289</v>
      </c>
      <c r="B458" s="21"/>
      <c r="C458" s="36">
        <v>44673</v>
      </c>
      <c r="D458" s="30" t="s">
        <v>2141</v>
      </c>
      <c r="E458" s="31" t="s">
        <v>2143</v>
      </c>
      <c r="F458" s="32" t="s">
        <v>2145</v>
      </c>
      <c r="G458" s="33" t="s">
        <v>739</v>
      </c>
      <c r="H458" s="34">
        <v>22370</v>
      </c>
      <c r="I458" s="35">
        <v>7000</v>
      </c>
    </row>
    <row r="459" spans="1:9" x14ac:dyDescent="0.25">
      <c r="A459" s="31"/>
      <c r="B459" s="21"/>
      <c r="C459" s="36"/>
      <c r="D459" s="30" t="s">
        <v>2142</v>
      </c>
      <c r="E459" s="31" t="s">
        <v>2144</v>
      </c>
      <c r="F459" s="32" t="s">
        <v>100</v>
      </c>
      <c r="G459" s="33" t="s">
        <v>100</v>
      </c>
      <c r="H459" s="34">
        <v>0</v>
      </c>
      <c r="I459" s="35"/>
    </row>
    <row r="460" spans="1:9" x14ac:dyDescent="0.25">
      <c r="A460" s="31">
        <v>277</v>
      </c>
      <c r="B460" s="21"/>
      <c r="C460" s="36">
        <v>44670</v>
      </c>
      <c r="D460" s="30" t="s">
        <v>2064</v>
      </c>
      <c r="E460" s="31">
        <v>11.579000000000001</v>
      </c>
      <c r="F460" s="32" t="s">
        <v>2066</v>
      </c>
      <c r="G460" s="33" t="s">
        <v>2067</v>
      </c>
      <c r="H460" s="34">
        <v>38340</v>
      </c>
      <c r="I460" s="35">
        <v>485010</v>
      </c>
    </row>
    <row r="461" spans="1:9" x14ac:dyDescent="0.25">
      <c r="A461" s="31"/>
      <c r="B461" s="21"/>
      <c r="C461" s="36"/>
      <c r="D461" s="30" t="s">
        <v>2065</v>
      </c>
      <c r="E461" s="31">
        <v>0.19800000000000001</v>
      </c>
      <c r="F461" s="32" t="s">
        <v>100</v>
      </c>
      <c r="G461" s="33" t="s">
        <v>100</v>
      </c>
      <c r="H461" s="34">
        <v>0</v>
      </c>
      <c r="I461" s="35"/>
    </row>
    <row r="462" spans="1:9" x14ac:dyDescent="0.25">
      <c r="A462" s="31">
        <v>290</v>
      </c>
      <c r="B462" s="21"/>
      <c r="C462" s="36">
        <v>44673</v>
      </c>
      <c r="D462" s="30" t="s">
        <v>2151</v>
      </c>
      <c r="E462" s="31" t="s">
        <v>2152</v>
      </c>
      <c r="F462" s="32" t="s">
        <v>2153</v>
      </c>
      <c r="G462" s="33" t="s">
        <v>2154</v>
      </c>
      <c r="H462" s="34">
        <v>82290</v>
      </c>
      <c r="I462" s="35">
        <v>95000</v>
      </c>
    </row>
    <row r="463" spans="1:9" x14ac:dyDescent="0.25">
      <c r="A463" s="31">
        <v>291</v>
      </c>
      <c r="B463" s="21"/>
      <c r="C463" s="36">
        <v>44673</v>
      </c>
      <c r="D463" s="30" t="s">
        <v>1049</v>
      </c>
      <c r="E463" s="31" t="s">
        <v>2155</v>
      </c>
      <c r="F463" s="32" t="s">
        <v>1068</v>
      </c>
      <c r="G463" s="33" t="s">
        <v>2157</v>
      </c>
      <c r="H463" s="34">
        <v>45290</v>
      </c>
      <c r="I463" s="35">
        <v>45000</v>
      </c>
    </row>
    <row r="464" spans="1:9" x14ac:dyDescent="0.25">
      <c r="A464" s="31"/>
      <c r="B464" s="21"/>
      <c r="C464" s="36"/>
      <c r="D464" s="30" t="s">
        <v>1050</v>
      </c>
      <c r="E464" s="31" t="s">
        <v>2156</v>
      </c>
      <c r="F464" s="32" t="s">
        <v>100</v>
      </c>
      <c r="G464" s="33" t="s">
        <v>100</v>
      </c>
      <c r="H464" s="34">
        <v>0</v>
      </c>
      <c r="I464" s="35"/>
    </row>
    <row r="465" spans="1:9" x14ac:dyDescent="0.25">
      <c r="A465" s="31">
        <v>292</v>
      </c>
      <c r="B465" s="21"/>
      <c r="C465" s="36">
        <v>44673</v>
      </c>
      <c r="D465" s="30" t="s">
        <v>2158</v>
      </c>
      <c r="E465" s="31" t="s">
        <v>2159</v>
      </c>
      <c r="F465" s="32" t="s">
        <v>2160</v>
      </c>
      <c r="G465" s="33" t="s">
        <v>2161</v>
      </c>
      <c r="H465" s="34">
        <v>53170</v>
      </c>
      <c r="I465" s="35">
        <v>80000</v>
      </c>
    </row>
    <row r="466" spans="1:9" x14ac:dyDescent="0.25">
      <c r="A466" s="31">
        <v>293</v>
      </c>
      <c r="B466" s="21"/>
      <c r="C466" s="36">
        <v>44673</v>
      </c>
      <c r="D466" s="30" t="s">
        <v>2164</v>
      </c>
      <c r="E466" s="31">
        <v>7.8289999999999997</v>
      </c>
      <c r="F466" s="32" t="s">
        <v>2165</v>
      </c>
      <c r="G466" s="33" t="s">
        <v>2166</v>
      </c>
      <c r="H466" s="34">
        <v>199890</v>
      </c>
      <c r="I466" s="35">
        <v>335000</v>
      </c>
    </row>
    <row r="467" spans="1:9" x14ac:dyDescent="0.25">
      <c r="A467" s="31">
        <v>294</v>
      </c>
      <c r="B467" s="21"/>
      <c r="C467" s="36">
        <v>44676</v>
      </c>
      <c r="D467" s="30" t="s">
        <v>2172</v>
      </c>
      <c r="E467" s="31" t="s">
        <v>2173</v>
      </c>
      <c r="F467" s="32" t="s">
        <v>2174</v>
      </c>
      <c r="G467" s="33" t="s">
        <v>2175</v>
      </c>
      <c r="H467" s="34">
        <v>37710</v>
      </c>
      <c r="I467" s="35">
        <v>40000</v>
      </c>
    </row>
    <row r="468" spans="1:9" x14ac:dyDescent="0.25">
      <c r="A468" s="31">
        <v>295</v>
      </c>
      <c r="B468" s="21"/>
      <c r="C468" s="36">
        <v>44676</v>
      </c>
      <c r="D468" s="30" t="s">
        <v>1054</v>
      </c>
      <c r="E468" s="31" t="s">
        <v>2187</v>
      </c>
      <c r="F468" s="32" t="s">
        <v>1068</v>
      </c>
      <c r="G468" s="32" t="s">
        <v>2190</v>
      </c>
      <c r="H468" s="34">
        <v>85460</v>
      </c>
      <c r="I468" s="35">
        <v>100000</v>
      </c>
    </row>
    <row r="469" spans="1:9" x14ac:dyDescent="0.25">
      <c r="A469" s="31"/>
      <c r="B469" s="21"/>
      <c r="C469" s="36"/>
      <c r="D469" s="30" t="s">
        <v>1064</v>
      </c>
      <c r="E469" s="31" t="s">
        <v>2188</v>
      </c>
      <c r="F469" s="32" t="s">
        <v>100</v>
      </c>
      <c r="G469" s="33" t="s">
        <v>100</v>
      </c>
      <c r="H469" s="34">
        <v>0</v>
      </c>
      <c r="I469" s="35"/>
    </row>
    <row r="470" spans="1:9" x14ac:dyDescent="0.25">
      <c r="A470" s="31"/>
      <c r="B470" s="21"/>
      <c r="C470" s="36"/>
      <c r="D470" s="30" t="s">
        <v>1065</v>
      </c>
      <c r="E470" s="31" t="s">
        <v>2189</v>
      </c>
      <c r="F470" s="32" t="s">
        <v>100</v>
      </c>
      <c r="G470" s="33" t="s">
        <v>100</v>
      </c>
      <c r="H470" s="34">
        <v>0</v>
      </c>
      <c r="I470" s="35"/>
    </row>
    <row r="471" spans="1:9" x14ac:dyDescent="0.25">
      <c r="A471" s="31">
        <v>297</v>
      </c>
      <c r="B471" s="21"/>
      <c r="C471" s="36">
        <v>44677</v>
      </c>
      <c r="D471" s="30" t="s">
        <v>2196</v>
      </c>
      <c r="E471" s="31">
        <v>7.0140000000000002</v>
      </c>
      <c r="F471" s="32" t="s">
        <v>2197</v>
      </c>
      <c r="G471" s="33" t="s">
        <v>2198</v>
      </c>
      <c r="H471" s="34">
        <v>36830</v>
      </c>
      <c r="I471" s="35">
        <v>29125.5</v>
      </c>
    </row>
    <row r="472" spans="1:9" x14ac:dyDescent="0.25">
      <c r="A472" s="31">
        <v>296</v>
      </c>
      <c r="B472" s="21"/>
      <c r="C472" s="36">
        <v>44677</v>
      </c>
      <c r="D472" s="30" t="s">
        <v>2196</v>
      </c>
      <c r="E472" s="31">
        <v>7.0140000000000002</v>
      </c>
      <c r="F472" s="32" t="s">
        <v>2199</v>
      </c>
      <c r="G472" s="33" t="s">
        <v>2198</v>
      </c>
      <c r="H472" s="34">
        <v>36830</v>
      </c>
      <c r="I472" s="35">
        <v>29125.5</v>
      </c>
    </row>
    <row r="473" spans="1:9" x14ac:dyDescent="0.25">
      <c r="A473" s="31">
        <v>298</v>
      </c>
      <c r="B473" s="21"/>
      <c r="C473" s="36">
        <v>44677</v>
      </c>
      <c r="D473" s="30" t="s">
        <v>2204</v>
      </c>
      <c r="E473" s="31">
        <v>2.2810000000000001</v>
      </c>
      <c r="F473" s="32" t="s">
        <v>2205</v>
      </c>
      <c r="G473" s="33" t="s">
        <v>2206</v>
      </c>
      <c r="H473" s="34">
        <v>11230</v>
      </c>
      <c r="I473" s="35">
        <v>11093.06</v>
      </c>
    </row>
    <row r="474" spans="1:9" x14ac:dyDescent="0.25">
      <c r="A474" s="31">
        <v>299</v>
      </c>
      <c r="B474" s="21"/>
      <c r="C474" s="36">
        <v>44677</v>
      </c>
      <c r="D474" s="30" t="s">
        <v>2207</v>
      </c>
      <c r="E474" s="31">
        <v>1</v>
      </c>
      <c r="F474" s="32" t="s">
        <v>2209</v>
      </c>
      <c r="G474" s="33" t="s">
        <v>2210</v>
      </c>
      <c r="H474" s="34">
        <v>136600</v>
      </c>
      <c r="I474" s="35">
        <v>187900</v>
      </c>
    </row>
    <row r="475" spans="1:9" x14ac:dyDescent="0.25">
      <c r="A475" s="31"/>
      <c r="B475" s="21"/>
      <c r="C475" s="36"/>
      <c r="D475" s="30" t="s">
        <v>2208</v>
      </c>
      <c r="E475" s="31">
        <v>2</v>
      </c>
      <c r="F475" s="32"/>
      <c r="G475" s="33"/>
      <c r="H475" s="34">
        <v>0</v>
      </c>
      <c r="I475" s="35"/>
    </row>
    <row r="476" spans="1:9" x14ac:dyDescent="0.25">
      <c r="A476" s="31">
        <v>301</v>
      </c>
      <c r="B476" s="21"/>
      <c r="C476" s="36">
        <v>44677</v>
      </c>
      <c r="D476" s="30" t="s">
        <v>2212</v>
      </c>
      <c r="E476" s="31">
        <v>0.2515</v>
      </c>
      <c r="F476" s="32" t="s">
        <v>2213</v>
      </c>
      <c r="G476" s="33" t="s">
        <v>2214</v>
      </c>
      <c r="H476" s="34">
        <v>60940</v>
      </c>
      <c r="I476" s="35">
        <v>115000</v>
      </c>
    </row>
    <row r="477" spans="1:9" x14ac:dyDescent="0.25">
      <c r="A477" s="31">
        <v>300</v>
      </c>
      <c r="B477" s="21"/>
      <c r="C477" s="36">
        <v>44677</v>
      </c>
      <c r="D477" s="30" t="s">
        <v>2215</v>
      </c>
      <c r="E477" s="31">
        <v>0.15110000000000001</v>
      </c>
      <c r="F477" s="32" t="s">
        <v>2221</v>
      </c>
      <c r="G477" s="33" t="s">
        <v>2222</v>
      </c>
      <c r="H477" s="34">
        <v>120970</v>
      </c>
      <c r="I477" s="35">
        <v>45000</v>
      </c>
    </row>
    <row r="478" spans="1:9" x14ac:dyDescent="0.25">
      <c r="A478" s="31"/>
      <c r="B478" s="21"/>
      <c r="C478" s="36"/>
      <c r="D478" s="30" t="s">
        <v>2216</v>
      </c>
      <c r="E478" s="31">
        <v>0.2515</v>
      </c>
      <c r="F478" s="32" t="s">
        <v>100</v>
      </c>
      <c r="G478" s="33" t="s">
        <v>100</v>
      </c>
      <c r="H478" s="34">
        <v>0</v>
      </c>
      <c r="I478" s="35"/>
    </row>
    <row r="479" spans="1:9" x14ac:dyDescent="0.25">
      <c r="A479" s="31"/>
      <c r="B479" s="21"/>
      <c r="C479" s="36"/>
      <c r="D479" s="30" t="s">
        <v>2217</v>
      </c>
      <c r="E479" s="31">
        <v>0.2</v>
      </c>
      <c r="F479" s="32" t="s">
        <v>100</v>
      </c>
      <c r="G479" s="33" t="s">
        <v>100</v>
      </c>
      <c r="H479" s="34">
        <v>0</v>
      </c>
      <c r="I479" s="35"/>
    </row>
    <row r="480" spans="1:9" x14ac:dyDescent="0.25">
      <c r="A480" s="31"/>
      <c r="B480" s="21"/>
      <c r="C480" s="36"/>
      <c r="D480" s="30" t="s">
        <v>2218</v>
      </c>
      <c r="E480" s="31">
        <v>7.4200000000000002E-2</v>
      </c>
      <c r="F480" s="32" t="s">
        <v>100</v>
      </c>
      <c r="G480" s="33" t="s">
        <v>100</v>
      </c>
      <c r="H480" s="34">
        <v>0</v>
      </c>
      <c r="I480" s="35"/>
    </row>
    <row r="481" spans="1:9" x14ac:dyDescent="0.25">
      <c r="A481" s="31"/>
      <c r="B481" s="21"/>
      <c r="C481" s="36"/>
      <c r="D481" s="30" t="s">
        <v>2219</v>
      </c>
      <c r="E481" s="31">
        <v>0.13750000000000001</v>
      </c>
      <c r="F481" s="32" t="s">
        <v>100</v>
      </c>
      <c r="G481" s="33" t="s">
        <v>100</v>
      </c>
      <c r="H481" s="34">
        <v>0</v>
      </c>
      <c r="I481" s="35"/>
    </row>
    <row r="482" spans="1:9" x14ac:dyDescent="0.25">
      <c r="A482" s="31"/>
      <c r="B482" s="21"/>
      <c r="C482" s="36"/>
      <c r="D482" s="30" t="s">
        <v>2220</v>
      </c>
      <c r="E482" s="31">
        <v>0.22420000000000001</v>
      </c>
      <c r="F482" s="32" t="s">
        <v>100</v>
      </c>
      <c r="G482" s="33" t="s">
        <v>100</v>
      </c>
      <c r="H482" s="34">
        <v>0</v>
      </c>
      <c r="I482" s="35"/>
    </row>
    <row r="483" spans="1:9" x14ac:dyDescent="0.25">
      <c r="A483" s="31">
        <v>302</v>
      </c>
      <c r="B483" s="21"/>
      <c r="C483" s="36">
        <v>44677</v>
      </c>
      <c r="D483" s="30" t="s">
        <v>2223</v>
      </c>
      <c r="E483" s="31" t="s">
        <v>2224</v>
      </c>
      <c r="F483" s="32" t="s">
        <v>2225</v>
      </c>
      <c r="G483" s="33" t="s">
        <v>2226</v>
      </c>
      <c r="H483" s="34">
        <v>106290</v>
      </c>
      <c r="I483" s="35">
        <v>175000</v>
      </c>
    </row>
    <row r="484" spans="1:9" x14ac:dyDescent="0.25">
      <c r="A484" s="31">
        <v>303</v>
      </c>
      <c r="B484" s="21"/>
      <c r="C484" s="36">
        <v>44678</v>
      </c>
      <c r="D484" s="30" t="s">
        <v>2227</v>
      </c>
      <c r="E484" s="31">
        <v>0.14879999999999999</v>
      </c>
      <c r="F484" s="32" t="s">
        <v>2230</v>
      </c>
      <c r="G484" s="33" t="s">
        <v>2231</v>
      </c>
      <c r="H484" s="34">
        <v>75630</v>
      </c>
      <c r="I484" s="35">
        <v>70000</v>
      </c>
    </row>
    <row r="485" spans="1:9" x14ac:dyDescent="0.25">
      <c r="A485" s="31"/>
      <c r="B485" s="21"/>
      <c r="C485" s="36"/>
      <c r="D485" s="30" t="s">
        <v>2229</v>
      </c>
      <c r="E485" s="31">
        <v>0.2203</v>
      </c>
      <c r="F485" s="32" t="s">
        <v>100</v>
      </c>
      <c r="G485" s="33" t="s">
        <v>100</v>
      </c>
      <c r="H485" s="34">
        <v>0</v>
      </c>
      <c r="I485" s="35"/>
    </row>
    <row r="486" spans="1:9" x14ac:dyDescent="0.25">
      <c r="A486" s="31"/>
      <c r="B486" s="21"/>
      <c r="C486" s="36"/>
      <c r="D486" s="30" t="s">
        <v>2228</v>
      </c>
      <c r="E486" s="31">
        <v>0.1492</v>
      </c>
      <c r="F486" s="32" t="s">
        <v>100</v>
      </c>
      <c r="G486" s="33" t="s">
        <v>100</v>
      </c>
      <c r="H486" s="34">
        <v>0</v>
      </c>
      <c r="I486" s="35"/>
    </row>
    <row r="487" spans="1:9" x14ac:dyDescent="0.25">
      <c r="A487" s="31">
        <v>304</v>
      </c>
      <c r="B487" s="21"/>
      <c r="C487" s="36">
        <v>44678</v>
      </c>
      <c r="D487" s="30" t="s">
        <v>2232</v>
      </c>
      <c r="E487" s="31" t="s">
        <v>2233</v>
      </c>
      <c r="F487" s="32" t="s">
        <v>2235</v>
      </c>
      <c r="G487" s="33" t="s">
        <v>2236</v>
      </c>
      <c r="H487" s="34">
        <v>257260</v>
      </c>
      <c r="I487" s="35">
        <v>340000</v>
      </c>
    </row>
    <row r="488" spans="1:9" x14ac:dyDescent="0.25">
      <c r="A488" s="31"/>
      <c r="B488" s="21"/>
      <c r="C488" s="36"/>
      <c r="D488" s="30" t="s">
        <v>2234</v>
      </c>
      <c r="E488" s="31" t="s">
        <v>78</v>
      </c>
      <c r="F488" s="32" t="s">
        <v>100</v>
      </c>
      <c r="G488" s="33" t="s">
        <v>100</v>
      </c>
      <c r="H488" s="34">
        <v>0</v>
      </c>
      <c r="I488" s="35"/>
    </row>
    <row r="489" spans="1:9" x14ac:dyDescent="0.25">
      <c r="A489" s="31">
        <v>305</v>
      </c>
      <c r="B489" s="21"/>
      <c r="C489" s="36">
        <v>44678</v>
      </c>
      <c r="D489" s="30" t="s">
        <v>2251</v>
      </c>
      <c r="E489" s="31">
        <v>1.4500000000000001E-2</v>
      </c>
      <c r="F489" s="32" t="s">
        <v>2253</v>
      </c>
      <c r="G489" s="33" t="s">
        <v>1216</v>
      </c>
      <c r="H489" s="34">
        <v>35740</v>
      </c>
      <c r="I489" s="35">
        <v>31000</v>
      </c>
    </row>
    <row r="490" spans="1:9" x14ac:dyDescent="0.25">
      <c r="A490" s="31"/>
      <c r="B490" s="21"/>
      <c r="C490" s="36"/>
      <c r="D490" s="30" t="s">
        <v>2252</v>
      </c>
      <c r="E490" s="31">
        <v>5.2999999999999999E-2</v>
      </c>
      <c r="F490" s="32" t="s">
        <v>100</v>
      </c>
      <c r="G490" s="33" t="s">
        <v>100</v>
      </c>
      <c r="H490" s="34">
        <v>0</v>
      </c>
      <c r="I490" s="35"/>
    </row>
    <row r="491" spans="1:9" x14ac:dyDescent="0.25">
      <c r="A491" s="31">
        <v>306</v>
      </c>
      <c r="B491" s="21"/>
      <c r="C491" s="36">
        <v>44678</v>
      </c>
      <c r="D491" s="30" t="s">
        <v>2265</v>
      </c>
      <c r="E491" s="31">
        <v>1.024</v>
      </c>
      <c r="F491" s="32" t="s">
        <v>2267</v>
      </c>
      <c r="G491" s="33" t="s">
        <v>2268</v>
      </c>
      <c r="H491" s="34">
        <v>102710</v>
      </c>
      <c r="I491" s="35">
        <v>207500</v>
      </c>
    </row>
    <row r="492" spans="1:9" x14ac:dyDescent="0.25">
      <c r="A492" s="31">
        <v>307</v>
      </c>
      <c r="B492" s="21"/>
      <c r="C492" s="36">
        <v>44679</v>
      </c>
      <c r="D492" s="30" t="s">
        <v>2275</v>
      </c>
      <c r="E492" s="31">
        <v>0.48499999999999999</v>
      </c>
      <c r="F492" s="32" t="s">
        <v>2277</v>
      </c>
      <c r="G492" s="33" t="s">
        <v>2278</v>
      </c>
      <c r="H492" s="34">
        <v>28710</v>
      </c>
      <c r="I492" s="35">
        <v>20000</v>
      </c>
    </row>
    <row r="493" spans="1:9" x14ac:dyDescent="0.25">
      <c r="A493" s="31"/>
      <c r="B493" s="21"/>
      <c r="C493" s="36"/>
      <c r="D493" s="30" t="s">
        <v>2276</v>
      </c>
      <c r="E493" s="31">
        <v>0.79100000000000004</v>
      </c>
      <c r="F493" s="32" t="s">
        <v>100</v>
      </c>
      <c r="G493" s="33" t="s">
        <v>100</v>
      </c>
      <c r="H493" s="34">
        <v>0</v>
      </c>
      <c r="I493" s="35"/>
    </row>
    <row r="494" spans="1:9" x14ac:dyDescent="0.25">
      <c r="A494" s="31">
        <v>308</v>
      </c>
      <c r="B494" s="21"/>
      <c r="C494" s="36">
        <v>44679</v>
      </c>
      <c r="D494" s="30" t="s">
        <v>2279</v>
      </c>
      <c r="E494" s="31">
        <v>4.3170000000000002</v>
      </c>
      <c r="F494" s="32" t="s">
        <v>2280</v>
      </c>
      <c r="G494" s="33" t="s">
        <v>2281</v>
      </c>
      <c r="H494" s="34">
        <v>201490</v>
      </c>
      <c r="I494" s="35">
        <v>300000</v>
      </c>
    </row>
    <row r="495" spans="1:9" x14ac:dyDescent="0.25">
      <c r="A495" s="31">
        <v>309</v>
      </c>
      <c r="B495" s="21"/>
      <c r="C495" s="36">
        <v>44679</v>
      </c>
      <c r="D495" s="30" t="s">
        <v>2300</v>
      </c>
      <c r="E495" s="31">
        <v>0.14369999999999999</v>
      </c>
      <c r="F495" s="32" t="s">
        <v>2301</v>
      </c>
      <c r="G495" s="33" t="s">
        <v>2302</v>
      </c>
      <c r="H495" s="34">
        <v>58340</v>
      </c>
      <c r="I495" s="35">
        <v>40000</v>
      </c>
    </row>
    <row r="496" spans="1:9" x14ac:dyDescent="0.25">
      <c r="A496" s="31">
        <v>310</v>
      </c>
      <c r="B496" s="21"/>
      <c r="C496" s="36">
        <v>44683</v>
      </c>
      <c r="D496" s="30" t="s">
        <v>2324</v>
      </c>
      <c r="E496" s="31">
        <v>21.734999999999999</v>
      </c>
      <c r="F496" s="32" t="s">
        <v>2325</v>
      </c>
      <c r="G496" s="33" t="s">
        <v>2326</v>
      </c>
      <c r="H496" s="34">
        <v>267430</v>
      </c>
      <c r="I496" s="35">
        <v>350000</v>
      </c>
    </row>
    <row r="497" spans="1:9" x14ac:dyDescent="0.25">
      <c r="A497" s="31">
        <v>311</v>
      </c>
      <c r="B497" s="21"/>
      <c r="C497" s="36">
        <v>44683</v>
      </c>
      <c r="D497" s="30" t="s">
        <v>2327</v>
      </c>
      <c r="E497" s="31">
        <v>5.0179999999999998</v>
      </c>
      <c r="F497" s="32" t="s">
        <v>2328</v>
      </c>
      <c r="G497" s="33" t="s">
        <v>2329</v>
      </c>
      <c r="H497" s="34">
        <v>29630</v>
      </c>
      <c r="I497" s="35">
        <v>25000</v>
      </c>
    </row>
    <row r="498" spans="1:9" x14ac:dyDescent="0.25">
      <c r="A498" s="31">
        <v>312</v>
      </c>
      <c r="B498" s="21"/>
      <c r="C498" s="36">
        <v>44683</v>
      </c>
      <c r="D498" s="30" t="s">
        <v>2330</v>
      </c>
      <c r="E498" s="31">
        <v>0.2555</v>
      </c>
      <c r="F498" s="32" t="s">
        <v>2331</v>
      </c>
      <c r="G498" s="33" t="s">
        <v>2332</v>
      </c>
      <c r="H498" s="34">
        <v>138370</v>
      </c>
      <c r="I498" s="35">
        <v>180000</v>
      </c>
    </row>
    <row r="499" spans="1:9" x14ac:dyDescent="0.25">
      <c r="A499" s="31">
        <v>313</v>
      </c>
      <c r="B499" s="21"/>
      <c r="C499" s="36">
        <v>44683</v>
      </c>
      <c r="D499" s="30" t="s">
        <v>2333</v>
      </c>
      <c r="E499" s="31">
        <v>0.48</v>
      </c>
      <c r="F499" s="32" t="s">
        <v>2334</v>
      </c>
      <c r="G499" s="33" t="s">
        <v>2335</v>
      </c>
      <c r="H499" s="34">
        <v>99910</v>
      </c>
      <c r="I499" s="35">
        <v>190000</v>
      </c>
    </row>
    <row r="500" spans="1:9" x14ac:dyDescent="0.25">
      <c r="A500" s="31">
        <v>314</v>
      </c>
      <c r="B500" s="21"/>
      <c r="C500" s="36">
        <v>44683</v>
      </c>
      <c r="D500" s="30" t="s">
        <v>2342</v>
      </c>
      <c r="E500" s="31">
        <v>0.21049999999999999</v>
      </c>
      <c r="F500" s="32" t="s">
        <v>2343</v>
      </c>
      <c r="G500" s="33" t="s">
        <v>2344</v>
      </c>
      <c r="H500" s="34">
        <v>45800</v>
      </c>
      <c r="I500" s="35">
        <v>65000</v>
      </c>
    </row>
    <row r="501" spans="1:9" x14ac:dyDescent="0.25">
      <c r="A501" s="31">
        <v>315</v>
      </c>
      <c r="B501" s="21"/>
      <c r="C501" s="36">
        <v>44683</v>
      </c>
      <c r="D501" s="30" t="s">
        <v>2345</v>
      </c>
      <c r="E501" s="31" t="s">
        <v>2346</v>
      </c>
      <c r="F501" s="32" t="s">
        <v>2347</v>
      </c>
      <c r="G501" s="33" t="s">
        <v>2348</v>
      </c>
      <c r="H501" s="34">
        <v>166800</v>
      </c>
      <c r="I501" s="35">
        <v>235000</v>
      </c>
    </row>
    <row r="502" spans="1:9" x14ac:dyDescent="0.25">
      <c r="A502" s="31">
        <v>316</v>
      </c>
      <c r="B502" s="21"/>
      <c r="C502" s="36">
        <v>44683</v>
      </c>
      <c r="D502" s="30" t="s">
        <v>2349</v>
      </c>
      <c r="E502" s="31">
        <v>0.36</v>
      </c>
      <c r="F502" s="32" t="s">
        <v>2350</v>
      </c>
      <c r="G502" s="33" t="s">
        <v>2351</v>
      </c>
      <c r="H502" s="34">
        <v>128200</v>
      </c>
      <c r="I502" s="35">
        <v>200000</v>
      </c>
    </row>
    <row r="503" spans="1:9" x14ac:dyDescent="0.25">
      <c r="A503" s="31">
        <v>317</v>
      </c>
      <c r="B503" s="21"/>
      <c r="C503" s="36">
        <v>44683</v>
      </c>
      <c r="D503" s="30" t="s">
        <v>2355</v>
      </c>
      <c r="E503" s="31" t="s">
        <v>2356</v>
      </c>
      <c r="F503" s="32" t="s">
        <v>2343</v>
      </c>
      <c r="G503" s="33" t="s">
        <v>2357</v>
      </c>
      <c r="H503" s="34">
        <v>36800</v>
      </c>
      <c r="I503" s="35">
        <v>65000</v>
      </c>
    </row>
    <row r="504" spans="1:9" x14ac:dyDescent="0.25">
      <c r="A504" s="31">
        <v>318</v>
      </c>
      <c r="B504" s="21"/>
      <c r="C504" s="36">
        <v>44683</v>
      </c>
      <c r="D504" s="30" t="s">
        <v>2358</v>
      </c>
      <c r="E504" s="31">
        <v>10.5337</v>
      </c>
      <c r="F504" s="32" t="s">
        <v>2359</v>
      </c>
      <c r="G504" s="33" t="s">
        <v>2360</v>
      </c>
      <c r="H504" s="34">
        <v>83430</v>
      </c>
      <c r="I504" s="35">
        <v>294000</v>
      </c>
    </row>
    <row r="505" spans="1:9" x14ac:dyDescent="0.25">
      <c r="A505" s="31">
        <v>319</v>
      </c>
      <c r="B505" s="21"/>
      <c r="C505" s="36">
        <v>44683</v>
      </c>
      <c r="D505" s="30" t="s">
        <v>2361</v>
      </c>
      <c r="E505" s="31">
        <v>0.53500000000000003</v>
      </c>
      <c r="F505" s="32" t="s">
        <v>2362</v>
      </c>
      <c r="G505" s="33" t="s">
        <v>2363</v>
      </c>
      <c r="H505" s="34">
        <v>99200</v>
      </c>
      <c r="I505" s="35">
        <v>115000</v>
      </c>
    </row>
    <row r="506" spans="1:9" x14ac:dyDescent="0.25">
      <c r="A506" s="31">
        <v>320</v>
      </c>
      <c r="B506" s="21"/>
      <c r="C506" s="36">
        <v>44684</v>
      </c>
      <c r="D506" s="30" t="s">
        <v>2374</v>
      </c>
      <c r="E506" s="31">
        <v>0.77600000000000002</v>
      </c>
      <c r="F506" s="32" t="s">
        <v>466</v>
      </c>
      <c r="G506" s="33" t="s">
        <v>2375</v>
      </c>
      <c r="H506" s="34">
        <v>109340</v>
      </c>
      <c r="I506" s="35">
        <v>249000</v>
      </c>
    </row>
    <row r="507" spans="1:9" x14ac:dyDescent="0.25">
      <c r="A507" s="31">
        <v>321</v>
      </c>
      <c r="B507" s="21"/>
      <c r="C507" s="36">
        <v>44684</v>
      </c>
      <c r="D507" s="30" t="s">
        <v>2376</v>
      </c>
      <c r="E507" s="31">
        <v>0.2</v>
      </c>
      <c r="F507" s="32" t="s">
        <v>2377</v>
      </c>
      <c r="G507" s="33" t="s">
        <v>2378</v>
      </c>
      <c r="H507" s="34">
        <v>83660</v>
      </c>
      <c r="I507" s="35">
        <v>155000</v>
      </c>
    </row>
    <row r="508" spans="1:9" x14ac:dyDescent="0.25">
      <c r="A508" s="31">
        <v>322</v>
      </c>
      <c r="B508" s="21"/>
      <c r="C508" s="36">
        <v>44684</v>
      </c>
      <c r="D508" s="30" t="s">
        <v>2383</v>
      </c>
      <c r="E508" s="31" t="s">
        <v>2384</v>
      </c>
      <c r="F508" s="32" t="s">
        <v>2385</v>
      </c>
      <c r="G508" s="33" t="s">
        <v>2386</v>
      </c>
      <c r="H508" s="34">
        <v>43000</v>
      </c>
      <c r="I508" s="35">
        <v>127000</v>
      </c>
    </row>
    <row r="509" spans="1:9" x14ac:dyDescent="0.25">
      <c r="A509" s="31">
        <v>323</v>
      </c>
      <c r="B509" s="21"/>
      <c r="C509" s="36">
        <v>44686</v>
      </c>
      <c r="D509" s="30" t="s">
        <v>2398</v>
      </c>
      <c r="E509" s="31">
        <v>0.61</v>
      </c>
      <c r="F509" s="32" t="s">
        <v>466</v>
      </c>
      <c r="G509" s="33" t="s">
        <v>2400</v>
      </c>
      <c r="H509" s="34">
        <v>104290</v>
      </c>
      <c r="I509" s="35">
        <v>205000</v>
      </c>
    </row>
    <row r="510" spans="1:9" x14ac:dyDescent="0.25">
      <c r="A510" s="31"/>
      <c r="B510" s="21"/>
      <c r="C510" s="36"/>
      <c r="D510" s="30" t="s">
        <v>2399</v>
      </c>
      <c r="E510" s="31">
        <v>0.55000000000000004</v>
      </c>
      <c r="F510" s="32" t="s">
        <v>100</v>
      </c>
      <c r="G510" s="33" t="s">
        <v>100</v>
      </c>
      <c r="H510" s="34">
        <v>0</v>
      </c>
      <c r="I510" s="35"/>
    </row>
    <row r="511" spans="1:9" x14ac:dyDescent="0.25">
      <c r="A511" s="31">
        <v>324</v>
      </c>
      <c r="B511" s="21"/>
      <c r="C511" s="36">
        <v>44686</v>
      </c>
      <c r="D511" s="30" t="s">
        <v>2401</v>
      </c>
      <c r="E511" s="31">
        <v>40</v>
      </c>
      <c r="F511" s="32" t="s">
        <v>2402</v>
      </c>
      <c r="G511" s="33" t="s">
        <v>2403</v>
      </c>
      <c r="H511" s="34">
        <v>229540</v>
      </c>
      <c r="I511" s="35">
        <v>520000</v>
      </c>
    </row>
    <row r="512" spans="1:9" x14ac:dyDescent="0.25">
      <c r="A512" s="31">
        <v>325</v>
      </c>
      <c r="B512" s="21"/>
      <c r="C512" s="36">
        <v>44686</v>
      </c>
      <c r="D512" s="30" t="s">
        <v>2410</v>
      </c>
      <c r="E512" s="31">
        <v>0.51880000000000004</v>
      </c>
      <c r="F512" s="32" t="s">
        <v>2411</v>
      </c>
      <c r="G512" s="33" t="s">
        <v>2412</v>
      </c>
      <c r="H512" s="34">
        <v>112490</v>
      </c>
      <c r="I512" s="35">
        <v>240000</v>
      </c>
    </row>
    <row r="513" spans="1:9" x14ac:dyDescent="0.25">
      <c r="A513" s="31">
        <v>326</v>
      </c>
      <c r="B513" s="21"/>
      <c r="C513" s="36">
        <v>44687</v>
      </c>
      <c r="D513" s="30" t="s">
        <v>2413</v>
      </c>
      <c r="E513" s="31">
        <v>0.35809999999999997</v>
      </c>
      <c r="F513" s="32" t="s">
        <v>406</v>
      </c>
      <c r="G513" s="33" t="s">
        <v>2414</v>
      </c>
      <c r="H513" s="34">
        <v>88910</v>
      </c>
      <c r="I513" s="35">
        <v>170000</v>
      </c>
    </row>
    <row r="514" spans="1:9" x14ac:dyDescent="0.25">
      <c r="A514" s="31">
        <v>327</v>
      </c>
      <c r="B514" s="21"/>
      <c r="C514" s="36">
        <v>44687</v>
      </c>
      <c r="D514" s="30" t="s">
        <v>2415</v>
      </c>
      <c r="E514" s="31">
        <v>0.13769999999999999</v>
      </c>
      <c r="F514" s="32" t="s">
        <v>2416</v>
      </c>
      <c r="G514" s="33" t="s">
        <v>336</v>
      </c>
      <c r="H514" s="34">
        <v>15740</v>
      </c>
      <c r="I514" s="35">
        <v>7500</v>
      </c>
    </row>
    <row r="515" spans="1:9" x14ac:dyDescent="0.25">
      <c r="A515" s="31">
        <v>328</v>
      </c>
      <c r="B515" s="21"/>
      <c r="C515" s="36">
        <v>44687</v>
      </c>
      <c r="D515" s="30" t="s">
        <v>2417</v>
      </c>
      <c r="E515" s="31">
        <v>2.125</v>
      </c>
      <c r="F515" s="32" t="s">
        <v>2418</v>
      </c>
      <c r="G515" s="33" t="s">
        <v>2419</v>
      </c>
      <c r="H515" s="34">
        <v>38290</v>
      </c>
      <c r="I515" s="35">
        <v>19000</v>
      </c>
    </row>
    <row r="516" spans="1:9" x14ac:dyDescent="0.25">
      <c r="A516" s="31">
        <v>329</v>
      </c>
      <c r="B516" s="21"/>
      <c r="C516" s="36">
        <v>44687</v>
      </c>
      <c r="D516" s="30" t="s">
        <v>2420</v>
      </c>
      <c r="E516" s="31">
        <v>2.9390000000000001</v>
      </c>
      <c r="F516" s="32" t="s">
        <v>2421</v>
      </c>
      <c r="G516" s="33" t="s">
        <v>2422</v>
      </c>
      <c r="H516" s="34">
        <v>148490</v>
      </c>
      <c r="I516" s="35">
        <v>245000</v>
      </c>
    </row>
    <row r="517" spans="1:9" x14ac:dyDescent="0.25">
      <c r="A517" s="31">
        <v>330</v>
      </c>
      <c r="B517" s="21"/>
      <c r="C517" s="36">
        <v>44687</v>
      </c>
      <c r="D517" s="30" t="s">
        <v>2423</v>
      </c>
      <c r="E517" s="31">
        <v>2.0249999999999999</v>
      </c>
      <c r="F517" s="32" t="s">
        <v>2424</v>
      </c>
      <c r="G517" s="33" t="s">
        <v>2425</v>
      </c>
      <c r="H517" s="34">
        <v>22800</v>
      </c>
      <c r="I517" s="35">
        <v>14000</v>
      </c>
    </row>
    <row r="518" spans="1:9" x14ac:dyDescent="0.25">
      <c r="A518" s="31">
        <v>331</v>
      </c>
      <c r="B518" s="21"/>
      <c r="C518" s="36">
        <v>44687</v>
      </c>
      <c r="D518" s="30" t="s">
        <v>2450</v>
      </c>
      <c r="E518" s="31">
        <v>0.152</v>
      </c>
      <c r="F518" s="32" t="s">
        <v>2451</v>
      </c>
      <c r="G518" s="33" t="s">
        <v>644</v>
      </c>
      <c r="H518" s="34">
        <v>126510</v>
      </c>
      <c r="I518" s="35">
        <v>150000</v>
      </c>
    </row>
    <row r="519" spans="1:9" x14ac:dyDescent="0.25">
      <c r="A519" s="31">
        <v>332</v>
      </c>
      <c r="B519" s="21"/>
      <c r="C519" s="36">
        <v>44687</v>
      </c>
      <c r="D519" s="30" t="s">
        <v>2452</v>
      </c>
      <c r="E519" s="31">
        <v>1.1594</v>
      </c>
      <c r="F519" s="32" t="s">
        <v>2453</v>
      </c>
      <c r="G519" s="33" t="s">
        <v>2454</v>
      </c>
      <c r="H519" s="34">
        <v>152260</v>
      </c>
      <c r="I519" s="35">
        <v>200000</v>
      </c>
    </row>
    <row r="520" spans="1:9" x14ac:dyDescent="0.25">
      <c r="A520" s="31">
        <v>333</v>
      </c>
      <c r="B520" s="21"/>
      <c r="C520" s="36">
        <v>44690</v>
      </c>
      <c r="D520" s="30" t="s">
        <v>2457</v>
      </c>
      <c r="E520" s="31">
        <v>21.233699999999999</v>
      </c>
      <c r="F520" s="32" t="s">
        <v>2459</v>
      </c>
      <c r="G520" s="33" t="s">
        <v>2460</v>
      </c>
      <c r="H520" s="34">
        <v>283570</v>
      </c>
      <c r="I520" s="35">
        <v>160475</v>
      </c>
    </row>
    <row r="521" spans="1:9" x14ac:dyDescent="0.25">
      <c r="A521" s="31"/>
      <c r="B521" s="21"/>
      <c r="C521" s="36"/>
      <c r="D521" s="30" t="s">
        <v>2458</v>
      </c>
      <c r="E521" s="31">
        <v>1.8831</v>
      </c>
      <c r="F521" s="32" t="s">
        <v>100</v>
      </c>
      <c r="G521" s="33" t="s">
        <v>100</v>
      </c>
      <c r="H521" s="34">
        <v>0</v>
      </c>
      <c r="I521" s="35"/>
    </row>
    <row r="522" spans="1:9" x14ac:dyDescent="0.25">
      <c r="A522" s="31">
        <v>334</v>
      </c>
      <c r="B522" s="21"/>
      <c r="C522" s="36">
        <v>44690</v>
      </c>
      <c r="D522" s="30" t="s">
        <v>2458</v>
      </c>
      <c r="E522" s="31">
        <v>1.8831</v>
      </c>
      <c r="F522" s="32" t="s">
        <v>2461</v>
      </c>
      <c r="G522" s="33" t="s">
        <v>2460</v>
      </c>
      <c r="H522" s="34">
        <v>114030</v>
      </c>
      <c r="I522" s="35">
        <v>73475</v>
      </c>
    </row>
    <row r="523" spans="1:9" x14ac:dyDescent="0.25">
      <c r="A523" s="31">
        <v>335</v>
      </c>
      <c r="B523" s="21"/>
      <c r="C523" s="36">
        <v>44690</v>
      </c>
      <c r="D523" s="30" t="s">
        <v>1284</v>
      </c>
      <c r="E523" s="31">
        <v>0.14269999999999999</v>
      </c>
      <c r="F523" s="32" t="s">
        <v>2462</v>
      </c>
      <c r="G523" s="33" t="s">
        <v>2463</v>
      </c>
      <c r="H523" s="34">
        <v>57660</v>
      </c>
      <c r="I523" s="35">
        <v>90000</v>
      </c>
    </row>
    <row r="524" spans="1:9" x14ac:dyDescent="0.25">
      <c r="A524" s="31">
        <v>336</v>
      </c>
      <c r="B524" s="21"/>
      <c r="C524" s="36">
        <v>44690</v>
      </c>
      <c r="D524" s="30" t="s">
        <v>2464</v>
      </c>
      <c r="E524" s="31">
        <v>6.2629999999999999</v>
      </c>
      <c r="F524" s="32" t="s">
        <v>2465</v>
      </c>
      <c r="G524" s="33" t="s">
        <v>2466</v>
      </c>
      <c r="H524" s="34">
        <v>27690</v>
      </c>
      <c r="I524" s="35">
        <v>34446</v>
      </c>
    </row>
    <row r="525" spans="1:9" x14ac:dyDescent="0.25">
      <c r="A525" s="31">
        <v>337</v>
      </c>
      <c r="B525" s="21"/>
      <c r="C525" s="36">
        <v>44690</v>
      </c>
      <c r="D525" s="30" t="s">
        <v>2467</v>
      </c>
      <c r="E525" s="31">
        <v>0.40200000000000002</v>
      </c>
      <c r="F525" s="32" t="s">
        <v>2469</v>
      </c>
      <c r="G525" s="33" t="s">
        <v>2470</v>
      </c>
      <c r="H525" s="34">
        <v>86830</v>
      </c>
      <c r="I525" s="35">
        <v>80000</v>
      </c>
    </row>
    <row r="526" spans="1:9" x14ac:dyDescent="0.25">
      <c r="A526" s="31">
        <v>338</v>
      </c>
      <c r="B526" s="21"/>
      <c r="C526" s="36">
        <v>44691</v>
      </c>
      <c r="D526" s="30" t="s">
        <v>2482</v>
      </c>
      <c r="E526" s="31">
        <v>0.14319999999999999</v>
      </c>
      <c r="F526" s="32" t="s">
        <v>2483</v>
      </c>
      <c r="G526" s="33" t="s">
        <v>2484</v>
      </c>
      <c r="H526" s="34">
        <v>37260</v>
      </c>
      <c r="I526" s="35">
        <v>90000</v>
      </c>
    </row>
    <row r="527" spans="1:9" x14ac:dyDescent="0.25">
      <c r="A527" s="31">
        <v>339</v>
      </c>
      <c r="B527" s="21"/>
      <c r="C527" s="36">
        <v>44691</v>
      </c>
      <c r="D527" s="30" t="s">
        <v>2485</v>
      </c>
      <c r="E527" s="31">
        <v>2.145</v>
      </c>
      <c r="F527" s="32" t="s">
        <v>2486</v>
      </c>
      <c r="G527" s="33" t="s">
        <v>2487</v>
      </c>
      <c r="H527" s="34">
        <v>135600</v>
      </c>
      <c r="I527" s="35">
        <v>249999</v>
      </c>
    </row>
    <row r="528" spans="1:9" x14ac:dyDescent="0.25">
      <c r="A528" s="31">
        <v>340</v>
      </c>
      <c r="B528" s="21"/>
      <c r="C528" s="36">
        <v>44691</v>
      </c>
      <c r="D528" s="30" t="s">
        <v>2488</v>
      </c>
      <c r="E528" s="31">
        <v>1.5427</v>
      </c>
      <c r="F528" s="32" t="s">
        <v>2489</v>
      </c>
      <c r="G528" s="33" t="s">
        <v>2490</v>
      </c>
      <c r="H528" s="34">
        <v>154460</v>
      </c>
      <c r="I528" s="35">
        <v>229000</v>
      </c>
    </row>
    <row r="529" spans="1:9" x14ac:dyDescent="0.25">
      <c r="A529" s="31">
        <v>341</v>
      </c>
      <c r="B529" s="21"/>
      <c r="C529" s="36">
        <v>44691</v>
      </c>
      <c r="D529" s="30" t="s">
        <v>2494</v>
      </c>
      <c r="E529" s="31">
        <v>5.01</v>
      </c>
      <c r="F529" s="32" t="s">
        <v>2495</v>
      </c>
      <c r="G529" s="33" t="s">
        <v>2496</v>
      </c>
      <c r="H529" s="34">
        <v>27490</v>
      </c>
      <c r="I529" s="35">
        <v>65000</v>
      </c>
    </row>
    <row r="530" spans="1:9" x14ac:dyDescent="0.25">
      <c r="A530" s="31">
        <v>342</v>
      </c>
      <c r="B530" s="21"/>
      <c r="C530" s="36">
        <v>44692</v>
      </c>
      <c r="D530" s="30" t="s">
        <v>1261</v>
      </c>
      <c r="E530" s="31" t="s">
        <v>2501</v>
      </c>
      <c r="F530" s="32" t="s">
        <v>2502</v>
      </c>
      <c r="G530" s="33" t="s">
        <v>2503</v>
      </c>
      <c r="H530" s="34">
        <v>76910</v>
      </c>
      <c r="I530" s="35">
        <v>50000</v>
      </c>
    </row>
    <row r="531" spans="1:9" x14ac:dyDescent="0.25">
      <c r="A531" s="31">
        <v>343</v>
      </c>
      <c r="B531" s="21"/>
      <c r="C531" s="36">
        <v>44692</v>
      </c>
      <c r="D531" s="30" t="s">
        <v>2505</v>
      </c>
      <c r="E531" s="31">
        <v>0.78700000000000003</v>
      </c>
      <c r="F531" s="32" t="s">
        <v>2506</v>
      </c>
      <c r="G531" s="33" t="s">
        <v>2507</v>
      </c>
      <c r="H531" s="34">
        <v>141890</v>
      </c>
      <c r="I531" s="35">
        <v>265000</v>
      </c>
    </row>
    <row r="532" spans="1:9" x14ac:dyDescent="0.25">
      <c r="A532" s="31">
        <v>344</v>
      </c>
      <c r="B532" s="21"/>
      <c r="C532" s="36">
        <v>44692</v>
      </c>
      <c r="D532" s="30" t="s">
        <v>2508</v>
      </c>
      <c r="E532" s="31">
        <v>5.0999999999999996</v>
      </c>
      <c r="F532" s="32" t="s">
        <v>2509</v>
      </c>
      <c r="G532" s="33" t="s">
        <v>2510</v>
      </c>
      <c r="H532" s="34">
        <v>335030</v>
      </c>
      <c r="I532" s="35">
        <v>125000</v>
      </c>
    </row>
    <row r="533" spans="1:9" x14ac:dyDescent="0.25">
      <c r="A533" s="31">
        <v>345</v>
      </c>
      <c r="B533" s="21"/>
      <c r="C533" s="36">
        <v>44692</v>
      </c>
      <c r="D533" s="30" t="s">
        <v>2511</v>
      </c>
      <c r="E533" s="31">
        <v>0.18559999999999999</v>
      </c>
      <c r="F533" s="32" t="s">
        <v>774</v>
      </c>
      <c r="G533" s="33" t="s">
        <v>2512</v>
      </c>
      <c r="H533" s="34">
        <v>75200</v>
      </c>
      <c r="I533" s="54">
        <v>130000</v>
      </c>
    </row>
    <row r="534" spans="1:9" x14ac:dyDescent="0.25">
      <c r="A534" s="31">
        <v>346</v>
      </c>
      <c r="B534" s="21"/>
      <c r="C534" s="36">
        <v>44694</v>
      </c>
      <c r="D534" s="30" t="s">
        <v>2520</v>
      </c>
      <c r="E534" s="31">
        <v>9.85</v>
      </c>
      <c r="F534" s="32" t="s">
        <v>2518</v>
      </c>
      <c r="G534" s="32" t="s">
        <v>2521</v>
      </c>
      <c r="H534" s="34">
        <v>152110</v>
      </c>
      <c r="I534" s="35">
        <v>250000</v>
      </c>
    </row>
    <row r="535" spans="1:9" x14ac:dyDescent="0.25">
      <c r="A535" s="31">
        <v>347</v>
      </c>
      <c r="B535" s="21"/>
      <c r="C535" s="36">
        <v>44694</v>
      </c>
      <c r="D535" s="30" t="s">
        <v>2522</v>
      </c>
      <c r="E535" s="31">
        <v>0.23880000000000001</v>
      </c>
      <c r="F535" s="32" t="s">
        <v>2523</v>
      </c>
      <c r="G535" s="33" t="s">
        <v>2524</v>
      </c>
      <c r="H535" s="34">
        <v>110170</v>
      </c>
      <c r="I535" s="35">
        <v>179900</v>
      </c>
    </row>
    <row r="536" spans="1:9" x14ac:dyDescent="0.25">
      <c r="A536" s="31">
        <v>348</v>
      </c>
      <c r="B536" s="21"/>
      <c r="C536" s="36">
        <v>44694</v>
      </c>
      <c r="D536" s="30" t="s">
        <v>2529</v>
      </c>
      <c r="E536" s="31">
        <v>0.50619999999999998</v>
      </c>
      <c r="F536" s="32" t="s">
        <v>2530</v>
      </c>
      <c r="G536" s="32" t="s">
        <v>2531</v>
      </c>
      <c r="H536" s="34">
        <v>122910</v>
      </c>
      <c r="I536" s="35">
        <v>250000</v>
      </c>
    </row>
    <row r="537" spans="1:9" x14ac:dyDescent="0.25">
      <c r="A537" s="31">
        <v>350</v>
      </c>
      <c r="B537" s="21"/>
      <c r="C537" s="36">
        <v>44694</v>
      </c>
      <c r="D537" s="30" t="s">
        <v>2540</v>
      </c>
      <c r="E537" s="31">
        <v>0.1153</v>
      </c>
      <c r="F537" s="32" t="s">
        <v>2541</v>
      </c>
      <c r="G537" s="33" t="s">
        <v>1816</v>
      </c>
      <c r="H537" s="34">
        <v>71770</v>
      </c>
      <c r="I537" s="35">
        <v>41000</v>
      </c>
    </row>
    <row r="538" spans="1:9" x14ac:dyDescent="0.25">
      <c r="A538" s="31">
        <v>349</v>
      </c>
      <c r="B538" s="21"/>
      <c r="C538" s="36">
        <v>44694</v>
      </c>
      <c r="D538" s="30" t="s">
        <v>2549</v>
      </c>
      <c r="E538" s="31">
        <v>0.85860000000000003</v>
      </c>
      <c r="F538" s="32" t="s">
        <v>2550</v>
      </c>
      <c r="G538" s="33" t="s">
        <v>2551</v>
      </c>
      <c r="H538" s="34">
        <v>114630</v>
      </c>
      <c r="I538" s="35">
        <v>200000</v>
      </c>
    </row>
    <row r="539" spans="1:9" x14ac:dyDescent="0.25">
      <c r="A539" s="31">
        <v>351</v>
      </c>
      <c r="B539" s="21"/>
      <c r="C539" s="36">
        <v>44698</v>
      </c>
      <c r="D539" s="30" t="s">
        <v>247</v>
      </c>
      <c r="E539" s="31">
        <v>0.14899999999999999</v>
      </c>
      <c r="F539" s="33" t="s">
        <v>2563</v>
      </c>
      <c r="G539" s="33" t="s">
        <v>2564</v>
      </c>
      <c r="H539" s="34">
        <v>6740</v>
      </c>
      <c r="I539" s="35">
        <v>15000</v>
      </c>
    </row>
    <row r="540" spans="1:9" x14ac:dyDescent="0.25">
      <c r="A540" s="31">
        <v>352</v>
      </c>
      <c r="B540" s="21"/>
      <c r="C540" s="36">
        <v>44698</v>
      </c>
      <c r="D540" s="30" t="s">
        <v>2565</v>
      </c>
      <c r="E540" s="31">
        <v>66.564999999999998</v>
      </c>
      <c r="F540" s="32" t="s">
        <v>2566</v>
      </c>
      <c r="G540" s="33" t="s">
        <v>2567</v>
      </c>
      <c r="H540" s="34">
        <v>151570</v>
      </c>
      <c r="I540" s="35">
        <v>299000</v>
      </c>
    </row>
    <row r="541" spans="1:9" x14ac:dyDescent="0.25">
      <c r="A541" s="31">
        <v>353</v>
      </c>
      <c r="B541" s="21"/>
      <c r="C541" s="36">
        <v>44698</v>
      </c>
      <c r="D541" s="30" t="s">
        <v>2568</v>
      </c>
      <c r="E541" s="31">
        <v>7.548</v>
      </c>
      <c r="F541" s="32" t="s">
        <v>2570</v>
      </c>
      <c r="G541" s="32" t="s">
        <v>2571</v>
      </c>
      <c r="H541" s="34">
        <v>48460</v>
      </c>
      <c r="I541" s="35">
        <v>117804.13</v>
      </c>
    </row>
    <row r="542" spans="1:9" x14ac:dyDescent="0.25">
      <c r="A542" s="31"/>
      <c r="B542" s="21"/>
      <c r="C542" s="36"/>
      <c r="D542" s="30" t="s">
        <v>2569</v>
      </c>
      <c r="E542" s="31">
        <v>3.5802999999999998</v>
      </c>
      <c r="F542" s="32" t="s">
        <v>100</v>
      </c>
      <c r="G542" s="33" t="s">
        <v>100</v>
      </c>
      <c r="H542" s="34">
        <v>0</v>
      </c>
      <c r="I542" s="35"/>
    </row>
    <row r="543" spans="1:9" x14ac:dyDescent="0.25">
      <c r="A543" s="31"/>
      <c r="B543" s="21"/>
      <c r="C543" s="36"/>
      <c r="D543" s="30" t="s">
        <v>1366</v>
      </c>
      <c r="E543" s="31">
        <v>1.052</v>
      </c>
      <c r="F543" s="32" t="s">
        <v>100</v>
      </c>
      <c r="G543" s="33" t="s">
        <v>100</v>
      </c>
      <c r="H543" s="34">
        <v>0</v>
      </c>
      <c r="I543" s="35"/>
    </row>
    <row r="544" spans="1:9" x14ac:dyDescent="0.25">
      <c r="A544" s="31">
        <v>354</v>
      </c>
      <c r="B544" s="21"/>
      <c r="C544" s="36">
        <v>44698</v>
      </c>
      <c r="D544" s="30" t="s">
        <v>2572</v>
      </c>
      <c r="E544" s="31">
        <v>0.94</v>
      </c>
      <c r="F544" s="33" t="s">
        <v>1726</v>
      </c>
      <c r="G544" s="32" t="s">
        <v>2573</v>
      </c>
      <c r="H544" s="34">
        <v>93260</v>
      </c>
      <c r="I544" s="35">
        <v>170000</v>
      </c>
    </row>
    <row r="545" spans="1:9" x14ac:dyDescent="0.25">
      <c r="A545" s="31">
        <v>355</v>
      </c>
      <c r="B545" s="21"/>
      <c r="C545" s="36">
        <v>44698</v>
      </c>
      <c r="D545" s="30" t="s">
        <v>2574</v>
      </c>
      <c r="E545" s="31">
        <v>0.22</v>
      </c>
      <c r="F545" s="32" t="s">
        <v>2575</v>
      </c>
      <c r="G545" s="33" t="s">
        <v>2576</v>
      </c>
      <c r="H545" s="34">
        <v>60540</v>
      </c>
      <c r="I545" s="35">
        <v>78000</v>
      </c>
    </row>
    <row r="546" spans="1:9" x14ac:dyDescent="0.25">
      <c r="A546" s="31">
        <v>356</v>
      </c>
      <c r="B546" s="21"/>
      <c r="C546" s="36">
        <v>44698</v>
      </c>
      <c r="D546" s="30" t="s">
        <v>2577</v>
      </c>
      <c r="E546" s="31">
        <v>1.2526999999999999</v>
      </c>
      <c r="F546" s="32" t="s">
        <v>2580</v>
      </c>
      <c r="G546" s="32" t="s">
        <v>2581</v>
      </c>
      <c r="H546" s="34">
        <v>291630</v>
      </c>
      <c r="I546" s="35">
        <v>430000</v>
      </c>
    </row>
    <row r="547" spans="1:9" x14ac:dyDescent="0.25">
      <c r="A547" s="31"/>
      <c r="B547" s="21"/>
      <c r="C547" s="36"/>
      <c r="D547" s="30" t="s">
        <v>2578</v>
      </c>
      <c r="E547" s="31">
        <v>0.65190000000000003</v>
      </c>
      <c r="F547" s="32" t="s">
        <v>100</v>
      </c>
      <c r="G547" s="32" t="s">
        <v>100</v>
      </c>
      <c r="H547" s="34">
        <v>0</v>
      </c>
      <c r="I547" s="35"/>
    </row>
    <row r="548" spans="1:9" x14ac:dyDescent="0.25">
      <c r="A548" s="31"/>
      <c r="B548" s="21"/>
      <c r="C548" s="36"/>
      <c r="D548" s="30" t="s">
        <v>2579</v>
      </c>
      <c r="E548" s="31">
        <v>82.259200000000007</v>
      </c>
      <c r="F548" s="32" t="s">
        <v>100</v>
      </c>
      <c r="G548" s="33" t="s">
        <v>100</v>
      </c>
      <c r="H548" s="34">
        <v>0</v>
      </c>
      <c r="I548" s="35"/>
    </row>
    <row r="549" spans="1:9" x14ac:dyDescent="0.25">
      <c r="A549" s="31">
        <v>357</v>
      </c>
      <c r="B549" s="21"/>
      <c r="C549" s="36">
        <v>44698</v>
      </c>
      <c r="D549" s="30" t="s">
        <v>2590</v>
      </c>
      <c r="E549" s="31">
        <v>57.463000000000001</v>
      </c>
      <c r="F549" s="32" t="s">
        <v>2591</v>
      </c>
      <c r="G549" s="33" t="s">
        <v>2592</v>
      </c>
      <c r="H549" s="34">
        <v>282200</v>
      </c>
      <c r="I549" s="35">
        <v>410000</v>
      </c>
    </row>
    <row r="550" spans="1:9" x14ac:dyDescent="0.25">
      <c r="A550" s="31">
        <v>358</v>
      </c>
      <c r="B550" s="21"/>
      <c r="C550" s="36">
        <v>44698</v>
      </c>
      <c r="D550" s="30" t="s">
        <v>2597</v>
      </c>
      <c r="E550" s="31">
        <v>0.17219999999999999</v>
      </c>
      <c r="F550" s="32" t="s">
        <v>2598</v>
      </c>
      <c r="G550" s="33" t="s">
        <v>2599</v>
      </c>
      <c r="H550" s="34">
        <v>78510</v>
      </c>
      <c r="I550" s="35">
        <v>145000</v>
      </c>
    </row>
    <row r="551" spans="1:9" x14ac:dyDescent="0.25">
      <c r="A551" s="31">
        <v>359</v>
      </c>
      <c r="B551" s="21"/>
      <c r="C551" s="36">
        <v>44699</v>
      </c>
      <c r="D551" s="30" t="s">
        <v>2600</v>
      </c>
      <c r="E551" s="31">
        <v>5</v>
      </c>
      <c r="F551" s="32" t="s">
        <v>2601</v>
      </c>
      <c r="G551" s="33" t="s">
        <v>2602</v>
      </c>
      <c r="H551" s="34">
        <v>57510</v>
      </c>
      <c r="I551" s="35">
        <v>46000</v>
      </c>
    </row>
    <row r="552" spans="1:9" x14ac:dyDescent="0.25">
      <c r="A552" s="31">
        <v>361</v>
      </c>
      <c r="B552" s="21"/>
      <c r="C552" s="36">
        <v>44698</v>
      </c>
      <c r="D552" s="30" t="s">
        <v>2603</v>
      </c>
      <c r="E552" s="31">
        <v>0.17100000000000001</v>
      </c>
      <c r="F552" s="32" t="s">
        <v>2604</v>
      </c>
      <c r="G552" s="33" t="s">
        <v>2605</v>
      </c>
      <c r="H552" s="34">
        <v>102770</v>
      </c>
      <c r="I552" s="35">
        <v>89000</v>
      </c>
    </row>
    <row r="553" spans="1:9" x14ac:dyDescent="0.25">
      <c r="A553" s="31">
        <v>362</v>
      </c>
      <c r="B553" s="21"/>
      <c r="C553" s="36">
        <v>44699</v>
      </c>
      <c r="D553" s="30" t="s">
        <v>2606</v>
      </c>
      <c r="E553" s="31">
        <v>13</v>
      </c>
      <c r="F553" s="32" t="s">
        <v>2607</v>
      </c>
      <c r="G553" s="33" t="s">
        <v>2608</v>
      </c>
      <c r="H553" s="34">
        <v>198430</v>
      </c>
      <c r="I553" s="35">
        <v>300000</v>
      </c>
    </row>
    <row r="554" spans="1:9" x14ac:dyDescent="0.25">
      <c r="A554" s="31">
        <v>363</v>
      </c>
      <c r="B554" s="21"/>
      <c r="C554" s="36">
        <v>44699</v>
      </c>
      <c r="D554" s="30" t="s">
        <v>2617</v>
      </c>
      <c r="E554" s="31">
        <v>0.21690000000000001</v>
      </c>
      <c r="F554" s="32" t="s">
        <v>2618</v>
      </c>
      <c r="G554" s="33" t="s">
        <v>2619</v>
      </c>
      <c r="H554" s="34">
        <v>51030</v>
      </c>
      <c r="I554" s="35">
        <v>87500</v>
      </c>
    </row>
    <row r="555" spans="1:9" x14ac:dyDescent="0.25">
      <c r="A555" s="31">
        <v>360</v>
      </c>
      <c r="B555" s="21" t="s">
        <v>77</v>
      </c>
      <c r="C555" s="36">
        <v>44699</v>
      </c>
      <c r="D555" s="30" t="s">
        <v>2636</v>
      </c>
      <c r="E555" s="31">
        <v>4.0979999999999999</v>
      </c>
      <c r="F555" s="32" t="s">
        <v>2637</v>
      </c>
      <c r="G555" s="32" t="s">
        <v>1041</v>
      </c>
      <c r="H555" s="34">
        <v>47430</v>
      </c>
      <c r="I555" s="35">
        <v>12100</v>
      </c>
    </row>
    <row r="556" spans="1:9" x14ac:dyDescent="0.25">
      <c r="A556" s="31">
        <v>364</v>
      </c>
      <c r="B556" s="21"/>
      <c r="C556" s="36">
        <v>44705</v>
      </c>
      <c r="D556" s="30" t="s">
        <v>2645</v>
      </c>
      <c r="E556" s="31">
        <v>5.5380000000000003</v>
      </c>
      <c r="F556" s="32" t="s">
        <v>2646</v>
      </c>
      <c r="G556" s="33" t="s">
        <v>2647</v>
      </c>
      <c r="H556" s="34">
        <v>21170</v>
      </c>
      <c r="I556" s="35">
        <v>29700</v>
      </c>
    </row>
    <row r="557" spans="1:9" x14ac:dyDescent="0.25">
      <c r="A557" s="31">
        <v>365</v>
      </c>
      <c r="B557" s="21"/>
      <c r="C557" s="36">
        <v>44705</v>
      </c>
      <c r="D557" s="30" t="s">
        <v>2650</v>
      </c>
      <c r="E557" s="31">
        <v>10</v>
      </c>
      <c r="F557" s="32" t="s">
        <v>2652</v>
      </c>
      <c r="G557" s="32" t="s">
        <v>2653</v>
      </c>
      <c r="H557" s="34">
        <v>75830</v>
      </c>
      <c r="I557" s="35">
        <v>200000</v>
      </c>
    </row>
    <row r="558" spans="1:9" x14ac:dyDescent="0.25">
      <c r="A558" s="31">
        <v>366</v>
      </c>
      <c r="B558" s="21"/>
      <c r="C558" s="36">
        <v>44705</v>
      </c>
      <c r="D558" s="30" t="s">
        <v>2651</v>
      </c>
      <c r="E558" s="31">
        <v>3.1659999999999999</v>
      </c>
      <c r="F558" s="32" t="s">
        <v>2654</v>
      </c>
      <c r="G558" s="33" t="s">
        <v>2655</v>
      </c>
      <c r="H558" s="34">
        <v>45830</v>
      </c>
      <c r="I558" s="35">
        <v>118000</v>
      </c>
    </row>
    <row r="559" spans="1:9" x14ac:dyDescent="0.25">
      <c r="A559" s="31">
        <v>368</v>
      </c>
      <c r="B559" s="21"/>
      <c r="C559" s="36">
        <v>44705</v>
      </c>
      <c r="D559" s="30" t="s">
        <v>2656</v>
      </c>
      <c r="E559" s="31">
        <v>1.3055000000000001</v>
      </c>
      <c r="F559" s="33" t="s">
        <v>2657</v>
      </c>
      <c r="G559" s="33" t="s">
        <v>2658</v>
      </c>
      <c r="H559" s="34">
        <v>101490</v>
      </c>
      <c r="I559" s="35">
        <v>65000</v>
      </c>
    </row>
    <row r="560" spans="1:9" x14ac:dyDescent="0.25">
      <c r="A560" s="31">
        <v>371</v>
      </c>
      <c r="B560" s="21"/>
      <c r="C560" s="36">
        <v>44705</v>
      </c>
      <c r="D560" s="30" t="s">
        <v>2663</v>
      </c>
      <c r="E560" s="31">
        <v>0.17219999999999999</v>
      </c>
      <c r="F560" s="32" t="s">
        <v>2664</v>
      </c>
      <c r="G560" s="33" t="s">
        <v>2665</v>
      </c>
      <c r="H560" s="34">
        <v>62770</v>
      </c>
      <c r="I560" s="35">
        <v>127720</v>
      </c>
    </row>
    <row r="561" spans="1:9" x14ac:dyDescent="0.25">
      <c r="A561" s="31">
        <v>369</v>
      </c>
      <c r="B561" s="21"/>
      <c r="C561" s="36">
        <v>44705</v>
      </c>
      <c r="D561" s="30" t="s">
        <v>2666</v>
      </c>
      <c r="E561" s="31">
        <v>0.16070000000000001</v>
      </c>
      <c r="F561" s="32" t="s">
        <v>2667</v>
      </c>
      <c r="G561" s="33" t="s">
        <v>2668</v>
      </c>
      <c r="H561" s="34">
        <v>71540</v>
      </c>
      <c r="I561" s="35">
        <v>67500</v>
      </c>
    </row>
    <row r="562" spans="1:9" x14ac:dyDescent="0.25">
      <c r="A562" s="31">
        <v>370</v>
      </c>
      <c r="B562" s="21"/>
      <c r="C562" s="36">
        <v>44705</v>
      </c>
      <c r="D562" s="30" t="s">
        <v>2669</v>
      </c>
      <c r="E562" s="31">
        <v>0.27550000000000002</v>
      </c>
      <c r="F562" s="32" t="s">
        <v>2670</v>
      </c>
      <c r="G562" s="32" t="s">
        <v>2671</v>
      </c>
      <c r="H562" s="34">
        <v>77740</v>
      </c>
      <c r="I562" s="35">
        <v>77740</v>
      </c>
    </row>
    <row r="563" spans="1:9" x14ac:dyDescent="0.25">
      <c r="A563" s="31">
        <v>372</v>
      </c>
      <c r="B563" s="21"/>
      <c r="C563" s="36">
        <v>44705</v>
      </c>
      <c r="D563" s="30" t="s">
        <v>2672</v>
      </c>
      <c r="E563" s="31">
        <v>0.17219999999999999</v>
      </c>
      <c r="F563" s="32" t="s">
        <v>2673</v>
      </c>
      <c r="G563" s="33" t="s">
        <v>2674</v>
      </c>
      <c r="H563" s="34">
        <v>50340</v>
      </c>
      <c r="I563" s="35">
        <v>170500</v>
      </c>
    </row>
    <row r="564" spans="1:9" x14ac:dyDescent="0.25">
      <c r="A564" s="31">
        <v>373</v>
      </c>
      <c r="B564" s="21"/>
      <c r="C564" s="36">
        <v>44705</v>
      </c>
      <c r="D564" s="30" t="s">
        <v>2679</v>
      </c>
      <c r="E564" s="31">
        <v>5.0609999999999999</v>
      </c>
      <c r="F564" s="32" t="s">
        <v>2680</v>
      </c>
      <c r="G564" s="33" t="s">
        <v>2681</v>
      </c>
      <c r="H564" s="34">
        <v>22030</v>
      </c>
      <c r="I564" s="35">
        <v>29000</v>
      </c>
    </row>
    <row r="565" spans="1:9" x14ac:dyDescent="0.25">
      <c r="A565" s="31">
        <v>374</v>
      </c>
      <c r="B565" s="21"/>
      <c r="C565" s="36">
        <v>44705</v>
      </c>
      <c r="D565" s="30" t="s">
        <v>2682</v>
      </c>
      <c r="E565" s="31">
        <v>0.1711</v>
      </c>
      <c r="F565" s="32" t="s">
        <v>1420</v>
      </c>
      <c r="G565" s="33" t="s">
        <v>2683</v>
      </c>
      <c r="H565" s="34">
        <v>74090</v>
      </c>
      <c r="I565" s="35">
        <v>59000</v>
      </c>
    </row>
    <row r="566" spans="1:9" x14ac:dyDescent="0.25">
      <c r="A566" s="31">
        <v>375</v>
      </c>
      <c r="B566" s="21"/>
      <c r="C566" s="36">
        <v>44705</v>
      </c>
      <c r="D566" s="30" t="s">
        <v>2684</v>
      </c>
      <c r="E566" s="31">
        <v>0.2893</v>
      </c>
      <c r="F566" s="32" t="s">
        <v>2685</v>
      </c>
      <c r="G566" s="33" t="s">
        <v>2686</v>
      </c>
      <c r="H566" s="34">
        <v>72910</v>
      </c>
      <c r="I566" s="35">
        <v>300000</v>
      </c>
    </row>
    <row r="567" spans="1:9" x14ac:dyDescent="0.25">
      <c r="A567" s="31">
        <v>377</v>
      </c>
      <c r="B567" s="21"/>
      <c r="C567" s="36">
        <v>44707</v>
      </c>
      <c r="D567" s="30" t="s">
        <v>2688</v>
      </c>
      <c r="E567" s="31">
        <v>0.28799999999999998</v>
      </c>
      <c r="F567" s="32" t="s">
        <v>2689</v>
      </c>
      <c r="G567" s="32" t="s">
        <v>2690</v>
      </c>
      <c r="H567" s="34">
        <v>8890</v>
      </c>
      <c r="I567" s="35">
        <v>2790.55</v>
      </c>
    </row>
    <row r="568" spans="1:9" x14ac:dyDescent="0.25">
      <c r="A568" s="31">
        <v>367</v>
      </c>
      <c r="B568" s="21"/>
      <c r="C568" s="36">
        <v>44705</v>
      </c>
      <c r="D568" s="30" t="s">
        <v>2697</v>
      </c>
      <c r="E568" s="31">
        <v>0.1331</v>
      </c>
      <c r="F568" s="32" t="s">
        <v>2696</v>
      </c>
      <c r="G568" s="33" t="s">
        <v>2695</v>
      </c>
      <c r="H568" s="34">
        <v>51890</v>
      </c>
      <c r="I568" s="35">
        <v>102000</v>
      </c>
    </row>
    <row r="569" spans="1:9" x14ac:dyDescent="0.25">
      <c r="A569" s="31">
        <v>376</v>
      </c>
      <c r="B569" s="21"/>
      <c r="C569" s="36">
        <v>44706</v>
      </c>
      <c r="D569" s="30" t="s">
        <v>2694</v>
      </c>
      <c r="E569" s="31">
        <v>1.2090000000000001</v>
      </c>
      <c r="F569" s="32" t="s">
        <v>2693</v>
      </c>
      <c r="G569" s="33" t="s">
        <v>2692</v>
      </c>
      <c r="H569" s="34">
        <v>4490</v>
      </c>
      <c r="I569" s="35">
        <v>1000</v>
      </c>
    </row>
    <row r="570" spans="1:9" x14ac:dyDescent="0.25">
      <c r="A570" s="31"/>
      <c r="B570" s="21"/>
      <c r="C570" s="36"/>
      <c r="D570" s="30" t="s">
        <v>2691</v>
      </c>
      <c r="E570" s="31">
        <v>3.0000000000000001E-3</v>
      </c>
      <c r="F570" s="32" t="s">
        <v>100</v>
      </c>
      <c r="G570" s="33" t="s">
        <v>100</v>
      </c>
      <c r="H570" s="34">
        <v>0</v>
      </c>
      <c r="I570" s="35"/>
    </row>
    <row r="571" spans="1:9" x14ac:dyDescent="0.25">
      <c r="A571" s="31">
        <v>379</v>
      </c>
      <c r="B571" s="21"/>
      <c r="C571" s="36">
        <v>44707</v>
      </c>
      <c r="D571" s="30" t="s">
        <v>393</v>
      </c>
      <c r="E571" s="31">
        <v>0.34399999999999997</v>
      </c>
      <c r="F571" s="32" t="s">
        <v>395</v>
      </c>
      <c r="G571" s="32" t="s">
        <v>2704</v>
      </c>
      <c r="H571" s="34">
        <v>111430</v>
      </c>
      <c r="I571" s="35">
        <v>210000</v>
      </c>
    </row>
    <row r="572" spans="1:9" x14ac:dyDescent="0.25">
      <c r="A572" s="31">
        <v>378</v>
      </c>
      <c r="B572" s="21"/>
      <c r="C572" s="36">
        <v>44707</v>
      </c>
      <c r="D572" s="30" t="s">
        <v>2705</v>
      </c>
      <c r="E572" s="31">
        <v>20</v>
      </c>
      <c r="F572" s="32" t="s">
        <v>2706</v>
      </c>
      <c r="G572" s="32" t="s">
        <v>2707</v>
      </c>
      <c r="H572" s="34">
        <v>133110</v>
      </c>
      <c r="I572" s="35">
        <v>215000</v>
      </c>
    </row>
    <row r="573" spans="1:9" x14ac:dyDescent="0.25">
      <c r="A573" s="31">
        <v>380</v>
      </c>
      <c r="B573" s="21"/>
      <c r="C573" s="36">
        <v>44709</v>
      </c>
      <c r="D573" s="30" t="s">
        <v>746</v>
      </c>
      <c r="E573" s="31">
        <v>8.5500000000000007E-2</v>
      </c>
      <c r="F573" s="32" t="s">
        <v>2713</v>
      </c>
      <c r="G573" s="33" t="s">
        <v>2714</v>
      </c>
      <c r="H573" s="34">
        <v>31540</v>
      </c>
      <c r="I573" s="35">
        <v>32000</v>
      </c>
    </row>
    <row r="574" spans="1:9" x14ac:dyDescent="0.25">
      <c r="A574" s="31">
        <v>381</v>
      </c>
      <c r="B574" s="21" t="s">
        <v>77</v>
      </c>
      <c r="C574" s="36">
        <v>44709</v>
      </c>
      <c r="D574" s="30" t="s">
        <v>2715</v>
      </c>
      <c r="E574" s="31">
        <v>0.2477</v>
      </c>
      <c r="F574" s="32" t="s">
        <v>2716</v>
      </c>
      <c r="G574" s="33" t="s">
        <v>2717</v>
      </c>
      <c r="H574" s="34">
        <v>8170</v>
      </c>
      <c r="I574" s="35">
        <v>2752.94</v>
      </c>
    </row>
    <row r="575" spans="1:9" x14ac:dyDescent="0.25">
      <c r="A575" s="31">
        <v>382</v>
      </c>
      <c r="B575" s="21"/>
      <c r="C575" s="36">
        <v>44708</v>
      </c>
      <c r="D575" s="30" t="s">
        <v>2718</v>
      </c>
      <c r="E575" s="31" t="s">
        <v>2719</v>
      </c>
      <c r="F575" s="32" t="s">
        <v>2720</v>
      </c>
      <c r="G575" s="33" t="s">
        <v>2721</v>
      </c>
      <c r="H575" s="34">
        <v>50660</v>
      </c>
      <c r="I575" s="35">
        <v>109000</v>
      </c>
    </row>
    <row r="576" spans="1:9" x14ac:dyDescent="0.25">
      <c r="A576" s="31">
        <v>383</v>
      </c>
      <c r="B576" s="21"/>
      <c r="C576" s="36">
        <v>44709</v>
      </c>
      <c r="D576" s="30" t="s">
        <v>2722</v>
      </c>
      <c r="E576" s="31">
        <v>15.105</v>
      </c>
      <c r="F576" s="32" t="s">
        <v>2723</v>
      </c>
      <c r="G576" s="33" t="s">
        <v>2724</v>
      </c>
      <c r="H576" s="34">
        <v>94660</v>
      </c>
      <c r="I576" s="35">
        <v>136000</v>
      </c>
    </row>
    <row r="577" spans="1:9" x14ac:dyDescent="0.25">
      <c r="A577" s="31">
        <v>384</v>
      </c>
      <c r="B577" s="21"/>
      <c r="C577" s="36">
        <v>44712</v>
      </c>
      <c r="D577" s="30" t="s">
        <v>2729</v>
      </c>
      <c r="E577" s="31">
        <v>8.48E-2</v>
      </c>
      <c r="F577" s="32" t="s">
        <v>2732</v>
      </c>
      <c r="G577" s="33" t="s">
        <v>2733</v>
      </c>
      <c r="H577" s="34">
        <v>89110</v>
      </c>
      <c r="I577" s="35">
        <v>185000</v>
      </c>
    </row>
    <row r="578" spans="1:9" x14ac:dyDescent="0.25">
      <c r="A578" s="31"/>
      <c r="B578" s="21"/>
      <c r="C578" s="36"/>
      <c r="D578" s="30" t="s">
        <v>2730</v>
      </c>
      <c r="E578" s="31">
        <v>2.7300000000000001E-2</v>
      </c>
      <c r="F578" s="32" t="s">
        <v>100</v>
      </c>
      <c r="G578" s="33" t="s">
        <v>100</v>
      </c>
      <c r="H578" s="34">
        <v>0</v>
      </c>
      <c r="I578" s="35"/>
    </row>
    <row r="579" spans="1:9" x14ac:dyDescent="0.25">
      <c r="A579" s="31"/>
      <c r="B579" s="21"/>
      <c r="C579" s="36"/>
      <c r="D579" s="30" t="s">
        <v>2731</v>
      </c>
      <c r="E579" s="31">
        <v>0.1522</v>
      </c>
      <c r="F579" s="32" t="s">
        <v>100</v>
      </c>
      <c r="G579" s="33" t="s">
        <v>100</v>
      </c>
      <c r="H579" s="34">
        <v>0</v>
      </c>
      <c r="I579" s="35"/>
    </row>
    <row r="580" spans="1:9" x14ac:dyDescent="0.25">
      <c r="A580" s="31">
        <v>385</v>
      </c>
      <c r="B580" s="21"/>
      <c r="C580" s="36">
        <v>44712</v>
      </c>
      <c r="D580" s="30" t="s">
        <v>2734</v>
      </c>
      <c r="E580" s="31">
        <v>0.2273</v>
      </c>
      <c r="F580" s="32" t="s">
        <v>2735</v>
      </c>
      <c r="G580" s="33" t="s">
        <v>2736</v>
      </c>
      <c r="H580" s="34">
        <v>98890</v>
      </c>
      <c r="I580" s="35">
        <v>175020</v>
      </c>
    </row>
    <row r="581" spans="1:9" x14ac:dyDescent="0.25">
      <c r="A581" s="31">
        <v>386</v>
      </c>
      <c r="B581" s="21"/>
      <c r="C581" s="36">
        <v>44712</v>
      </c>
      <c r="D581" s="30" t="s">
        <v>2741</v>
      </c>
      <c r="E581" s="31">
        <v>1.6930000000000001</v>
      </c>
      <c r="F581" s="32" t="s">
        <v>2742</v>
      </c>
      <c r="G581" s="33" t="s">
        <v>2334</v>
      </c>
      <c r="H581" s="34">
        <v>10600</v>
      </c>
      <c r="I581" s="35">
        <v>23500</v>
      </c>
    </row>
    <row r="582" spans="1:9" x14ac:dyDescent="0.25">
      <c r="A582" s="31">
        <v>387</v>
      </c>
      <c r="B582" s="21"/>
      <c r="C582" s="36">
        <v>44712</v>
      </c>
      <c r="D582" s="30" t="s">
        <v>2560</v>
      </c>
      <c r="E582" s="31">
        <v>10.912000000000001</v>
      </c>
      <c r="F582" s="32" t="s">
        <v>2561</v>
      </c>
      <c r="G582" s="33" t="s">
        <v>2743</v>
      </c>
      <c r="H582" s="34">
        <v>100710</v>
      </c>
      <c r="I582" s="35">
        <v>190000</v>
      </c>
    </row>
    <row r="583" spans="1:9" x14ac:dyDescent="0.25">
      <c r="A583" s="31">
        <v>388</v>
      </c>
      <c r="B583" s="21"/>
      <c r="C583" s="36">
        <v>44712</v>
      </c>
      <c r="D583" s="30" t="s">
        <v>236</v>
      </c>
      <c r="E583" s="31">
        <v>1.2829999999999999</v>
      </c>
      <c r="F583" s="32" t="s">
        <v>238</v>
      </c>
      <c r="G583" s="33" t="s">
        <v>2749</v>
      </c>
      <c r="H583" s="34">
        <v>111800</v>
      </c>
      <c r="I583" s="35">
        <v>200000</v>
      </c>
    </row>
    <row r="584" spans="1:9" x14ac:dyDescent="0.25">
      <c r="A584" s="31">
        <v>389</v>
      </c>
      <c r="B584" s="21"/>
      <c r="C584" s="36">
        <v>44712</v>
      </c>
      <c r="D584" s="30" t="s">
        <v>2750</v>
      </c>
      <c r="E584" s="31">
        <v>5.0060000000000002</v>
      </c>
      <c r="F584" s="32" t="s">
        <v>2751</v>
      </c>
      <c r="G584" s="33" t="s">
        <v>2752</v>
      </c>
      <c r="H584" s="34">
        <v>21260</v>
      </c>
      <c r="I584" s="35">
        <v>55000</v>
      </c>
    </row>
    <row r="585" spans="1:9" x14ac:dyDescent="0.25">
      <c r="A585" s="31">
        <v>390</v>
      </c>
      <c r="B585" s="21"/>
      <c r="C585" s="36">
        <v>44712</v>
      </c>
      <c r="D585" s="30" t="s">
        <v>2772</v>
      </c>
      <c r="E585" s="31">
        <v>4.6199999999999998E-2</v>
      </c>
      <c r="F585" s="32" t="s">
        <v>2773</v>
      </c>
      <c r="G585" s="32" t="s">
        <v>2774</v>
      </c>
      <c r="H585" s="34">
        <v>570</v>
      </c>
      <c r="I585" s="35">
        <v>500</v>
      </c>
    </row>
    <row r="586" spans="1:9" x14ac:dyDescent="0.25">
      <c r="A586" s="31">
        <v>391</v>
      </c>
      <c r="B586" s="21"/>
      <c r="C586" s="36">
        <v>44713</v>
      </c>
      <c r="D586" s="30" t="s">
        <v>2783</v>
      </c>
      <c r="E586" s="31" t="s">
        <v>2785</v>
      </c>
      <c r="F586" s="33" t="s">
        <v>2787</v>
      </c>
      <c r="G586" s="33" t="s">
        <v>2788</v>
      </c>
      <c r="H586" s="34">
        <v>140770</v>
      </c>
      <c r="I586" s="35">
        <v>125000</v>
      </c>
    </row>
    <row r="587" spans="1:9" x14ac:dyDescent="0.25">
      <c r="A587" s="31"/>
      <c r="B587" s="21"/>
      <c r="C587" s="36"/>
      <c r="D587" s="30" t="s">
        <v>2784</v>
      </c>
      <c r="E587" s="31" t="s">
        <v>2786</v>
      </c>
      <c r="F587" s="32" t="s">
        <v>100</v>
      </c>
      <c r="G587" s="32" t="s">
        <v>100</v>
      </c>
      <c r="H587" s="34">
        <v>0</v>
      </c>
      <c r="I587" s="35"/>
    </row>
    <row r="588" spans="1:9" x14ac:dyDescent="0.25">
      <c r="A588" s="31">
        <v>392</v>
      </c>
      <c r="B588" s="21"/>
      <c r="C588" s="36">
        <v>44713</v>
      </c>
      <c r="D588" s="30" t="s">
        <v>2789</v>
      </c>
      <c r="E588" s="31" t="s">
        <v>2790</v>
      </c>
      <c r="F588" s="32" t="s">
        <v>2791</v>
      </c>
      <c r="G588" s="33" t="s">
        <v>466</v>
      </c>
      <c r="H588" s="34">
        <v>25690</v>
      </c>
      <c r="I588" s="35">
        <v>25800</v>
      </c>
    </row>
    <row r="589" spans="1:9" x14ac:dyDescent="0.25">
      <c r="A589" s="31">
        <v>393</v>
      </c>
      <c r="B589" s="21"/>
      <c r="C589" s="36">
        <v>44713</v>
      </c>
      <c r="D589" s="30" t="s">
        <v>2792</v>
      </c>
      <c r="E589" s="31" t="s">
        <v>2793</v>
      </c>
      <c r="F589" s="32" t="s">
        <v>2794</v>
      </c>
      <c r="G589" s="33" t="s">
        <v>2795</v>
      </c>
      <c r="H589" s="34">
        <v>10630</v>
      </c>
      <c r="I589" s="35">
        <v>40000</v>
      </c>
    </row>
    <row r="590" spans="1:9" x14ac:dyDescent="0.25">
      <c r="A590" s="31">
        <v>394</v>
      </c>
      <c r="B590" s="21"/>
      <c r="C590" s="36">
        <v>44714</v>
      </c>
      <c r="D590" s="30" t="s">
        <v>2796</v>
      </c>
      <c r="E590" s="31">
        <v>6.2489999999999997</v>
      </c>
      <c r="F590" s="32" t="s">
        <v>2797</v>
      </c>
      <c r="G590" s="33" t="s">
        <v>2798</v>
      </c>
      <c r="H590" s="34">
        <v>126910</v>
      </c>
      <c r="I590" s="35">
        <v>180000</v>
      </c>
    </row>
    <row r="591" spans="1:9" x14ac:dyDescent="0.25">
      <c r="A591" s="31">
        <v>395</v>
      </c>
      <c r="B591" s="21"/>
      <c r="C591" s="36">
        <v>44715</v>
      </c>
      <c r="D591" s="30" t="s">
        <v>2811</v>
      </c>
      <c r="E591" s="31">
        <v>0.11360000000000001</v>
      </c>
      <c r="F591" s="32" t="s">
        <v>760</v>
      </c>
      <c r="G591" s="33" t="s">
        <v>2812</v>
      </c>
      <c r="H591" s="34">
        <v>53800</v>
      </c>
      <c r="I591" s="35">
        <v>47000</v>
      </c>
    </row>
    <row r="592" spans="1:9" x14ac:dyDescent="0.25">
      <c r="A592" s="31">
        <v>396</v>
      </c>
      <c r="B592" s="21"/>
      <c r="C592" s="36">
        <v>44715</v>
      </c>
      <c r="D592" s="30" t="s">
        <v>2813</v>
      </c>
      <c r="E592" s="31">
        <v>7.7499999999999999E-2</v>
      </c>
      <c r="F592" s="32" t="s">
        <v>2814</v>
      </c>
      <c r="G592" s="33" t="s">
        <v>2815</v>
      </c>
      <c r="H592" s="34">
        <v>11740</v>
      </c>
      <c r="I592" s="35">
        <v>10000</v>
      </c>
    </row>
    <row r="593" spans="1:9" x14ac:dyDescent="0.25">
      <c r="A593" s="31">
        <v>397</v>
      </c>
      <c r="B593" s="21"/>
      <c r="C593" s="36">
        <v>44715</v>
      </c>
      <c r="D593" s="30" t="s">
        <v>2816</v>
      </c>
      <c r="E593" s="31">
        <v>0.23649999999999999</v>
      </c>
      <c r="F593" s="32" t="s">
        <v>2817</v>
      </c>
      <c r="G593" s="33" t="s">
        <v>2818</v>
      </c>
      <c r="H593" s="34">
        <v>171540</v>
      </c>
      <c r="I593" s="35">
        <v>312500</v>
      </c>
    </row>
    <row r="594" spans="1:9" x14ac:dyDescent="0.25">
      <c r="A594" s="31">
        <v>399</v>
      </c>
      <c r="B594" s="21"/>
      <c r="C594" s="36">
        <v>44715</v>
      </c>
      <c r="D594" s="30" t="s">
        <v>2832</v>
      </c>
      <c r="E594" s="31" t="s">
        <v>2833</v>
      </c>
      <c r="F594" s="32" t="s">
        <v>2834</v>
      </c>
      <c r="G594" s="33" t="s">
        <v>2835</v>
      </c>
      <c r="H594" s="34">
        <v>88260</v>
      </c>
      <c r="I594" s="35">
        <v>145000</v>
      </c>
    </row>
    <row r="595" spans="1:9" x14ac:dyDescent="0.25">
      <c r="A595" s="31">
        <v>400</v>
      </c>
      <c r="B595" s="21"/>
      <c r="C595" s="36">
        <v>44718</v>
      </c>
      <c r="D595" s="30" t="s">
        <v>2836</v>
      </c>
      <c r="E595" s="31">
        <v>0.42120000000000002</v>
      </c>
      <c r="F595" s="32" t="s">
        <v>2837</v>
      </c>
      <c r="G595" s="33" t="s">
        <v>2838</v>
      </c>
      <c r="H595" s="34">
        <v>111230</v>
      </c>
      <c r="I595" s="35">
        <v>215000</v>
      </c>
    </row>
    <row r="596" spans="1:9" x14ac:dyDescent="0.25">
      <c r="A596" s="31">
        <v>401</v>
      </c>
      <c r="B596" s="21"/>
      <c r="C596" s="36">
        <v>44718</v>
      </c>
      <c r="D596" s="30" t="s">
        <v>2839</v>
      </c>
      <c r="E596" s="31">
        <v>50.972000000000001</v>
      </c>
      <c r="F596" s="32" t="s">
        <v>2840</v>
      </c>
      <c r="G596" s="33" t="s">
        <v>2841</v>
      </c>
      <c r="H596" s="34">
        <v>188600</v>
      </c>
      <c r="I596" s="35">
        <v>305832</v>
      </c>
    </row>
    <row r="597" spans="1:9" x14ac:dyDescent="0.25">
      <c r="A597" s="31">
        <v>398</v>
      </c>
      <c r="B597" s="21"/>
      <c r="C597" s="36">
        <v>44715</v>
      </c>
      <c r="D597" s="30" t="s">
        <v>2820</v>
      </c>
      <c r="E597" s="31">
        <v>2.6219999999999999</v>
      </c>
      <c r="F597" s="32" t="s">
        <v>2821</v>
      </c>
      <c r="G597" s="33" t="s">
        <v>2822</v>
      </c>
      <c r="H597" s="34">
        <v>62290</v>
      </c>
      <c r="I597" s="35">
        <v>68200</v>
      </c>
    </row>
    <row r="598" spans="1:9" x14ac:dyDescent="0.25">
      <c r="A598" s="31">
        <v>402</v>
      </c>
      <c r="B598" s="21"/>
      <c r="C598" s="36">
        <v>44718</v>
      </c>
      <c r="D598" s="30" t="s">
        <v>2842</v>
      </c>
      <c r="E598" s="31">
        <v>0.27</v>
      </c>
      <c r="F598" s="32" t="s">
        <v>2843</v>
      </c>
      <c r="G598" s="33" t="s">
        <v>2844</v>
      </c>
      <c r="H598" s="34">
        <v>120430</v>
      </c>
      <c r="I598" s="35">
        <v>181500</v>
      </c>
    </row>
    <row r="599" spans="1:9" x14ac:dyDescent="0.25">
      <c r="A599" s="31">
        <v>403</v>
      </c>
      <c r="B599" s="21"/>
      <c r="C599" s="36">
        <v>44718</v>
      </c>
      <c r="D599" s="30" t="s">
        <v>2852</v>
      </c>
      <c r="E599" s="31">
        <v>0.1105</v>
      </c>
      <c r="F599" s="32" t="s">
        <v>2853</v>
      </c>
      <c r="G599" s="33" t="s">
        <v>2854</v>
      </c>
      <c r="H599" s="34">
        <v>72540</v>
      </c>
      <c r="I599" s="35">
        <v>167650</v>
      </c>
    </row>
    <row r="600" spans="1:9" x14ac:dyDescent="0.25">
      <c r="A600" s="31">
        <v>404</v>
      </c>
      <c r="B600" s="21"/>
      <c r="C600" s="36">
        <v>44718</v>
      </c>
      <c r="D600" s="30" t="s">
        <v>2859</v>
      </c>
      <c r="E600" s="31" t="s">
        <v>2860</v>
      </c>
      <c r="F600" s="33" t="s">
        <v>2861</v>
      </c>
      <c r="G600" s="33" t="s">
        <v>2862</v>
      </c>
      <c r="H600" s="34">
        <v>67710</v>
      </c>
      <c r="I600" s="35">
        <v>156000</v>
      </c>
    </row>
    <row r="601" spans="1:9" x14ac:dyDescent="0.25">
      <c r="A601" s="31">
        <v>405</v>
      </c>
      <c r="B601" s="21"/>
      <c r="C601" s="36">
        <v>44719</v>
      </c>
      <c r="D601" s="30" t="s">
        <v>2868</v>
      </c>
      <c r="E601" s="31" t="s">
        <v>78</v>
      </c>
      <c r="F601" s="32" t="s">
        <v>2869</v>
      </c>
      <c r="G601" s="33" t="s">
        <v>2870</v>
      </c>
      <c r="H601" s="34">
        <v>28770</v>
      </c>
      <c r="I601" s="35">
        <v>25000</v>
      </c>
    </row>
    <row r="602" spans="1:9" x14ac:dyDescent="0.25">
      <c r="A602" s="31">
        <v>406</v>
      </c>
      <c r="B602" s="21"/>
      <c r="C602" s="36">
        <v>44719</v>
      </c>
      <c r="D602" s="30" t="s">
        <v>2871</v>
      </c>
      <c r="E602" s="31">
        <v>7.8339999999999996</v>
      </c>
      <c r="F602" s="32" t="s">
        <v>2872</v>
      </c>
      <c r="G602" s="33" t="s">
        <v>2873</v>
      </c>
      <c r="H602" s="34">
        <v>155490</v>
      </c>
      <c r="I602" s="35">
        <v>50000</v>
      </c>
    </row>
    <row r="603" spans="1:9" x14ac:dyDescent="0.25">
      <c r="A603" s="31">
        <v>407</v>
      </c>
      <c r="B603" s="21"/>
      <c r="C603" s="36">
        <v>44719</v>
      </c>
      <c r="D603" s="30" t="s">
        <v>2874</v>
      </c>
      <c r="E603" s="31">
        <v>0.1149</v>
      </c>
      <c r="F603" s="32" t="s">
        <v>2875</v>
      </c>
      <c r="G603" s="33" t="s">
        <v>2876</v>
      </c>
      <c r="H603" s="34">
        <v>73260</v>
      </c>
      <c r="I603" s="35">
        <v>125000</v>
      </c>
    </row>
    <row r="604" spans="1:9" x14ac:dyDescent="0.25">
      <c r="A604" s="31">
        <v>409</v>
      </c>
      <c r="B604" s="21"/>
      <c r="C604" s="36">
        <v>44719</v>
      </c>
      <c r="D604" s="30" t="s">
        <v>2877</v>
      </c>
      <c r="E604" s="31">
        <v>3.2469999999999999</v>
      </c>
      <c r="F604" s="32" t="s">
        <v>2878</v>
      </c>
      <c r="G604" s="33" t="s">
        <v>2879</v>
      </c>
      <c r="H604" s="34">
        <v>63460</v>
      </c>
      <c r="I604" s="35">
        <v>90000</v>
      </c>
    </row>
    <row r="605" spans="1:9" x14ac:dyDescent="0.25">
      <c r="A605" s="31">
        <v>408</v>
      </c>
      <c r="B605" s="21"/>
      <c r="C605" s="36">
        <v>44719</v>
      </c>
      <c r="D605" s="30" t="s">
        <v>2880</v>
      </c>
      <c r="E605" s="31">
        <v>2</v>
      </c>
      <c r="F605" s="32" t="s">
        <v>2882</v>
      </c>
      <c r="G605" s="32" t="s">
        <v>2883</v>
      </c>
      <c r="H605" s="34">
        <v>138770</v>
      </c>
      <c r="I605" s="35">
        <v>144000</v>
      </c>
    </row>
    <row r="606" spans="1:9" x14ac:dyDescent="0.25">
      <c r="A606" s="31"/>
      <c r="B606" s="21"/>
      <c r="C606" s="36"/>
      <c r="D606" s="30" t="s">
        <v>2881</v>
      </c>
      <c r="E606" s="31">
        <v>15.3</v>
      </c>
      <c r="F606" s="32" t="s">
        <v>100</v>
      </c>
      <c r="G606" s="33" t="s">
        <v>100</v>
      </c>
      <c r="H606" s="34">
        <v>0</v>
      </c>
      <c r="I606" s="35"/>
    </row>
    <row r="607" spans="1:9" x14ac:dyDescent="0.25">
      <c r="A607" s="31">
        <v>410</v>
      </c>
      <c r="B607" s="21"/>
      <c r="C607" s="36">
        <v>44719</v>
      </c>
      <c r="D607" s="30" t="s">
        <v>2885</v>
      </c>
      <c r="E607" s="31">
        <v>1.1379999999999999</v>
      </c>
      <c r="F607" s="32" t="s">
        <v>2887</v>
      </c>
      <c r="G607" s="33" t="s">
        <v>2886</v>
      </c>
      <c r="H607" s="34">
        <v>56660</v>
      </c>
      <c r="I607" s="35">
        <v>95000</v>
      </c>
    </row>
    <row r="608" spans="1:9" x14ac:dyDescent="0.25">
      <c r="A608" s="31">
        <v>411</v>
      </c>
      <c r="B608" s="21"/>
      <c r="C608" s="36">
        <v>44719</v>
      </c>
      <c r="D608" s="30" t="s">
        <v>2888</v>
      </c>
      <c r="E608" s="31">
        <v>3.8180000000000001</v>
      </c>
      <c r="F608" s="32" t="s">
        <v>2890</v>
      </c>
      <c r="G608" s="33" t="s">
        <v>2889</v>
      </c>
      <c r="H608" s="34">
        <v>26940</v>
      </c>
      <c r="I608" s="35">
        <v>35000</v>
      </c>
    </row>
    <row r="609" spans="1:9" x14ac:dyDescent="0.25">
      <c r="A609" s="31">
        <v>412</v>
      </c>
      <c r="B609" s="21"/>
      <c r="C609" s="36">
        <v>44719</v>
      </c>
      <c r="D609" s="30" t="s">
        <v>2891</v>
      </c>
      <c r="E609" s="31" t="s">
        <v>78</v>
      </c>
      <c r="F609" s="32" t="s">
        <v>2892</v>
      </c>
      <c r="G609" s="33" t="s">
        <v>2893</v>
      </c>
      <c r="H609" s="34">
        <v>81740</v>
      </c>
      <c r="I609" s="35">
        <v>160000</v>
      </c>
    </row>
    <row r="610" spans="1:9" x14ac:dyDescent="0.25">
      <c r="A610" s="31">
        <v>413</v>
      </c>
      <c r="B610" s="21"/>
      <c r="C610" s="36">
        <v>44719</v>
      </c>
      <c r="D610" s="30" t="s">
        <v>2900</v>
      </c>
      <c r="E610" s="31">
        <v>41.469000000000001</v>
      </c>
      <c r="F610" s="32" t="s">
        <v>2901</v>
      </c>
      <c r="G610" s="33" t="s">
        <v>2902</v>
      </c>
      <c r="H610" s="34">
        <v>161170</v>
      </c>
      <c r="I610" s="35">
        <v>267150</v>
      </c>
    </row>
    <row r="611" spans="1:9" x14ac:dyDescent="0.25">
      <c r="A611" s="31">
        <v>414</v>
      </c>
      <c r="B611" s="21"/>
      <c r="C611" s="36">
        <v>44719</v>
      </c>
      <c r="D611" s="30" t="s">
        <v>2903</v>
      </c>
      <c r="E611" s="31">
        <v>3.8089</v>
      </c>
      <c r="F611" s="32" t="s">
        <v>2904</v>
      </c>
      <c r="G611" s="33" t="s">
        <v>2905</v>
      </c>
      <c r="H611" s="34">
        <v>133740</v>
      </c>
      <c r="I611" s="35">
        <v>230000</v>
      </c>
    </row>
    <row r="612" spans="1:9" x14ac:dyDescent="0.25">
      <c r="A612" s="31">
        <v>416</v>
      </c>
      <c r="B612" s="21"/>
      <c r="C612" s="36">
        <v>44720</v>
      </c>
      <c r="D612" s="30" t="s">
        <v>2906</v>
      </c>
      <c r="E612" s="31">
        <v>0.25900000000000001</v>
      </c>
      <c r="F612" s="32" t="s">
        <v>2907</v>
      </c>
      <c r="G612" s="33" t="s">
        <v>2908</v>
      </c>
      <c r="H612" s="34">
        <v>83710</v>
      </c>
      <c r="I612" s="35">
        <v>180000</v>
      </c>
    </row>
    <row r="613" spans="1:9" x14ac:dyDescent="0.25">
      <c r="A613" s="31">
        <v>417</v>
      </c>
      <c r="B613" s="21"/>
      <c r="C613" s="36">
        <v>44720</v>
      </c>
      <c r="D613" s="30" t="s">
        <v>377</v>
      </c>
      <c r="E613" s="31">
        <v>0.13769999999999999</v>
      </c>
      <c r="F613" s="32" t="s">
        <v>2924</v>
      </c>
      <c r="G613" s="33" t="s">
        <v>2925</v>
      </c>
      <c r="H613" s="34">
        <v>68860</v>
      </c>
      <c r="I613" s="35">
        <v>140000</v>
      </c>
    </row>
    <row r="614" spans="1:9" x14ac:dyDescent="0.25">
      <c r="A614" s="31">
        <v>418</v>
      </c>
      <c r="B614" s="21"/>
      <c r="C614" s="36">
        <v>44720</v>
      </c>
      <c r="D614" s="30" t="s">
        <v>2926</v>
      </c>
      <c r="E614" s="31">
        <v>5</v>
      </c>
      <c r="F614" s="32" t="s">
        <v>2927</v>
      </c>
      <c r="G614" s="33" t="s">
        <v>2928</v>
      </c>
      <c r="H614" s="34">
        <v>207830</v>
      </c>
      <c r="I614" s="35">
        <v>262000</v>
      </c>
    </row>
    <row r="615" spans="1:9" x14ac:dyDescent="0.25">
      <c r="A615" s="31">
        <v>419</v>
      </c>
      <c r="B615" s="21"/>
      <c r="C615" s="36">
        <v>44720</v>
      </c>
      <c r="D615" s="30" t="s">
        <v>2936</v>
      </c>
      <c r="E615" s="31">
        <v>9.1282999999999994</v>
      </c>
      <c r="F615" s="32" t="s">
        <v>2937</v>
      </c>
      <c r="G615" s="33" t="s">
        <v>2938</v>
      </c>
      <c r="H615" s="34">
        <v>120090</v>
      </c>
      <c r="I615" s="35">
        <v>135000</v>
      </c>
    </row>
    <row r="616" spans="1:9" x14ac:dyDescent="0.25">
      <c r="A616" s="31">
        <v>415</v>
      </c>
      <c r="B616" s="21"/>
      <c r="C616" s="36">
        <v>44720</v>
      </c>
      <c r="D616" s="30" t="s">
        <v>2943</v>
      </c>
      <c r="E616" s="31">
        <v>39.731999999999999</v>
      </c>
      <c r="F616" s="32" t="s">
        <v>2945</v>
      </c>
      <c r="G616" s="33" t="s">
        <v>2946</v>
      </c>
      <c r="H616" s="34">
        <v>298430</v>
      </c>
      <c r="I616" s="35">
        <v>312500</v>
      </c>
    </row>
    <row r="617" spans="1:9" x14ac:dyDescent="0.25">
      <c r="A617" s="31"/>
      <c r="B617" s="21"/>
      <c r="C617" s="36"/>
      <c r="D617" s="30" t="s">
        <v>2944</v>
      </c>
      <c r="E617" s="31">
        <v>1.3280000000000001</v>
      </c>
      <c r="F617" s="32" t="s">
        <v>100</v>
      </c>
      <c r="G617" s="33" t="s">
        <v>100</v>
      </c>
      <c r="H617" s="34">
        <v>0</v>
      </c>
      <c r="I617" s="35"/>
    </row>
    <row r="618" spans="1:9" x14ac:dyDescent="0.25">
      <c r="A618" s="31">
        <v>421</v>
      </c>
      <c r="B618" s="21"/>
      <c r="C618" s="36">
        <v>44721</v>
      </c>
      <c r="D618" s="30" t="s">
        <v>2965</v>
      </c>
      <c r="E618" s="31">
        <v>8.1999999999999993</v>
      </c>
      <c r="F618" s="32" t="s">
        <v>2966</v>
      </c>
      <c r="G618" s="33" t="s">
        <v>2967</v>
      </c>
      <c r="H618" s="34">
        <v>49230</v>
      </c>
      <c r="I618" s="35">
        <v>106600</v>
      </c>
    </row>
    <row r="619" spans="1:9" x14ac:dyDescent="0.25">
      <c r="A619" s="31">
        <v>422</v>
      </c>
      <c r="B619" s="21"/>
      <c r="C619" s="36">
        <v>44721</v>
      </c>
      <c r="D619" s="30" t="s">
        <v>2968</v>
      </c>
      <c r="E619" s="31">
        <v>24.994</v>
      </c>
      <c r="F619" s="32" t="s">
        <v>2969</v>
      </c>
      <c r="G619" s="33" t="s">
        <v>2970</v>
      </c>
      <c r="H619" s="34">
        <v>83970</v>
      </c>
      <c r="I619" s="35">
        <v>100000</v>
      </c>
    </row>
    <row r="620" spans="1:9" x14ac:dyDescent="0.25">
      <c r="A620" s="31">
        <v>423</v>
      </c>
      <c r="B620" s="21"/>
      <c r="C620" s="36">
        <v>44721</v>
      </c>
      <c r="D620" s="30" t="s">
        <v>2971</v>
      </c>
      <c r="E620" s="31">
        <v>0.96519999999999995</v>
      </c>
      <c r="F620" s="32" t="s">
        <v>2972</v>
      </c>
      <c r="G620" s="33" t="s">
        <v>2973</v>
      </c>
      <c r="H620" s="34">
        <v>133710</v>
      </c>
      <c r="I620" s="35">
        <v>100100</v>
      </c>
    </row>
    <row r="621" spans="1:9" x14ac:dyDescent="0.25">
      <c r="A621" s="31">
        <v>420</v>
      </c>
      <c r="B621" s="21"/>
      <c r="C621" s="36">
        <v>44721</v>
      </c>
      <c r="D621" s="30" t="s">
        <v>3011</v>
      </c>
      <c r="E621" s="31">
        <v>1.5564</v>
      </c>
      <c r="F621" s="32" t="s">
        <v>3012</v>
      </c>
      <c r="G621" s="33" t="s">
        <v>2523</v>
      </c>
      <c r="H621" s="34">
        <v>134340</v>
      </c>
      <c r="I621" s="35">
        <v>82000</v>
      </c>
    </row>
    <row r="622" spans="1:9" x14ac:dyDescent="0.25">
      <c r="A622" s="31">
        <v>424</v>
      </c>
      <c r="B622" s="21" t="s">
        <v>77</v>
      </c>
      <c r="C622" s="36">
        <v>44722</v>
      </c>
      <c r="D622" s="30" t="s">
        <v>2996</v>
      </c>
      <c r="E622" s="31" t="s">
        <v>2997</v>
      </c>
      <c r="F622" s="32" t="s">
        <v>2998</v>
      </c>
      <c r="G622" s="33" t="s">
        <v>466</v>
      </c>
      <c r="H622" s="34">
        <v>43200</v>
      </c>
      <c r="I622" s="35">
        <v>43100</v>
      </c>
    </row>
    <row r="623" spans="1:9" x14ac:dyDescent="0.25">
      <c r="A623" s="31">
        <v>425</v>
      </c>
      <c r="B623" s="21"/>
      <c r="C623" s="36">
        <v>44722</v>
      </c>
      <c r="D623" s="30" t="s">
        <v>2999</v>
      </c>
      <c r="E623" s="31" t="s">
        <v>1645</v>
      </c>
      <c r="F623" s="32" t="s">
        <v>3001</v>
      </c>
      <c r="G623" s="33" t="s">
        <v>3002</v>
      </c>
      <c r="H623" s="34">
        <v>66170</v>
      </c>
      <c r="I623" s="35">
        <v>135000</v>
      </c>
    </row>
    <row r="624" spans="1:9" x14ac:dyDescent="0.25">
      <c r="A624" s="31"/>
      <c r="B624" s="21"/>
      <c r="C624" s="36"/>
      <c r="D624" s="30" t="s">
        <v>3000</v>
      </c>
      <c r="E624" s="31" t="s">
        <v>1645</v>
      </c>
      <c r="F624" s="32" t="s">
        <v>100</v>
      </c>
      <c r="G624" s="33" t="s">
        <v>100</v>
      </c>
      <c r="H624" s="34">
        <v>0</v>
      </c>
      <c r="I624" s="35"/>
    </row>
    <row r="625" spans="1:9" x14ac:dyDescent="0.25">
      <c r="A625" s="31">
        <v>426</v>
      </c>
      <c r="B625" s="21"/>
      <c r="C625" s="36">
        <v>44722</v>
      </c>
      <c r="D625" s="30" t="s">
        <v>3003</v>
      </c>
      <c r="E625" s="31">
        <v>0.93300000000000005</v>
      </c>
      <c r="F625" s="32" t="s">
        <v>3004</v>
      </c>
      <c r="G625" s="33" t="s">
        <v>3005</v>
      </c>
      <c r="H625" s="34">
        <v>6310</v>
      </c>
      <c r="I625" s="35">
        <v>11662.5</v>
      </c>
    </row>
    <row r="626" spans="1:9" x14ac:dyDescent="0.25">
      <c r="A626" s="31">
        <v>427</v>
      </c>
      <c r="B626" s="21"/>
      <c r="C626" s="36">
        <v>44725</v>
      </c>
      <c r="D626" s="30" t="s">
        <v>3028</v>
      </c>
      <c r="E626" s="31">
        <v>2.161</v>
      </c>
      <c r="F626" s="32" t="s">
        <v>3029</v>
      </c>
      <c r="G626" s="32" t="s">
        <v>3030</v>
      </c>
      <c r="H626" s="34">
        <v>87110</v>
      </c>
      <c r="I626" s="35">
        <v>100000</v>
      </c>
    </row>
    <row r="627" spans="1:9" x14ac:dyDescent="0.25">
      <c r="A627" s="31">
        <v>428</v>
      </c>
      <c r="B627" s="21"/>
      <c r="C627" s="36">
        <v>44725</v>
      </c>
      <c r="D627" s="30" t="s">
        <v>3031</v>
      </c>
      <c r="E627" s="31">
        <v>11</v>
      </c>
      <c r="F627" s="32" t="s">
        <v>3032</v>
      </c>
      <c r="G627" s="33" t="s">
        <v>3033</v>
      </c>
      <c r="H627" s="34">
        <v>124860</v>
      </c>
      <c r="I627" s="35">
        <v>230000</v>
      </c>
    </row>
    <row r="628" spans="1:9" x14ac:dyDescent="0.25">
      <c r="A628" s="31">
        <v>429</v>
      </c>
      <c r="B628" s="21"/>
      <c r="C628" s="36">
        <v>44726</v>
      </c>
      <c r="D628" s="30" t="s">
        <v>3044</v>
      </c>
      <c r="E628" s="31">
        <v>4.4189999999999996</v>
      </c>
      <c r="F628" s="32" t="s">
        <v>3045</v>
      </c>
      <c r="G628" s="33" t="s">
        <v>3046</v>
      </c>
      <c r="H628" s="34">
        <v>49710</v>
      </c>
      <c r="I628" s="35">
        <v>52000</v>
      </c>
    </row>
    <row r="629" spans="1:9" x14ac:dyDescent="0.25">
      <c r="A629" s="31">
        <v>430</v>
      </c>
      <c r="B629" s="21"/>
      <c r="C629" s="36">
        <v>44726</v>
      </c>
      <c r="D629" s="30" t="s">
        <v>3047</v>
      </c>
      <c r="E629" s="31">
        <v>0.91700000000000004</v>
      </c>
      <c r="F629" s="32" t="s">
        <v>3048</v>
      </c>
      <c r="G629" s="33" t="s">
        <v>3049</v>
      </c>
      <c r="H629" s="34">
        <v>171490</v>
      </c>
      <c r="I629" s="35">
        <v>305000</v>
      </c>
    </row>
    <row r="630" spans="1:9" x14ac:dyDescent="0.25">
      <c r="A630" s="31">
        <v>431</v>
      </c>
      <c r="B630" s="21"/>
      <c r="C630" s="36">
        <v>44726</v>
      </c>
      <c r="D630" s="30" t="s">
        <v>3051</v>
      </c>
      <c r="E630" s="31">
        <v>2.5609999999999999</v>
      </c>
      <c r="F630" s="30" t="s">
        <v>3053</v>
      </c>
      <c r="G630" s="33" t="s">
        <v>3054</v>
      </c>
      <c r="H630" s="34">
        <v>92140</v>
      </c>
      <c r="I630" s="35">
        <v>180000</v>
      </c>
    </row>
    <row r="631" spans="1:9" x14ac:dyDescent="0.25">
      <c r="A631" s="31">
        <v>432</v>
      </c>
      <c r="B631" s="21"/>
      <c r="C631" s="36">
        <v>44726</v>
      </c>
      <c r="D631" s="30" t="s">
        <v>3055</v>
      </c>
      <c r="E631" s="31">
        <v>6.4740000000000002</v>
      </c>
      <c r="F631" s="32" t="s">
        <v>3019</v>
      </c>
      <c r="G631" s="32" t="s">
        <v>3056</v>
      </c>
      <c r="H631" s="34">
        <v>26340</v>
      </c>
      <c r="I631" s="35">
        <v>15622.22</v>
      </c>
    </row>
    <row r="632" spans="1:9" x14ac:dyDescent="0.25">
      <c r="A632" s="31">
        <v>433</v>
      </c>
      <c r="B632" s="21"/>
      <c r="C632" s="36">
        <v>44726</v>
      </c>
      <c r="D632" s="30" t="s">
        <v>3057</v>
      </c>
      <c r="E632" s="31">
        <v>8.4495000000000005</v>
      </c>
      <c r="F632" s="32" t="s">
        <v>3058</v>
      </c>
      <c r="G632" s="32" t="s">
        <v>3059</v>
      </c>
      <c r="H632" s="34">
        <v>177510</v>
      </c>
      <c r="I632" s="35">
        <v>420000</v>
      </c>
    </row>
    <row r="633" spans="1:9" x14ac:dyDescent="0.25">
      <c r="A633" s="31">
        <v>434</v>
      </c>
      <c r="B633" s="21"/>
      <c r="C633" s="36">
        <v>44726</v>
      </c>
      <c r="D633" s="30" t="s">
        <v>3060</v>
      </c>
      <c r="E633" s="31">
        <v>0.17219999999999999</v>
      </c>
      <c r="F633" s="32" t="s">
        <v>3061</v>
      </c>
      <c r="G633" s="33" t="s">
        <v>3062</v>
      </c>
      <c r="H633" s="34">
        <v>34430</v>
      </c>
      <c r="I633" s="35">
        <v>77900</v>
      </c>
    </row>
    <row r="634" spans="1:9" x14ac:dyDescent="0.25">
      <c r="A634" s="31">
        <v>435</v>
      </c>
      <c r="B634" s="21"/>
      <c r="C634" s="36">
        <v>44726</v>
      </c>
      <c r="D634" s="30" t="s">
        <v>3063</v>
      </c>
      <c r="E634" s="31">
        <v>0.24079999999999999</v>
      </c>
      <c r="F634" s="32" t="s">
        <v>3064</v>
      </c>
      <c r="G634" s="33" t="s">
        <v>3065</v>
      </c>
      <c r="H634" s="34">
        <v>133110</v>
      </c>
      <c r="I634" s="35">
        <v>215500</v>
      </c>
    </row>
    <row r="635" spans="1:9" x14ac:dyDescent="0.25">
      <c r="A635" s="31">
        <v>436</v>
      </c>
      <c r="B635" s="21"/>
      <c r="C635" s="36">
        <v>44726</v>
      </c>
      <c r="D635" s="30" t="s">
        <v>3066</v>
      </c>
      <c r="E635" s="31">
        <v>12.298999999999999</v>
      </c>
      <c r="F635" s="32" t="s">
        <v>2838</v>
      </c>
      <c r="G635" s="33" t="s">
        <v>3067</v>
      </c>
      <c r="H635" s="34">
        <v>149260</v>
      </c>
      <c r="I635" s="35">
        <v>240000</v>
      </c>
    </row>
    <row r="636" spans="1:9" x14ac:dyDescent="0.25">
      <c r="A636" s="31">
        <v>437</v>
      </c>
      <c r="B636" s="21"/>
      <c r="C636" s="36">
        <v>44726</v>
      </c>
      <c r="D636" s="30" t="s">
        <v>3068</v>
      </c>
      <c r="E636" s="31">
        <v>4.9059999999999997</v>
      </c>
      <c r="F636" s="32" t="s">
        <v>3069</v>
      </c>
      <c r="G636" s="33" t="s">
        <v>3070</v>
      </c>
      <c r="H636" s="34">
        <v>12510</v>
      </c>
      <c r="I636" s="35">
        <v>17620</v>
      </c>
    </row>
    <row r="637" spans="1:9" x14ac:dyDescent="0.25">
      <c r="A637" s="31">
        <v>438</v>
      </c>
      <c r="B637" s="21"/>
      <c r="C637" s="36">
        <v>44726</v>
      </c>
      <c r="D637" s="30" t="s">
        <v>3071</v>
      </c>
      <c r="E637" s="31">
        <v>2.5619999999999998</v>
      </c>
      <c r="F637" s="32" t="s">
        <v>3072</v>
      </c>
      <c r="G637" s="33" t="s">
        <v>3073</v>
      </c>
      <c r="H637" s="34">
        <v>10340</v>
      </c>
      <c r="I637" s="35">
        <v>10000</v>
      </c>
    </row>
    <row r="638" spans="1:9" x14ac:dyDescent="0.25">
      <c r="A638" s="31">
        <v>439</v>
      </c>
      <c r="B638" s="21"/>
      <c r="C638" s="36">
        <v>44726</v>
      </c>
      <c r="D638" s="30" t="s">
        <v>3074</v>
      </c>
      <c r="E638" s="31">
        <v>23.411999999999999</v>
      </c>
      <c r="F638" s="32" t="s">
        <v>2882</v>
      </c>
      <c r="G638" s="33" t="s">
        <v>3075</v>
      </c>
      <c r="H638" s="34">
        <v>114230</v>
      </c>
      <c r="I638" s="35">
        <v>175590</v>
      </c>
    </row>
    <row r="639" spans="1:9" x14ac:dyDescent="0.25">
      <c r="A639" s="31">
        <v>440</v>
      </c>
      <c r="B639" s="32"/>
      <c r="C639" s="36">
        <v>44726</v>
      </c>
      <c r="D639" s="32" t="s">
        <v>3076</v>
      </c>
      <c r="E639" s="29">
        <v>1.8800000000000001E-2</v>
      </c>
      <c r="F639" s="32" t="s">
        <v>3078</v>
      </c>
      <c r="G639" s="32" t="s">
        <v>3079</v>
      </c>
      <c r="H639" s="34">
        <v>164600</v>
      </c>
      <c r="I639" s="35">
        <v>195600</v>
      </c>
    </row>
    <row r="640" spans="1:9" x14ac:dyDescent="0.25">
      <c r="A640" s="31"/>
      <c r="B640" s="21"/>
      <c r="C640" s="36"/>
      <c r="D640" s="30" t="s">
        <v>3077</v>
      </c>
      <c r="E640" s="31">
        <v>0.2727</v>
      </c>
      <c r="F640" s="32" t="s">
        <v>100</v>
      </c>
      <c r="G640" s="33" t="s">
        <v>100</v>
      </c>
      <c r="H640" s="34">
        <v>0</v>
      </c>
      <c r="I640" s="35"/>
    </row>
    <row r="641" spans="1:9" x14ac:dyDescent="0.25">
      <c r="A641" s="31">
        <v>441</v>
      </c>
      <c r="B641" s="21"/>
      <c r="C641" s="36">
        <v>44726</v>
      </c>
      <c r="D641" s="30" t="s">
        <v>3080</v>
      </c>
      <c r="E641" s="31">
        <v>27.587</v>
      </c>
      <c r="F641" s="32" t="s">
        <v>3081</v>
      </c>
      <c r="G641" s="32" t="s">
        <v>3082</v>
      </c>
      <c r="H641" s="34">
        <v>205830</v>
      </c>
      <c r="I641" s="35">
        <v>280000</v>
      </c>
    </row>
    <row r="642" spans="1:9" x14ac:dyDescent="0.25">
      <c r="A642" s="31">
        <v>442</v>
      </c>
      <c r="B642" s="21"/>
      <c r="C642" s="36">
        <v>44726</v>
      </c>
      <c r="D642" s="30" t="s">
        <v>3085</v>
      </c>
      <c r="E642" s="31">
        <v>40.7532</v>
      </c>
      <c r="F642" s="32" t="s">
        <v>3084</v>
      </c>
      <c r="G642" s="33" t="s">
        <v>3083</v>
      </c>
      <c r="H642" s="34">
        <v>487030</v>
      </c>
      <c r="I642" s="35">
        <v>675000</v>
      </c>
    </row>
    <row r="643" spans="1:9" x14ac:dyDescent="0.25">
      <c r="A643" s="31"/>
      <c r="B643" s="21"/>
      <c r="C643" s="36"/>
      <c r="D643" s="30" t="s">
        <v>3086</v>
      </c>
      <c r="E643" s="31"/>
      <c r="F643" s="32" t="s">
        <v>100</v>
      </c>
      <c r="G643" s="33" t="s">
        <v>100</v>
      </c>
      <c r="H643" s="34">
        <v>0</v>
      </c>
      <c r="I643" s="35"/>
    </row>
    <row r="644" spans="1:9" x14ac:dyDescent="0.25">
      <c r="A644" s="31"/>
      <c r="B644" s="21"/>
      <c r="C644" s="36"/>
      <c r="D644" s="30" t="s">
        <v>2445</v>
      </c>
      <c r="E644" s="31"/>
      <c r="F644" s="32" t="s">
        <v>100</v>
      </c>
      <c r="G644" s="33" t="s">
        <v>100</v>
      </c>
      <c r="H644" s="34">
        <v>0</v>
      </c>
      <c r="I644" s="35"/>
    </row>
    <row r="645" spans="1:9" x14ac:dyDescent="0.25">
      <c r="A645" s="31">
        <v>443</v>
      </c>
      <c r="B645" s="21"/>
      <c r="C645" s="36">
        <v>44727</v>
      </c>
      <c r="D645" s="30" t="s">
        <v>3095</v>
      </c>
      <c r="E645" s="31">
        <v>0.15859999999999999</v>
      </c>
      <c r="F645" s="32" t="s">
        <v>3105</v>
      </c>
      <c r="G645" s="33" t="s">
        <v>3106</v>
      </c>
      <c r="H645" s="34">
        <v>497710</v>
      </c>
      <c r="I645" s="35">
        <v>15000</v>
      </c>
    </row>
    <row r="646" spans="1:9" x14ac:dyDescent="0.25">
      <c r="A646" s="31"/>
      <c r="B646" s="21"/>
      <c r="C646" s="36"/>
      <c r="D646" s="30" t="s">
        <v>3096</v>
      </c>
      <c r="E646" s="31">
        <v>0.15840000000000001</v>
      </c>
      <c r="F646" s="32" t="s">
        <v>100</v>
      </c>
      <c r="G646" s="33" t="s">
        <v>100</v>
      </c>
      <c r="H646" s="34">
        <v>0</v>
      </c>
      <c r="I646" s="35"/>
    </row>
    <row r="647" spans="1:9" x14ac:dyDescent="0.25">
      <c r="A647" s="31"/>
      <c r="B647" s="21"/>
      <c r="C647" s="36"/>
      <c r="D647" s="30" t="s">
        <v>3097</v>
      </c>
      <c r="E647" s="31">
        <v>0.15820000000000001</v>
      </c>
      <c r="F647" s="32" t="s">
        <v>100</v>
      </c>
      <c r="G647" s="32" t="s">
        <v>100</v>
      </c>
      <c r="H647" s="34">
        <v>0</v>
      </c>
      <c r="I647" s="35"/>
    </row>
    <row r="648" spans="1:9" x14ac:dyDescent="0.25">
      <c r="A648" s="31"/>
      <c r="B648" s="21"/>
      <c r="C648" s="36"/>
      <c r="D648" s="30" t="s">
        <v>3107</v>
      </c>
      <c r="E648" s="31">
        <v>4.7899999999999998E-2</v>
      </c>
      <c r="F648" s="32" t="s">
        <v>100</v>
      </c>
      <c r="G648" s="33" t="s">
        <v>100</v>
      </c>
      <c r="H648" s="34">
        <v>0</v>
      </c>
      <c r="I648" s="35"/>
    </row>
    <row r="649" spans="1:9" x14ac:dyDescent="0.25">
      <c r="A649" s="31"/>
      <c r="B649" s="21"/>
      <c r="C649" s="36"/>
      <c r="D649" s="30" t="s">
        <v>3098</v>
      </c>
      <c r="E649" s="31">
        <v>2.8799999999999999E-2</v>
      </c>
      <c r="F649" s="32" t="s">
        <v>100</v>
      </c>
      <c r="G649" s="33" t="s">
        <v>100</v>
      </c>
      <c r="H649" s="34">
        <v>0</v>
      </c>
      <c r="I649" s="35"/>
    </row>
    <row r="650" spans="1:9" x14ac:dyDescent="0.25">
      <c r="A650" s="31"/>
      <c r="B650" s="21"/>
      <c r="C650" s="36"/>
      <c r="D650" s="30" t="s">
        <v>3099</v>
      </c>
      <c r="E650" s="31">
        <v>8.8400000000000006E-2</v>
      </c>
      <c r="F650" s="32" t="s">
        <v>100</v>
      </c>
      <c r="G650" s="33" t="s">
        <v>100</v>
      </c>
      <c r="H650" s="34">
        <v>0</v>
      </c>
      <c r="I650" s="35"/>
    </row>
    <row r="651" spans="1:9" x14ac:dyDescent="0.25">
      <c r="A651" s="31"/>
      <c r="B651" s="21"/>
      <c r="C651" s="36"/>
      <c r="D651" s="30" t="s">
        <v>3100</v>
      </c>
      <c r="E651" s="31">
        <v>8.8400000000000006E-2</v>
      </c>
      <c r="F651" s="32" t="s">
        <v>100</v>
      </c>
      <c r="G651" s="33" t="s">
        <v>100</v>
      </c>
      <c r="H651" s="34">
        <v>0</v>
      </c>
      <c r="I651" s="35"/>
    </row>
    <row r="652" spans="1:9" x14ac:dyDescent="0.25">
      <c r="A652" s="31"/>
      <c r="B652" s="21"/>
      <c r="C652" s="36"/>
      <c r="D652" s="30" t="s">
        <v>3101</v>
      </c>
      <c r="E652" s="31">
        <v>5.7299999999999997E-2</v>
      </c>
      <c r="F652" s="33" t="s">
        <v>100</v>
      </c>
      <c r="G652" s="33" t="s">
        <v>100</v>
      </c>
      <c r="H652" s="34">
        <v>0</v>
      </c>
      <c r="I652" s="35"/>
    </row>
    <row r="653" spans="1:9" x14ac:dyDescent="0.25">
      <c r="A653" s="31"/>
      <c r="B653" s="21"/>
      <c r="C653" s="36"/>
      <c r="D653" s="30" t="s">
        <v>3102</v>
      </c>
      <c r="E653" s="31">
        <v>4.5900000000000003E-2</v>
      </c>
      <c r="F653" s="32" t="s">
        <v>100</v>
      </c>
      <c r="G653" s="33" t="s">
        <v>100</v>
      </c>
      <c r="H653" s="34">
        <v>0</v>
      </c>
      <c r="I653" s="35"/>
    </row>
    <row r="654" spans="1:9" x14ac:dyDescent="0.25">
      <c r="A654" s="31"/>
      <c r="B654" s="21"/>
      <c r="C654" s="36"/>
      <c r="D654" s="30" t="s">
        <v>3103</v>
      </c>
      <c r="E654" s="31">
        <v>5.7200000000000001E-2</v>
      </c>
      <c r="F654" s="32" t="s">
        <v>100</v>
      </c>
      <c r="G654" s="33" t="s">
        <v>100</v>
      </c>
      <c r="H654" s="34">
        <v>0</v>
      </c>
      <c r="I654" s="35"/>
    </row>
    <row r="655" spans="1:9" x14ac:dyDescent="0.25">
      <c r="A655" s="31"/>
      <c r="B655" s="21"/>
      <c r="C655" s="36"/>
      <c r="D655" s="30" t="s">
        <v>3104</v>
      </c>
      <c r="E655" s="31">
        <v>1.264</v>
      </c>
      <c r="F655" s="32" t="s">
        <v>100</v>
      </c>
      <c r="G655" s="33" t="s">
        <v>100</v>
      </c>
      <c r="H655" s="34">
        <v>0</v>
      </c>
      <c r="I655" s="35"/>
    </row>
    <row r="656" spans="1:9" x14ac:dyDescent="0.25">
      <c r="A656" s="31">
        <v>444</v>
      </c>
      <c r="B656" s="21"/>
      <c r="C656" s="36">
        <v>44727</v>
      </c>
      <c r="D656" s="30" t="s">
        <v>3108</v>
      </c>
      <c r="E656" s="31">
        <v>67.421999999999997</v>
      </c>
      <c r="F656" s="32" t="s">
        <v>3109</v>
      </c>
      <c r="G656" s="33" t="s">
        <v>1823</v>
      </c>
      <c r="H656" s="34">
        <v>507770</v>
      </c>
      <c r="I656" s="35">
        <v>728917.2</v>
      </c>
    </row>
    <row r="657" spans="1:10" x14ac:dyDescent="0.25">
      <c r="A657" s="31">
        <v>445</v>
      </c>
      <c r="B657" s="21"/>
      <c r="C657" s="36">
        <v>44727</v>
      </c>
      <c r="D657" s="30" t="s">
        <v>3111</v>
      </c>
      <c r="E657" s="31">
        <v>21.5</v>
      </c>
      <c r="F657" s="32" t="s">
        <v>3109</v>
      </c>
      <c r="G657" s="33" t="s">
        <v>3110</v>
      </c>
      <c r="H657" s="34">
        <v>133370</v>
      </c>
      <c r="I657" s="35">
        <v>279572.5</v>
      </c>
    </row>
    <row r="658" spans="1:10" x14ac:dyDescent="0.25">
      <c r="A658" s="31">
        <v>446</v>
      </c>
      <c r="B658" s="21"/>
      <c r="C658" s="36">
        <v>44727</v>
      </c>
      <c r="D658" s="30" t="s">
        <v>3114</v>
      </c>
      <c r="E658" s="31">
        <v>86.834999999999994</v>
      </c>
      <c r="F658" s="32" t="s">
        <v>3109</v>
      </c>
      <c r="G658" s="33" t="s">
        <v>3118</v>
      </c>
      <c r="H658" s="34">
        <v>550200</v>
      </c>
      <c r="I658" s="35">
        <v>938352.8</v>
      </c>
    </row>
    <row r="659" spans="1:10" x14ac:dyDescent="0.25">
      <c r="A659" s="31">
        <v>447</v>
      </c>
      <c r="B659" s="21"/>
      <c r="C659" s="36">
        <v>44727</v>
      </c>
      <c r="D659" s="30" t="s">
        <v>3119</v>
      </c>
      <c r="E659" s="31">
        <v>0.1686</v>
      </c>
      <c r="F659" s="32" t="s">
        <v>3137</v>
      </c>
      <c r="G659" s="33" t="s">
        <v>3120</v>
      </c>
      <c r="H659" s="34">
        <v>69860</v>
      </c>
      <c r="I659" s="35">
        <v>95000</v>
      </c>
    </row>
    <row r="660" spans="1:10" x14ac:dyDescent="0.25">
      <c r="A660" s="31">
        <v>448</v>
      </c>
      <c r="B660" s="21"/>
      <c r="C660" s="36">
        <v>44728</v>
      </c>
      <c r="D660" s="30" t="s">
        <v>3125</v>
      </c>
      <c r="E660" s="31">
        <v>67.046999999999997</v>
      </c>
      <c r="F660" s="32" t="s">
        <v>3126</v>
      </c>
      <c r="G660" s="33" t="s">
        <v>3127</v>
      </c>
      <c r="H660" s="34">
        <v>370890</v>
      </c>
      <c r="I660" s="35">
        <v>50000</v>
      </c>
    </row>
    <row r="661" spans="1:10" x14ac:dyDescent="0.25">
      <c r="A661" s="31">
        <v>449</v>
      </c>
      <c r="B661" s="21"/>
      <c r="C661" s="36">
        <v>44728</v>
      </c>
      <c r="D661" s="30" t="s">
        <v>1588</v>
      </c>
      <c r="E661" s="31">
        <v>0.70889999999999997</v>
      </c>
      <c r="F661" s="32" t="s">
        <v>1590</v>
      </c>
      <c r="G661" s="33" t="s">
        <v>238</v>
      </c>
      <c r="H661" s="34">
        <v>137940</v>
      </c>
      <c r="I661" s="35">
        <v>160000</v>
      </c>
    </row>
    <row r="662" spans="1:10" x14ac:dyDescent="0.25">
      <c r="A662" s="31">
        <v>450</v>
      </c>
      <c r="B662" s="21"/>
      <c r="C662" s="36">
        <v>44729</v>
      </c>
      <c r="D662" s="30" t="s">
        <v>3132</v>
      </c>
      <c r="E662" s="31">
        <v>0.83</v>
      </c>
      <c r="F662" s="32" t="s">
        <v>3133</v>
      </c>
      <c r="G662" s="33" t="s">
        <v>3134</v>
      </c>
      <c r="H662" s="34">
        <v>112000</v>
      </c>
      <c r="I662" s="35">
        <v>185000</v>
      </c>
    </row>
    <row r="663" spans="1:10" x14ac:dyDescent="0.25">
      <c r="A663" s="31">
        <v>451</v>
      </c>
      <c r="B663" s="21"/>
      <c r="C663" s="36">
        <v>44729</v>
      </c>
      <c r="D663" s="30" t="s">
        <v>3135</v>
      </c>
      <c r="E663" s="31">
        <v>2.5</v>
      </c>
      <c r="F663" s="32" t="s">
        <v>3134</v>
      </c>
      <c r="G663" s="33" t="s">
        <v>3136</v>
      </c>
      <c r="H663" s="34">
        <v>75000</v>
      </c>
      <c r="I663" s="35">
        <v>135500</v>
      </c>
    </row>
    <row r="664" spans="1:10" x14ac:dyDescent="0.25">
      <c r="A664" s="31">
        <v>452</v>
      </c>
      <c r="B664" s="21"/>
      <c r="C664" s="36">
        <v>44729</v>
      </c>
      <c r="D664" s="30" t="s">
        <v>3153</v>
      </c>
      <c r="E664" s="31">
        <v>12.797000000000001</v>
      </c>
      <c r="F664" s="32" t="s">
        <v>3154</v>
      </c>
      <c r="G664" s="33" t="s">
        <v>3155</v>
      </c>
      <c r="H664" s="34">
        <v>34200</v>
      </c>
      <c r="I664" s="35">
        <v>179060</v>
      </c>
    </row>
    <row r="665" spans="1:10" x14ac:dyDescent="0.25">
      <c r="A665" s="31">
        <v>453</v>
      </c>
      <c r="B665" s="21"/>
      <c r="C665" s="36">
        <v>44729</v>
      </c>
      <c r="D665" s="32" t="s">
        <v>1480</v>
      </c>
      <c r="E665" s="31">
        <v>5.0034000000000001</v>
      </c>
      <c r="F665" s="32" t="s">
        <v>3165</v>
      </c>
      <c r="G665" s="33" t="s">
        <v>3166</v>
      </c>
      <c r="H665" s="34">
        <v>180800</v>
      </c>
      <c r="I665" s="35">
        <v>360000</v>
      </c>
    </row>
    <row r="666" spans="1:10" x14ac:dyDescent="0.25">
      <c r="H666" s="152">
        <f>SUM(H2:H665)</f>
        <v>55105862</v>
      </c>
      <c r="I666" s="152">
        <f>SUM(I2:I665)</f>
        <v>69860214.979999989</v>
      </c>
      <c r="J666" s="153">
        <f>(I666-H666)/H666</f>
        <v>0.26774561624677951</v>
      </c>
    </row>
  </sheetData>
  <sortState xmlns:xlrd2="http://schemas.microsoft.com/office/spreadsheetml/2017/richdata2" ref="A233:I665">
    <sortCondition ref="A233:A665"/>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86"/>
  <sheetViews>
    <sheetView topLeftCell="A1414" zoomScale="80" zoomScaleNormal="80" workbookViewId="0">
      <selection activeCell="D1447" sqref="D1447"/>
    </sheetView>
  </sheetViews>
  <sheetFormatPr defaultColWidth="9.28515625" defaultRowHeight="15.75" x14ac:dyDescent="0.25"/>
  <cols>
    <col min="1" max="1" width="11" style="58" customWidth="1"/>
    <col min="2" max="2" width="13.140625" style="66" bestFit="1" customWidth="1"/>
    <col min="3" max="3" width="20.5703125" style="67" bestFit="1" customWidth="1"/>
    <col min="4" max="4" width="83.140625" style="67" bestFit="1" customWidth="1"/>
    <col min="5" max="5" width="7.42578125" style="68" bestFit="1" customWidth="1"/>
    <col min="6" max="6" width="10.7109375" style="68" customWidth="1"/>
    <col min="7" max="7" width="20" style="90" bestFit="1" customWidth="1"/>
    <col min="8" max="8" width="18.85546875" style="90" bestFit="1" customWidth="1"/>
    <col min="9" max="9" width="13" style="65" bestFit="1" customWidth="1"/>
    <col min="10" max="10" width="5.42578125" style="67" customWidth="1"/>
    <col min="11" max="12" width="9.28515625" style="67"/>
    <col min="13" max="13" width="42.28515625" style="67" bestFit="1" customWidth="1"/>
    <col min="14" max="16384" width="9.28515625" style="67"/>
  </cols>
  <sheetData>
    <row r="1" spans="1:13" ht="31.5" x14ac:dyDescent="0.25">
      <c r="A1" s="72" t="s">
        <v>128</v>
      </c>
      <c r="B1" s="73" t="s">
        <v>82</v>
      </c>
      <c r="C1" s="68" t="s">
        <v>127</v>
      </c>
      <c r="D1" s="68" t="s">
        <v>220</v>
      </c>
      <c r="E1" s="68" t="s">
        <v>622</v>
      </c>
      <c r="G1" s="68" t="s">
        <v>81</v>
      </c>
      <c r="H1" s="68"/>
      <c r="I1" s="74" t="s">
        <v>82</v>
      </c>
      <c r="J1" s="68"/>
      <c r="K1" s="68"/>
      <c r="L1" s="68"/>
      <c r="M1" s="68"/>
    </row>
    <row r="2" spans="1:13" x14ac:dyDescent="0.25">
      <c r="A2" s="92">
        <v>1</v>
      </c>
      <c r="B2" s="93">
        <v>44564</v>
      </c>
      <c r="C2" s="65" t="s">
        <v>224</v>
      </c>
      <c r="D2" s="78"/>
      <c r="G2" s="90" t="s">
        <v>131</v>
      </c>
      <c r="H2" s="90" t="s">
        <v>221</v>
      </c>
      <c r="I2" s="91">
        <v>44571</v>
      </c>
      <c r="J2" s="68"/>
      <c r="K2" s="68"/>
      <c r="L2" s="68"/>
      <c r="M2" s="68"/>
    </row>
    <row r="3" spans="1:13" x14ac:dyDescent="0.25">
      <c r="A3" s="92">
        <v>2</v>
      </c>
      <c r="B3" s="93">
        <v>44564</v>
      </c>
      <c r="C3" s="65" t="s">
        <v>224</v>
      </c>
      <c r="D3" s="65" t="s">
        <v>225</v>
      </c>
      <c r="G3" s="90" t="s">
        <v>222</v>
      </c>
      <c r="H3" s="90" t="s">
        <v>223</v>
      </c>
      <c r="I3" s="91">
        <v>44571</v>
      </c>
      <c r="J3" s="68"/>
      <c r="K3" s="68"/>
      <c r="L3" s="68"/>
      <c r="M3" s="68"/>
    </row>
    <row r="4" spans="1:13" x14ac:dyDescent="0.25">
      <c r="A4" s="92" t="s">
        <v>94</v>
      </c>
      <c r="B4" s="93">
        <v>44564</v>
      </c>
      <c r="C4" s="65" t="s">
        <v>224</v>
      </c>
      <c r="D4" s="65" t="s">
        <v>225</v>
      </c>
      <c r="E4" s="90"/>
      <c r="I4" s="91"/>
      <c r="J4" s="68"/>
      <c r="K4" s="68"/>
      <c r="L4" s="68"/>
      <c r="M4" s="68"/>
    </row>
    <row r="5" spans="1:13" x14ac:dyDescent="0.25">
      <c r="A5" s="92" t="s">
        <v>95</v>
      </c>
      <c r="B5" s="93">
        <v>44565</v>
      </c>
      <c r="C5" s="65" t="s">
        <v>224</v>
      </c>
      <c r="D5" s="78"/>
      <c r="I5" s="91"/>
      <c r="J5" s="68"/>
      <c r="K5" s="68"/>
      <c r="L5" s="68"/>
      <c r="M5" s="68"/>
    </row>
    <row r="6" spans="1:13" x14ac:dyDescent="0.25">
      <c r="A6" s="92" t="s">
        <v>96</v>
      </c>
      <c r="B6" s="93">
        <v>44565</v>
      </c>
      <c r="C6" s="65" t="s">
        <v>224</v>
      </c>
      <c r="D6" s="78"/>
      <c r="I6" s="91"/>
      <c r="J6" s="68"/>
      <c r="K6" s="68"/>
      <c r="L6" s="68"/>
      <c r="M6" s="68"/>
    </row>
    <row r="7" spans="1:13" x14ac:dyDescent="0.25">
      <c r="A7" s="92" t="s">
        <v>97</v>
      </c>
      <c r="B7" s="93">
        <v>44565</v>
      </c>
      <c r="C7" s="65" t="s">
        <v>224</v>
      </c>
      <c r="D7" s="78"/>
      <c r="I7" s="91"/>
      <c r="J7" s="68"/>
      <c r="K7" s="68"/>
      <c r="L7" s="68"/>
      <c r="M7" s="68"/>
    </row>
    <row r="8" spans="1:13" x14ac:dyDescent="0.25">
      <c r="A8" s="92" t="s">
        <v>134</v>
      </c>
      <c r="B8" s="93">
        <v>44565</v>
      </c>
      <c r="C8" s="65" t="s">
        <v>224</v>
      </c>
      <c r="D8" s="78"/>
      <c r="I8" s="91"/>
      <c r="J8" s="68"/>
      <c r="K8" s="68"/>
      <c r="L8" s="68"/>
      <c r="M8" s="68"/>
    </row>
    <row r="9" spans="1:13" x14ac:dyDescent="0.25">
      <c r="A9" s="45">
        <v>3</v>
      </c>
      <c r="B9" s="66">
        <v>44566</v>
      </c>
      <c r="C9" s="67" t="s">
        <v>129</v>
      </c>
      <c r="G9" s="65"/>
      <c r="H9" s="65"/>
    </row>
    <row r="10" spans="1:13" x14ac:dyDescent="0.25">
      <c r="A10" s="45" t="s">
        <v>134</v>
      </c>
      <c r="B10" s="66">
        <v>44567</v>
      </c>
      <c r="C10" s="67" t="s">
        <v>129</v>
      </c>
      <c r="G10" s="65"/>
      <c r="H10" s="65"/>
    </row>
    <row r="11" spans="1:13" s="58" customFormat="1" x14ac:dyDescent="0.25">
      <c r="A11" s="45" t="s">
        <v>183</v>
      </c>
      <c r="B11" s="66">
        <v>44567</v>
      </c>
      <c r="C11" s="67" t="s">
        <v>129</v>
      </c>
      <c r="D11" s="67"/>
      <c r="E11" s="68"/>
      <c r="F11" s="68"/>
      <c r="G11" s="27"/>
      <c r="H11" s="27"/>
      <c r="I11" s="27"/>
      <c r="J11" s="67"/>
      <c r="K11" s="67"/>
      <c r="L11" s="67"/>
      <c r="M11" s="67"/>
    </row>
    <row r="12" spans="1:13" x14ac:dyDescent="0.25">
      <c r="A12" s="45" t="s">
        <v>138</v>
      </c>
      <c r="B12" s="66">
        <v>44567</v>
      </c>
      <c r="C12" s="67" t="s">
        <v>129</v>
      </c>
      <c r="G12" s="65"/>
      <c r="H12" s="65"/>
    </row>
    <row r="13" spans="1:13" x14ac:dyDescent="0.25">
      <c r="A13" s="45" t="s">
        <v>150</v>
      </c>
      <c r="B13" s="66">
        <v>44567</v>
      </c>
      <c r="C13" s="67" t="s">
        <v>129</v>
      </c>
      <c r="G13" s="65"/>
      <c r="H13" s="65"/>
      <c r="I13" s="69"/>
    </row>
    <row r="14" spans="1:13" x14ac:dyDescent="0.25">
      <c r="A14" s="45" t="s">
        <v>156</v>
      </c>
      <c r="B14" s="66">
        <v>44567</v>
      </c>
      <c r="C14" s="67" t="s">
        <v>129</v>
      </c>
      <c r="E14" s="70"/>
      <c r="F14" s="70"/>
      <c r="G14" s="65"/>
      <c r="H14" s="65"/>
      <c r="J14" s="58"/>
      <c r="K14" s="58"/>
      <c r="L14" s="58"/>
      <c r="M14" s="58"/>
    </row>
    <row r="15" spans="1:13" x14ac:dyDescent="0.25">
      <c r="A15" s="45" t="s">
        <v>163</v>
      </c>
      <c r="B15" s="66">
        <v>44567</v>
      </c>
      <c r="C15" s="67" t="s">
        <v>129</v>
      </c>
      <c r="G15" s="65"/>
      <c r="H15" s="65"/>
    </row>
    <row r="16" spans="1:13" x14ac:dyDescent="0.25">
      <c r="A16" s="45">
        <v>4</v>
      </c>
      <c r="B16" s="66">
        <v>44567</v>
      </c>
      <c r="C16" s="67" t="s">
        <v>129</v>
      </c>
      <c r="G16" s="65"/>
      <c r="H16" s="65"/>
    </row>
    <row r="17" spans="1:8" x14ac:dyDescent="0.25">
      <c r="A17" s="45">
        <v>5</v>
      </c>
      <c r="B17" s="66">
        <v>44567</v>
      </c>
      <c r="C17" s="67" t="s">
        <v>129</v>
      </c>
      <c r="G17" s="65"/>
      <c r="H17" s="65"/>
    </row>
    <row r="18" spans="1:8" x14ac:dyDescent="0.25">
      <c r="A18" s="45">
        <v>6</v>
      </c>
      <c r="B18" s="66">
        <v>44567</v>
      </c>
      <c r="C18" s="67" t="s">
        <v>129</v>
      </c>
      <c r="G18" s="65"/>
      <c r="H18" s="65"/>
    </row>
    <row r="19" spans="1:8" x14ac:dyDescent="0.25">
      <c r="A19" s="45">
        <v>7</v>
      </c>
      <c r="B19" s="66">
        <v>44567</v>
      </c>
      <c r="C19" s="67" t="s">
        <v>129</v>
      </c>
      <c r="G19" s="65"/>
      <c r="H19" s="65"/>
    </row>
    <row r="20" spans="1:8" x14ac:dyDescent="0.25">
      <c r="A20" s="45">
        <v>8</v>
      </c>
      <c r="B20" s="66">
        <v>44567</v>
      </c>
      <c r="C20" s="67" t="s">
        <v>129</v>
      </c>
      <c r="G20" s="65"/>
      <c r="H20" s="65"/>
    </row>
    <row r="21" spans="1:8" x14ac:dyDescent="0.25">
      <c r="A21" s="45">
        <v>9</v>
      </c>
      <c r="B21" s="66">
        <v>44567</v>
      </c>
      <c r="C21" s="67" t="s">
        <v>129</v>
      </c>
      <c r="G21" s="65"/>
      <c r="H21" s="65"/>
    </row>
    <row r="22" spans="1:8" x14ac:dyDescent="0.25">
      <c r="A22" s="45">
        <v>10</v>
      </c>
      <c r="B22" s="66">
        <v>44567</v>
      </c>
      <c r="C22" s="67" t="s">
        <v>224</v>
      </c>
      <c r="D22" s="67" t="s">
        <v>225</v>
      </c>
      <c r="G22" s="65"/>
      <c r="H22" s="65"/>
    </row>
    <row r="23" spans="1:8" x14ac:dyDescent="0.25">
      <c r="A23" s="45">
        <v>11</v>
      </c>
      <c r="B23" s="66">
        <v>44567</v>
      </c>
      <c r="C23" s="67" t="s">
        <v>129</v>
      </c>
      <c r="G23" s="65"/>
      <c r="H23" s="65"/>
    </row>
    <row r="24" spans="1:8" x14ac:dyDescent="0.25">
      <c r="A24" s="45">
        <v>12</v>
      </c>
      <c r="B24" s="66">
        <v>44567</v>
      </c>
      <c r="C24" s="67" t="s">
        <v>129</v>
      </c>
      <c r="G24" s="65"/>
      <c r="H24" s="65"/>
    </row>
    <row r="25" spans="1:8" x14ac:dyDescent="0.25">
      <c r="A25" s="45">
        <v>13</v>
      </c>
      <c r="B25" s="66">
        <v>44567</v>
      </c>
      <c r="C25" s="67" t="s">
        <v>129</v>
      </c>
      <c r="G25" s="65"/>
      <c r="H25" s="65"/>
    </row>
    <row r="26" spans="1:8" x14ac:dyDescent="0.25">
      <c r="A26" s="45">
        <v>14</v>
      </c>
      <c r="B26" s="66">
        <v>44567</v>
      </c>
      <c r="C26" s="67" t="s">
        <v>224</v>
      </c>
      <c r="D26" s="67" t="s">
        <v>225</v>
      </c>
      <c r="G26" s="65"/>
      <c r="H26" s="65"/>
    </row>
    <row r="27" spans="1:8" x14ac:dyDescent="0.25">
      <c r="A27" s="45">
        <v>15</v>
      </c>
      <c r="B27" s="66">
        <v>44567</v>
      </c>
      <c r="C27" s="67" t="s">
        <v>224</v>
      </c>
      <c r="D27" s="67" t="s">
        <v>225</v>
      </c>
      <c r="G27" s="65"/>
      <c r="H27" s="65"/>
    </row>
    <row r="28" spans="1:8" x14ac:dyDescent="0.25">
      <c r="A28" s="45">
        <v>16</v>
      </c>
      <c r="B28" s="66">
        <v>44567</v>
      </c>
      <c r="C28" s="67" t="s">
        <v>224</v>
      </c>
      <c r="D28" s="67" t="s">
        <v>225</v>
      </c>
      <c r="G28" s="65"/>
      <c r="H28" s="65"/>
    </row>
    <row r="29" spans="1:8" x14ac:dyDescent="0.25">
      <c r="A29" s="58" t="s">
        <v>207</v>
      </c>
      <c r="B29" s="66">
        <v>44568</v>
      </c>
      <c r="C29" s="67" t="s">
        <v>129</v>
      </c>
      <c r="G29" s="65"/>
      <c r="H29" s="65"/>
    </row>
    <row r="30" spans="1:8" x14ac:dyDescent="0.25">
      <c r="A30" s="58">
        <v>17</v>
      </c>
      <c r="B30" s="66">
        <v>44568</v>
      </c>
      <c r="C30" s="67" t="s">
        <v>129</v>
      </c>
      <c r="G30" s="65"/>
      <c r="H30" s="65"/>
    </row>
    <row r="31" spans="1:8" x14ac:dyDescent="0.25">
      <c r="A31" s="58">
        <v>18</v>
      </c>
      <c r="B31" s="66">
        <v>44568</v>
      </c>
      <c r="C31" s="67" t="s">
        <v>129</v>
      </c>
      <c r="G31" s="65"/>
      <c r="H31" s="65"/>
    </row>
    <row r="32" spans="1:8" x14ac:dyDescent="0.25">
      <c r="A32" s="58">
        <v>19</v>
      </c>
      <c r="B32" s="66">
        <v>44568</v>
      </c>
      <c r="C32" s="67" t="s">
        <v>129</v>
      </c>
      <c r="G32" s="65"/>
      <c r="H32" s="65"/>
    </row>
    <row r="33" spans="1:9" x14ac:dyDescent="0.25">
      <c r="A33" s="58">
        <v>20</v>
      </c>
      <c r="B33" s="66">
        <v>44568</v>
      </c>
      <c r="C33" s="67" t="s">
        <v>224</v>
      </c>
      <c r="D33" s="67" t="s">
        <v>225</v>
      </c>
      <c r="G33" s="65"/>
      <c r="H33" s="65"/>
    </row>
    <row r="34" spans="1:9" x14ac:dyDescent="0.25">
      <c r="A34" s="58">
        <v>21</v>
      </c>
      <c r="B34" s="66">
        <v>44568</v>
      </c>
      <c r="C34" s="67" t="s">
        <v>224</v>
      </c>
      <c r="D34" s="67" t="s">
        <v>225</v>
      </c>
      <c r="G34" s="65"/>
      <c r="H34" s="65"/>
    </row>
    <row r="35" spans="1:9" x14ac:dyDescent="0.25">
      <c r="A35" s="58">
        <v>22</v>
      </c>
      <c r="B35" s="66">
        <v>44568</v>
      </c>
      <c r="C35" s="67" t="s">
        <v>224</v>
      </c>
      <c r="D35" s="67" t="s">
        <v>225</v>
      </c>
      <c r="G35" s="27"/>
      <c r="H35" s="27"/>
      <c r="I35" s="41"/>
    </row>
    <row r="36" spans="1:9" x14ac:dyDescent="0.25">
      <c r="A36" s="58">
        <v>23</v>
      </c>
      <c r="B36" s="66">
        <v>44568</v>
      </c>
      <c r="C36" s="67" t="s">
        <v>224</v>
      </c>
      <c r="D36" s="67" t="s">
        <v>225</v>
      </c>
      <c r="G36" s="27"/>
      <c r="H36" s="27"/>
      <c r="I36" s="27"/>
    </row>
    <row r="37" spans="1:9" x14ac:dyDescent="0.25">
      <c r="A37" s="58" t="s">
        <v>229</v>
      </c>
      <c r="B37" s="66">
        <v>44571</v>
      </c>
      <c r="C37" s="67" t="s">
        <v>129</v>
      </c>
      <c r="G37" s="27"/>
      <c r="H37" s="27"/>
      <c r="I37" s="27"/>
    </row>
    <row r="38" spans="1:9" x14ac:dyDescent="0.25">
      <c r="A38" s="58" t="s">
        <v>235</v>
      </c>
      <c r="B38" s="66">
        <v>44571</v>
      </c>
      <c r="C38" s="67" t="s">
        <v>129</v>
      </c>
      <c r="G38" s="65"/>
      <c r="H38" s="65"/>
    </row>
    <row r="39" spans="1:9" x14ac:dyDescent="0.25">
      <c r="A39" s="58" t="s">
        <v>239</v>
      </c>
      <c r="B39" s="66">
        <v>44571</v>
      </c>
      <c r="C39" s="67" t="s">
        <v>129</v>
      </c>
      <c r="G39" s="65"/>
      <c r="H39" s="65"/>
    </row>
    <row r="40" spans="1:9" x14ac:dyDescent="0.25">
      <c r="A40" s="58" t="s">
        <v>243</v>
      </c>
      <c r="B40" s="66">
        <v>44571</v>
      </c>
      <c r="C40" s="67" t="s">
        <v>129</v>
      </c>
      <c r="G40" s="27"/>
      <c r="H40" s="27"/>
      <c r="I40" s="27"/>
    </row>
    <row r="41" spans="1:9" x14ac:dyDescent="0.25">
      <c r="A41" s="58">
        <v>24</v>
      </c>
      <c r="B41" s="66">
        <v>44571</v>
      </c>
      <c r="C41" s="67" t="s">
        <v>224</v>
      </c>
      <c r="D41" s="67" t="s">
        <v>225</v>
      </c>
      <c r="G41" s="65"/>
      <c r="H41" s="65"/>
    </row>
    <row r="42" spans="1:9" x14ac:dyDescent="0.25">
      <c r="A42" s="58" t="s">
        <v>250</v>
      </c>
      <c r="B42" s="66">
        <v>44572</v>
      </c>
      <c r="C42" s="67" t="s">
        <v>129</v>
      </c>
      <c r="G42" s="27"/>
      <c r="H42" s="27"/>
      <c r="I42" s="27"/>
    </row>
    <row r="43" spans="1:9" x14ac:dyDescent="0.25">
      <c r="A43" s="58" t="s">
        <v>258</v>
      </c>
      <c r="B43" s="66">
        <v>44572</v>
      </c>
      <c r="C43" s="67" t="s">
        <v>129</v>
      </c>
      <c r="G43" s="27"/>
      <c r="H43" s="27"/>
      <c r="I43" s="27"/>
    </row>
    <row r="44" spans="1:9" x14ac:dyDescent="0.25">
      <c r="A44" s="58">
        <v>25</v>
      </c>
      <c r="B44" s="66">
        <v>44572</v>
      </c>
      <c r="C44" s="67" t="s">
        <v>129</v>
      </c>
      <c r="G44" s="27"/>
      <c r="H44" s="27"/>
      <c r="I44" s="27"/>
    </row>
    <row r="45" spans="1:9" x14ac:dyDescent="0.25">
      <c r="A45" s="58">
        <v>26</v>
      </c>
      <c r="B45" s="66">
        <v>44572</v>
      </c>
      <c r="C45" s="67" t="s">
        <v>129</v>
      </c>
      <c r="G45" s="65"/>
      <c r="H45" s="65"/>
    </row>
    <row r="46" spans="1:9" x14ac:dyDescent="0.25">
      <c r="A46" s="58" t="s">
        <v>280</v>
      </c>
      <c r="B46" s="66">
        <v>44573</v>
      </c>
      <c r="C46" s="67" t="s">
        <v>129</v>
      </c>
      <c r="G46" s="65"/>
      <c r="H46" s="65"/>
    </row>
    <row r="47" spans="1:9" x14ac:dyDescent="0.25">
      <c r="A47" s="58" t="s">
        <v>262</v>
      </c>
      <c r="B47" s="66">
        <v>44573</v>
      </c>
      <c r="C47" s="67" t="s">
        <v>129</v>
      </c>
      <c r="G47" s="65"/>
      <c r="H47" s="65"/>
    </row>
    <row r="48" spans="1:9" x14ac:dyDescent="0.25">
      <c r="A48" s="58" t="s">
        <v>266</v>
      </c>
      <c r="B48" s="66">
        <v>44573</v>
      </c>
      <c r="C48" s="67" t="s">
        <v>129</v>
      </c>
      <c r="G48" s="65"/>
      <c r="H48" s="65"/>
    </row>
    <row r="49" spans="1:9" x14ac:dyDescent="0.25">
      <c r="A49" s="58">
        <v>27</v>
      </c>
      <c r="B49" s="66">
        <v>44573</v>
      </c>
      <c r="C49" s="67" t="s">
        <v>129</v>
      </c>
      <c r="G49" s="27"/>
      <c r="H49" s="27"/>
      <c r="I49" s="27"/>
    </row>
    <row r="50" spans="1:9" x14ac:dyDescent="0.25">
      <c r="A50" s="58">
        <v>28</v>
      </c>
      <c r="B50" s="66">
        <v>44573</v>
      </c>
      <c r="C50" s="67" t="s">
        <v>129</v>
      </c>
      <c r="G50" s="65"/>
      <c r="H50" s="65"/>
    </row>
    <row r="51" spans="1:9" x14ac:dyDescent="0.25">
      <c r="A51" s="58" t="s">
        <v>290</v>
      </c>
      <c r="B51" s="66">
        <v>44574</v>
      </c>
      <c r="C51" s="67" t="s">
        <v>129</v>
      </c>
      <c r="G51" s="27"/>
      <c r="H51" s="27"/>
      <c r="I51" s="27"/>
    </row>
    <row r="52" spans="1:9" x14ac:dyDescent="0.25">
      <c r="A52" s="58">
        <v>29</v>
      </c>
      <c r="B52" s="66">
        <v>44574</v>
      </c>
      <c r="C52" s="67" t="s">
        <v>129</v>
      </c>
      <c r="G52" s="27"/>
      <c r="H52" s="27"/>
      <c r="I52" s="27"/>
    </row>
    <row r="53" spans="1:9" x14ac:dyDescent="0.25">
      <c r="A53" s="58" t="s">
        <v>291</v>
      </c>
      <c r="B53" s="66">
        <v>44575</v>
      </c>
      <c r="C53" s="67" t="s">
        <v>224</v>
      </c>
      <c r="D53" s="67" t="s">
        <v>225</v>
      </c>
      <c r="G53" s="65"/>
      <c r="H53" s="65"/>
    </row>
    <row r="54" spans="1:9" x14ac:dyDescent="0.25">
      <c r="A54" s="58" t="s">
        <v>304</v>
      </c>
      <c r="B54" s="66">
        <v>44575</v>
      </c>
      <c r="C54" s="67" t="s">
        <v>224</v>
      </c>
      <c r="G54" s="65"/>
      <c r="H54" s="65"/>
    </row>
    <row r="55" spans="1:9" x14ac:dyDescent="0.25">
      <c r="A55" s="58" t="s">
        <v>295</v>
      </c>
      <c r="B55" s="66">
        <v>44575</v>
      </c>
      <c r="C55" s="67" t="s">
        <v>224</v>
      </c>
      <c r="G55" s="65"/>
      <c r="H55" s="65"/>
    </row>
    <row r="56" spans="1:9" x14ac:dyDescent="0.25">
      <c r="A56" s="58" t="s">
        <v>299</v>
      </c>
      <c r="B56" s="66">
        <v>44575</v>
      </c>
      <c r="C56" s="67" t="s">
        <v>224</v>
      </c>
      <c r="D56" s="67" t="s">
        <v>225</v>
      </c>
      <c r="G56" s="65"/>
      <c r="H56" s="65"/>
    </row>
    <row r="57" spans="1:9" x14ac:dyDescent="0.25">
      <c r="A57" s="58" t="s">
        <v>308</v>
      </c>
      <c r="B57" s="66">
        <v>44579</v>
      </c>
      <c r="C57" s="67" t="s">
        <v>224</v>
      </c>
      <c r="G57" s="65"/>
      <c r="H57" s="65"/>
    </row>
    <row r="58" spans="1:9" x14ac:dyDescent="0.25">
      <c r="A58" s="58" t="s">
        <v>312</v>
      </c>
      <c r="B58" s="66">
        <v>44579</v>
      </c>
      <c r="C58" s="67" t="s">
        <v>224</v>
      </c>
      <c r="G58" s="65"/>
      <c r="H58" s="65"/>
    </row>
    <row r="59" spans="1:9" x14ac:dyDescent="0.25">
      <c r="A59" s="58" t="s">
        <v>316</v>
      </c>
      <c r="B59" s="66">
        <v>44579</v>
      </c>
      <c r="C59" s="67" t="s">
        <v>224</v>
      </c>
      <c r="G59" s="65"/>
      <c r="H59" s="65"/>
    </row>
    <row r="60" spans="1:9" x14ac:dyDescent="0.25">
      <c r="A60" s="58" t="s">
        <v>320</v>
      </c>
      <c r="B60" s="66">
        <v>44579</v>
      </c>
      <c r="C60" s="67" t="s">
        <v>224</v>
      </c>
      <c r="G60" s="65"/>
      <c r="H60" s="65"/>
    </row>
    <row r="61" spans="1:9" x14ac:dyDescent="0.25">
      <c r="A61" s="58">
        <v>30</v>
      </c>
      <c r="B61" s="66">
        <v>44579</v>
      </c>
      <c r="C61" s="67" t="s">
        <v>224</v>
      </c>
      <c r="D61" s="67" t="s">
        <v>225</v>
      </c>
      <c r="G61" s="65"/>
      <c r="H61" s="65"/>
    </row>
    <row r="62" spans="1:9" x14ac:dyDescent="0.25">
      <c r="A62" s="58">
        <v>31</v>
      </c>
      <c r="B62" s="66">
        <v>44579</v>
      </c>
      <c r="C62" s="67" t="s">
        <v>224</v>
      </c>
      <c r="G62" s="65"/>
      <c r="H62" s="65"/>
    </row>
    <row r="63" spans="1:9" x14ac:dyDescent="0.25">
      <c r="A63" s="58">
        <v>32</v>
      </c>
      <c r="B63" s="66">
        <v>44580</v>
      </c>
      <c r="C63" s="67" t="s">
        <v>224</v>
      </c>
      <c r="G63" s="65"/>
      <c r="H63" s="65"/>
    </row>
    <row r="64" spans="1:9" x14ac:dyDescent="0.25">
      <c r="A64" s="58">
        <v>33</v>
      </c>
      <c r="B64" s="66">
        <v>44580</v>
      </c>
      <c r="C64" s="67" t="s">
        <v>224</v>
      </c>
      <c r="D64" s="67" t="s">
        <v>225</v>
      </c>
      <c r="G64" s="65"/>
      <c r="H64" s="65"/>
    </row>
    <row r="65" spans="1:8" x14ac:dyDescent="0.25">
      <c r="A65" s="58">
        <v>34</v>
      </c>
      <c r="B65" s="66">
        <v>44580</v>
      </c>
      <c r="C65" s="67" t="s">
        <v>224</v>
      </c>
      <c r="G65" s="65"/>
      <c r="H65" s="65"/>
    </row>
    <row r="66" spans="1:8" x14ac:dyDescent="0.25">
      <c r="A66" s="58">
        <v>35</v>
      </c>
      <c r="B66" s="66">
        <v>44580</v>
      </c>
      <c r="C66" s="67" t="s">
        <v>224</v>
      </c>
      <c r="G66" s="65"/>
      <c r="H66" s="65"/>
    </row>
    <row r="67" spans="1:8" x14ac:dyDescent="0.25">
      <c r="A67" s="58" t="s">
        <v>344</v>
      </c>
      <c r="B67" s="66">
        <v>44581</v>
      </c>
      <c r="C67" s="67" t="s">
        <v>224</v>
      </c>
      <c r="G67" s="65"/>
      <c r="H67" s="65"/>
    </row>
    <row r="68" spans="1:8" x14ac:dyDescent="0.25">
      <c r="A68" s="58" t="s">
        <v>351</v>
      </c>
      <c r="B68" s="66">
        <v>44581</v>
      </c>
      <c r="C68" s="67" t="s">
        <v>224</v>
      </c>
      <c r="G68" s="65"/>
      <c r="H68" s="65"/>
    </row>
    <row r="69" spans="1:8" x14ac:dyDescent="0.25">
      <c r="A69" s="58" t="s">
        <v>360</v>
      </c>
      <c r="B69" s="66">
        <v>44581</v>
      </c>
      <c r="C69" s="67" t="s">
        <v>224</v>
      </c>
      <c r="G69" s="65"/>
      <c r="H69" s="65"/>
    </row>
    <row r="70" spans="1:8" x14ac:dyDescent="0.25">
      <c r="A70" s="58" t="s">
        <v>365</v>
      </c>
      <c r="B70" s="66">
        <v>44581</v>
      </c>
      <c r="C70" s="67" t="s">
        <v>224</v>
      </c>
      <c r="F70" s="97"/>
      <c r="G70" s="65"/>
      <c r="H70" s="65"/>
    </row>
    <row r="71" spans="1:8" x14ac:dyDescent="0.25">
      <c r="A71" s="58">
        <v>36</v>
      </c>
      <c r="B71" s="66">
        <v>44581</v>
      </c>
      <c r="C71" s="67" t="s">
        <v>224</v>
      </c>
      <c r="F71" s="97"/>
      <c r="G71" s="65"/>
      <c r="H71" s="65"/>
    </row>
    <row r="72" spans="1:8" x14ac:dyDescent="0.25">
      <c r="A72" s="58">
        <v>37</v>
      </c>
      <c r="B72" s="66">
        <v>44581</v>
      </c>
      <c r="C72" s="67" t="s">
        <v>224</v>
      </c>
      <c r="F72" s="97"/>
      <c r="G72" s="65"/>
      <c r="H72" s="65"/>
    </row>
    <row r="73" spans="1:8" x14ac:dyDescent="0.25">
      <c r="A73" s="58">
        <v>38</v>
      </c>
      <c r="B73" s="66">
        <v>44581</v>
      </c>
      <c r="C73" s="67" t="s">
        <v>224</v>
      </c>
      <c r="F73" s="97"/>
      <c r="G73" s="65"/>
      <c r="H73" s="65"/>
    </row>
    <row r="74" spans="1:8" x14ac:dyDescent="0.25">
      <c r="A74" s="58">
        <v>39</v>
      </c>
      <c r="B74" s="66">
        <v>44582</v>
      </c>
      <c r="C74" s="67" t="s">
        <v>129</v>
      </c>
      <c r="F74" s="97"/>
      <c r="G74" s="65"/>
      <c r="H74" s="65"/>
    </row>
    <row r="75" spans="1:8" x14ac:dyDescent="0.25">
      <c r="A75" s="58">
        <v>40</v>
      </c>
      <c r="B75" s="66">
        <v>44582</v>
      </c>
      <c r="C75" s="67" t="s">
        <v>129</v>
      </c>
      <c r="G75" s="65"/>
      <c r="H75" s="65"/>
    </row>
    <row r="76" spans="1:8" x14ac:dyDescent="0.25">
      <c r="A76" s="58">
        <v>41</v>
      </c>
      <c r="B76" s="66">
        <v>44582</v>
      </c>
      <c r="C76" s="67" t="s">
        <v>129</v>
      </c>
      <c r="G76" s="65"/>
      <c r="H76" s="65"/>
    </row>
    <row r="77" spans="1:8" x14ac:dyDescent="0.25">
      <c r="A77" s="58">
        <v>42</v>
      </c>
      <c r="B77" s="66">
        <v>44582</v>
      </c>
      <c r="C77" s="67" t="s">
        <v>129</v>
      </c>
      <c r="G77" s="65"/>
      <c r="H77" s="65"/>
    </row>
    <row r="78" spans="1:8" x14ac:dyDescent="0.25">
      <c r="A78" s="58" t="s">
        <v>381</v>
      </c>
      <c r="B78" s="66">
        <v>44585</v>
      </c>
      <c r="C78" s="67" t="s">
        <v>129</v>
      </c>
      <c r="G78" s="65"/>
      <c r="H78" s="65"/>
    </row>
    <row r="79" spans="1:8" x14ac:dyDescent="0.25">
      <c r="A79" s="58" t="s">
        <v>389</v>
      </c>
      <c r="B79" s="66">
        <v>44585</v>
      </c>
      <c r="C79" s="67" t="s">
        <v>129</v>
      </c>
      <c r="G79" s="65"/>
      <c r="H79" s="65"/>
    </row>
    <row r="80" spans="1:8" x14ac:dyDescent="0.25">
      <c r="A80" s="58">
        <v>43</v>
      </c>
      <c r="B80" s="66">
        <v>44585</v>
      </c>
      <c r="C80" s="67" t="s">
        <v>129</v>
      </c>
      <c r="G80" s="65"/>
      <c r="H80" s="65"/>
    </row>
    <row r="81" spans="1:8" x14ac:dyDescent="0.25">
      <c r="A81" s="58">
        <v>44</v>
      </c>
      <c r="B81" s="66">
        <v>44585</v>
      </c>
      <c r="C81" s="67" t="s">
        <v>224</v>
      </c>
      <c r="G81" s="65"/>
      <c r="H81" s="65"/>
    </row>
    <row r="82" spans="1:8" x14ac:dyDescent="0.25">
      <c r="A82" s="58">
        <v>45</v>
      </c>
      <c r="B82" s="66">
        <v>44585</v>
      </c>
      <c r="C82" s="67" t="s">
        <v>129</v>
      </c>
      <c r="G82" s="65"/>
      <c r="H82" s="65"/>
    </row>
    <row r="83" spans="1:8" x14ac:dyDescent="0.25">
      <c r="A83" s="58">
        <v>46</v>
      </c>
      <c r="B83" s="66">
        <v>44585</v>
      </c>
      <c r="C83" s="67" t="s">
        <v>129</v>
      </c>
      <c r="D83" s="67" t="s">
        <v>225</v>
      </c>
      <c r="G83" s="65"/>
      <c r="H83" s="65"/>
    </row>
    <row r="84" spans="1:8" x14ac:dyDescent="0.25">
      <c r="A84" s="58">
        <v>47</v>
      </c>
      <c r="B84" s="66">
        <v>44585</v>
      </c>
      <c r="C84" s="67" t="s">
        <v>129</v>
      </c>
      <c r="G84" s="65"/>
      <c r="H84" s="65"/>
    </row>
    <row r="85" spans="1:8" x14ac:dyDescent="0.25">
      <c r="A85" s="58">
        <v>48</v>
      </c>
      <c r="B85" s="66">
        <v>44585</v>
      </c>
      <c r="C85" s="67" t="s">
        <v>129</v>
      </c>
      <c r="G85" s="65"/>
      <c r="H85" s="65"/>
    </row>
    <row r="86" spans="1:8" x14ac:dyDescent="0.25">
      <c r="A86" s="58" t="s">
        <v>417</v>
      </c>
      <c r="B86" s="66">
        <v>44586</v>
      </c>
      <c r="C86" s="67" t="s">
        <v>129</v>
      </c>
      <c r="G86" s="65"/>
      <c r="H86" s="65"/>
    </row>
    <row r="87" spans="1:8" x14ac:dyDescent="0.25">
      <c r="A87" s="58" t="s">
        <v>427</v>
      </c>
      <c r="B87" s="66">
        <v>44586</v>
      </c>
      <c r="C87" s="67" t="s">
        <v>129</v>
      </c>
      <c r="G87" s="65"/>
      <c r="H87" s="65"/>
    </row>
    <row r="88" spans="1:8" x14ac:dyDescent="0.25">
      <c r="A88" s="58" t="s">
        <v>433</v>
      </c>
      <c r="B88" s="66">
        <v>44586</v>
      </c>
      <c r="C88" s="67" t="s">
        <v>129</v>
      </c>
      <c r="E88" s="67"/>
      <c r="F88" s="67"/>
      <c r="G88" s="65"/>
      <c r="H88" s="65"/>
    </row>
    <row r="89" spans="1:8" x14ac:dyDescent="0.25">
      <c r="A89" s="58">
        <v>49</v>
      </c>
      <c r="B89" s="66">
        <v>44586</v>
      </c>
      <c r="C89" s="67" t="s">
        <v>224</v>
      </c>
      <c r="G89" s="65"/>
      <c r="H89" s="65"/>
    </row>
    <row r="90" spans="1:8" x14ac:dyDescent="0.25">
      <c r="A90" s="58">
        <v>50</v>
      </c>
      <c r="B90" s="66">
        <v>44586</v>
      </c>
      <c r="C90" s="67" t="s">
        <v>224</v>
      </c>
      <c r="G90" s="65"/>
      <c r="H90" s="65"/>
    </row>
    <row r="91" spans="1:8" x14ac:dyDescent="0.25">
      <c r="A91" s="58">
        <v>51</v>
      </c>
      <c r="B91" s="66">
        <v>44586</v>
      </c>
      <c r="C91" s="67" t="s">
        <v>224</v>
      </c>
      <c r="G91" s="65"/>
      <c r="H91" s="65"/>
    </row>
    <row r="92" spans="1:8" x14ac:dyDescent="0.25">
      <c r="A92" s="58" t="s">
        <v>442</v>
      </c>
      <c r="B92" s="66">
        <v>44587</v>
      </c>
      <c r="C92" s="67" t="s">
        <v>129</v>
      </c>
      <c r="G92" s="65"/>
      <c r="H92" s="65"/>
    </row>
    <row r="93" spans="1:8" x14ac:dyDescent="0.25">
      <c r="A93" s="58">
        <v>52</v>
      </c>
      <c r="B93" s="66">
        <v>44587</v>
      </c>
      <c r="C93" s="67" t="s">
        <v>129</v>
      </c>
      <c r="G93" s="65"/>
      <c r="H93" s="65"/>
    </row>
    <row r="94" spans="1:8" x14ac:dyDescent="0.25">
      <c r="A94" s="58">
        <v>53</v>
      </c>
      <c r="B94" s="66">
        <v>44587</v>
      </c>
      <c r="C94" s="67" t="s">
        <v>129</v>
      </c>
      <c r="G94" s="65"/>
      <c r="H94" s="65"/>
    </row>
    <row r="95" spans="1:8" x14ac:dyDescent="0.25">
      <c r="A95" s="58" t="s">
        <v>462</v>
      </c>
      <c r="B95" s="66">
        <v>44588</v>
      </c>
      <c r="C95" s="67" t="s">
        <v>482</v>
      </c>
      <c r="G95" s="65"/>
      <c r="H95" s="65"/>
    </row>
    <row r="96" spans="1:8" x14ac:dyDescent="0.25">
      <c r="A96" s="58" t="s">
        <v>470</v>
      </c>
      <c r="B96" s="66">
        <v>44588</v>
      </c>
      <c r="C96" s="67" t="s">
        <v>129</v>
      </c>
      <c r="G96" s="65"/>
      <c r="H96" s="65"/>
    </row>
    <row r="97" spans="1:8" x14ac:dyDescent="0.25">
      <c r="A97" s="58" t="s">
        <v>474</v>
      </c>
      <c r="B97" s="66">
        <v>44588</v>
      </c>
      <c r="C97" s="67" t="s">
        <v>129</v>
      </c>
      <c r="G97" s="65"/>
      <c r="H97" s="65"/>
    </row>
    <row r="98" spans="1:8" x14ac:dyDescent="0.25">
      <c r="A98" s="58" t="s">
        <v>478</v>
      </c>
      <c r="B98" s="66">
        <v>44588</v>
      </c>
      <c r="C98" s="67" t="s">
        <v>129</v>
      </c>
      <c r="G98" s="65"/>
      <c r="H98" s="65"/>
    </row>
    <row r="99" spans="1:8" x14ac:dyDescent="0.25">
      <c r="A99" s="58">
        <v>54</v>
      </c>
      <c r="B99" s="66">
        <v>44588</v>
      </c>
      <c r="C99" s="67" t="s">
        <v>129</v>
      </c>
      <c r="G99" s="65"/>
      <c r="H99" s="65"/>
    </row>
    <row r="100" spans="1:8" x14ac:dyDescent="0.25">
      <c r="A100" s="58" t="s">
        <v>483</v>
      </c>
      <c r="B100" s="66">
        <v>44589</v>
      </c>
      <c r="C100" s="67" t="s">
        <v>224</v>
      </c>
      <c r="D100" s="67" t="s">
        <v>542</v>
      </c>
      <c r="G100" s="65"/>
      <c r="H100" s="65"/>
    </row>
    <row r="101" spans="1:8" x14ac:dyDescent="0.25">
      <c r="A101" s="58" t="s">
        <v>509</v>
      </c>
      <c r="B101" s="66">
        <v>44589</v>
      </c>
      <c r="C101" s="67" t="s">
        <v>224</v>
      </c>
      <c r="G101" s="65"/>
      <c r="H101" s="65"/>
    </row>
    <row r="102" spans="1:8" x14ac:dyDescent="0.25">
      <c r="A102" s="58" t="s">
        <v>523</v>
      </c>
      <c r="B102" s="66">
        <v>44589</v>
      </c>
      <c r="C102" s="67" t="s">
        <v>224</v>
      </c>
      <c r="G102" s="65"/>
      <c r="H102" s="65"/>
    </row>
    <row r="103" spans="1:8" x14ac:dyDescent="0.25">
      <c r="A103" s="58" t="s">
        <v>532</v>
      </c>
      <c r="B103" s="66">
        <v>44589</v>
      </c>
      <c r="C103" s="67" t="s">
        <v>224</v>
      </c>
      <c r="G103" s="65"/>
      <c r="H103" s="65"/>
    </row>
    <row r="104" spans="1:8" x14ac:dyDescent="0.25">
      <c r="A104" s="58">
        <v>55</v>
      </c>
      <c r="B104" s="66">
        <v>44589</v>
      </c>
      <c r="C104" s="67" t="s">
        <v>224</v>
      </c>
      <c r="G104" s="65"/>
      <c r="H104" s="65"/>
    </row>
    <row r="105" spans="1:8" x14ac:dyDescent="0.25">
      <c r="A105" s="58">
        <v>56</v>
      </c>
      <c r="B105" s="66">
        <v>44589</v>
      </c>
      <c r="C105" s="67" t="s">
        <v>224</v>
      </c>
      <c r="G105" s="65"/>
      <c r="H105" s="65"/>
    </row>
    <row r="106" spans="1:8" x14ac:dyDescent="0.25">
      <c r="A106" s="58">
        <v>57</v>
      </c>
      <c r="B106" s="66">
        <v>44589</v>
      </c>
      <c r="C106" s="67" t="s">
        <v>224</v>
      </c>
      <c r="D106" s="65"/>
      <c r="G106" s="65"/>
      <c r="H106" s="65"/>
    </row>
    <row r="107" spans="1:8" x14ac:dyDescent="0.25">
      <c r="A107" s="58">
        <v>58</v>
      </c>
      <c r="B107" s="66">
        <v>44589</v>
      </c>
      <c r="C107" s="67" t="s">
        <v>224</v>
      </c>
      <c r="G107" s="65"/>
      <c r="H107" s="65"/>
    </row>
    <row r="108" spans="1:8" x14ac:dyDescent="0.25">
      <c r="A108" s="58">
        <v>59</v>
      </c>
      <c r="B108" s="66">
        <v>44589</v>
      </c>
      <c r="C108" s="67" t="s">
        <v>224</v>
      </c>
      <c r="G108" s="65"/>
      <c r="H108" s="65"/>
    </row>
    <row r="109" spans="1:8" x14ac:dyDescent="0.25">
      <c r="A109" s="58">
        <v>60</v>
      </c>
      <c r="B109" s="66">
        <v>44589</v>
      </c>
      <c r="C109" s="67" t="s">
        <v>224</v>
      </c>
      <c r="D109" s="67" t="s">
        <v>225</v>
      </c>
      <c r="G109" s="65"/>
      <c r="H109" s="65"/>
    </row>
    <row r="110" spans="1:8" x14ac:dyDescent="0.25">
      <c r="A110" s="58">
        <v>61</v>
      </c>
      <c r="B110" s="66">
        <v>44589</v>
      </c>
      <c r="C110" s="67" t="s">
        <v>224</v>
      </c>
      <c r="G110" s="65"/>
      <c r="H110" s="65"/>
    </row>
    <row r="111" spans="1:8" x14ac:dyDescent="0.25">
      <c r="A111" s="58">
        <v>62</v>
      </c>
      <c r="B111" s="66">
        <v>44589</v>
      </c>
      <c r="C111" s="67" t="s">
        <v>224</v>
      </c>
      <c r="G111" s="65"/>
      <c r="H111" s="65"/>
    </row>
    <row r="112" spans="1:8" x14ac:dyDescent="0.25">
      <c r="A112" s="58">
        <v>63</v>
      </c>
      <c r="B112" s="66">
        <v>44589</v>
      </c>
      <c r="C112" s="67" t="s">
        <v>224</v>
      </c>
      <c r="G112" s="65"/>
      <c r="H112" s="65"/>
    </row>
    <row r="113" spans="1:8" x14ac:dyDescent="0.25">
      <c r="A113" s="58">
        <v>64</v>
      </c>
      <c r="B113" s="66">
        <v>44589</v>
      </c>
      <c r="C113" s="67" t="s">
        <v>224</v>
      </c>
      <c r="G113" s="65"/>
      <c r="H113" s="65"/>
    </row>
    <row r="114" spans="1:8" x14ac:dyDescent="0.25">
      <c r="A114" s="58">
        <v>65</v>
      </c>
      <c r="B114" s="66">
        <v>44589</v>
      </c>
      <c r="C114" s="67" t="s">
        <v>224</v>
      </c>
      <c r="G114" s="65"/>
      <c r="H114" s="65"/>
    </row>
    <row r="115" spans="1:8" x14ac:dyDescent="0.25">
      <c r="A115" s="58">
        <v>66</v>
      </c>
      <c r="B115" s="66">
        <v>44589</v>
      </c>
      <c r="C115" s="67" t="s">
        <v>224</v>
      </c>
      <c r="G115" s="65"/>
      <c r="H115" s="65"/>
    </row>
    <row r="116" spans="1:8" x14ac:dyDescent="0.25">
      <c r="A116" s="58" t="s">
        <v>538</v>
      </c>
      <c r="B116" s="66">
        <v>44592</v>
      </c>
      <c r="C116" s="67" t="s">
        <v>224</v>
      </c>
      <c r="G116" s="65"/>
      <c r="H116" s="65"/>
    </row>
    <row r="117" spans="1:8" x14ac:dyDescent="0.25">
      <c r="A117" s="58" t="s">
        <v>550</v>
      </c>
      <c r="B117" s="66">
        <v>44592</v>
      </c>
      <c r="C117" s="67" t="s">
        <v>224</v>
      </c>
      <c r="G117" s="65"/>
      <c r="H117" s="65"/>
    </row>
    <row r="118" spans="1:8" x14ac:dyDescent="0.25">
      <c r="A118" s="58" t="s">
        <v>557</v>
      </c>
      <c r="B118" s="66">
        <v>44593</v>
      </c>
      <c r="C118" s="67" t="s">
        <v>224</v>
      </c>
      <c r="G118" s="65"/>
      <c r="H118" s="65"/>
    </row>
    <row r="119" spans="1:8" x14ac:dyDescent="0.25">
      <c r="A119" s="58">
        <v>67</v>
      </c>
      <c r="B119" s="66">
        <v>44593</v>
      </c>
      <c r="C119" s="67" t="s">
        <v>224</v>
      </c>
      <c r="G119" s="65"/>
      <c r="H119" s="65"/>
    </row>
    <row r="120" spans="1:8" x14ac:dyDescent="0.25">
      <c r="A120" s="58">
        <v>68</v>
      </c>
      <c r="B120" s="66">
        <v>44593</v>
      </c>
      <c r="C120" s="67" t="s">
        <v>224</v>
      </c>
      <c r="G120" s="65"/>
      <c r="H120" s="65"/>
    </row>
    <row r="121" spans="1:8" x14ac:dyDescent="0.25">
      <c r="A121" s="58">
        <v>69</v>
      </c>
      <c r="B121" s="66">
        <v>44593</v>
      </c>
      <c r="C121" s="67" t="s">
        <v>224</v>
      </c>
      <c r="D121" s="67" t="s">
        <v>225</v>
      </c>
      <c r="G121" s="65"/>
      <c r="H121" s="65"/>
    </row>
    <row r="122" spans="1:8" x14ac:dyDescent="0.25">
      <c r="A122" s="58" t="s">
        <v>569</v>
      </c>
      <c r="B122" s="66">
        <v>44594</v>
      </c>
      <c r="C122" s="67" t="s">
        <v>129</v>
      </c>
      <c r="D122" s="67" t="s">
        <v>225</v>
      </c>
      <c r="G122" s="65"/>
      <c r="H122" s="65"/>
    </row>
    <row r="123" spans="1:8" x14ac:dyDescent="0.25">
      <c r="A123" s="58" t="s">
        <v>584</v>
      </c>
      <c r="B123" s="66">
        <v>44594</v>
      </c>
      <c r="C123" s="67" t="s">
        <v>129</v>
      </c>
      <c r="G123" s="65"/>
      <c r="H123" s="65"/>
    </row>
    <row r="124" spans="1:8" x14ac:dyDescent="0.25">
      <c r="A124" s="58" t="s">
        <v>591</v>
      </c>
      <c r="B124" s="66">
        <v>44594</v>
      </c>
      <c r="C124" s="67" t="s">
        <v>129</v>
      </c>
      <c r="G124" s="65"/>
      <c r="H124" s="65"/>
    </row>
    <row r="125" spans="1:8" x14ac:dyDescent="0.25">
      <c r="A125" s="58" t="s">
        <v>591</v>
      </c>
      <c r="B125" s="66">
        <v>44594</v>
      </c>
      <c r="C125" s="67" t="s">
        <v>129</v>
      </c>
      <c r="G125" s="65"/>
      <c r="H125" s="65"/>
    </row>
    <row r="126" spans="1:8" x14ac:dyDescent="0.25">
      <c r="A126" s="58">
        <v>70</v>
      </c>
      <c r="B126" s="66">
        <v>44594</v>
      </c>
      <c r="C126" s="67" t="s">
        <v>129</v>
      </c>
      <c r="D126" s="67" t="s">
        <v>225</v>
      </c>
      <c r="G126" s="65"/>
      <c r="H126" s="65"/>
    </row>
    <row r="127" spans="1:8" x14ac:dyDescent="0.25">
      <c r="A127" s="58">
        <v>71</v>
      </c>
      <c r="B127" s="66">
        <v>44594</v>
      </c>
      <c r="C127" s="67" t="s">
        <v>129</v>
      </c>
      <c r="G127" s="65"/>
      <c r="H127" s="65"/>
    </row>
    <row r="128" spans="1:8" x14ac:dyDescent="0.25">
      <c r="A128" s="58">
        <v>72</v>
      </c>
      <c r="B128" s="66">
        <v>44594</v>
      </c>
      <c r="C128" s="67" t="s">
        <v>129</v>
      </c>
      <c r="G128" s="65"/>
      <c r="H128" s="65"/>
    </row>
    <row r="129" spans="1:8" x14ac:dyDescent="0.25">
      <c r="A129" s="58">
        <v>73</v>
      </c>
      <c r="B129" s="66">
        <v>44594</v>
      </c>
      <c r="C129" s="67" t="s">
        <v>129</v>
      </c>
      <c r="G129" s="65"/>
      <c r="H129" s="65"/>
    </row>
    <row r="130" spans="1:8" x14ac:dyDescent="0.25">
      <c r="A130" s="27">
        <v>74</v>
      </c>
      <c r="B130" s="66">
        <v>44594</v>
      </c>
      <c r="C130" s="67" t="s">
        <v>129</v>
      </c>
      <c r="G130" s="65"/>
      <c r="H130" s="65"/>
    </row>
    <row r="131" spans="1:8" x14ac:dyDescent="0.25">
      <c r="A131" s="110">
        <v>75</v>
      </c>
      <c r="B131" s="111">
        <v>44594</v>
      </c>
      <c r="C131" s="112" t="s">
        <v>129</v>
      </c>
      <c r="D131" s="112" t="s">
        <v>605</v>
      </c>
      <c r="G131" s="65"/>
      <c r="H131" s="65"/>
    </row>
    <row r="132" spans="1:8" x14ac:dyDescent="0.25">
      <c r="A132" s="58" t="s">
        <v>599</v>
      </c>
      <c r="B132" s="66">
        <v>44596</v>
      </c>
      <c r="C132" s="67" t="s">
        <v>129</v>
      </c>
      <c r="D132" s="67" t="s">
        <v>604</v>
      </c>
      <c r="G132" s="65"/>
      <c r="H132" s="65"/>
    </row>
    <row r="133" spans="1:8" x14ac:dyDescent="0.25">
      <c r="A133" s="27" t="s">
        <v>611</v>
      </c>
      <c r="B133" s="41">
        <v>44599</v>
      </c>
      <c r="C133" s="65" t="s">
        <v>129</v>
      </c>
      <c r="D133" s="65"/>
      <c r="G133" s="65"/>
      <c r="H133" s="65"/>
    </row>
    <row r="134" spans="1:8" x14ac:dyDescent="0.25">
      <c r="A134" s="27" t="s">
        <v>617</v>
      </c>
      <c r="B134" s="41">
        <v>44599</v>
      </c>
      <c r="C134" s="65" t="s">
        <v>129</v>
      </c>
      <c r="D134" s="65"/>
      <c r="G134" s="65"/>
      <c r="H134" s="65"/>
    </row>
    <row r="135" spans="1:8" x14ac:dyDescent="0.25">
      <c r="A135" s="27" t="s">
        <v>620</v>
      </c>
      <c r="B135" s="41">
        <v>44599</v>
      </c>
      <c r="C135" s="65" t="s">
        <v>129</v>
      </c>
      <c r="D135" s="65"/>
      <c r="G135" s="65"/>
      <c r="H135" s="65"/>
    </row>
    <row r="136" spans="1:8" x14ac:dyDescent="0.25">
      <c r="A136" s="27">
        <v>76</v>
      </c>
      <c r="B136" s="41">
        <v>44599</v>
      </c>
      <c r="C136" s="65" t="s">
        <v>129</v>
      </c>
      <c r="D136" s="65"/>
      <c r="G136" s="65"/>
      <c r="H136" s="65"/>
    </row>
    <row r="137" spans="1:8" x14ac:dyDescent="0.25">
      <c r="A137" s="27" t="s">
        <v>631</v>
      </c>
      <c r="B137" s="41">
        <v>44600</v>
      </c>
      <c r="C137" s="65" t="s">
        <v>129</v>
      </c>
      <c r="D137" s="65"/>
      <c r="G137" s="65"/>
      <c r="H137" s="65"/>
    </row>
    <row r="138" spans="1:8" x14ac:dyDescent="0.25">
      <c r="A138" s="27" t="s">
        <v>638</v>
      </c>
      <c r="B138" s="41">
        <v>44600</v>
      </c>
      <c r="C138" s="65" t="s">
        <v>129</v>
      </c>
      <c r="D138" s="65"/>
      <c r="G138" s="65"/>
      <c r="H138" s="65"/>
    </row>
    <row r="139" spans="1:8" x14ac:dyDescent="0.25">
      <c r="A139" s="27" t="s">
        <v>650</v>
      </c>
      <c r="B139" s="41">
        <v>44600</v>
      </c>
      <c r="C139" s="65" t="s">
        <v>129</v>
      </c>
      <c r="D139" s="65"/>
      <c r="G139" s="65"/>
      <c r="H139" s="65"/>
    </row>
    <row r="140" spans="1:8" x14ac:dyDescent="0.25">
      <c r="A140" s="27">
        <v>77</v>
      </c>
      <c r="B140" s="41">
        <v>44600</v>
      </c>
      <c r="C140" s="65" t="s">
        <v>129</v>
      </c>
      <c r="D140" s="65"/>
      <c r="G140" s="65"/>
      <c r="H140" s="65"/>
    </row>
    <row r="141" spans="1:8" x14ac:dyDescent="0.25">
      <c r="A141" s="27">
        <v>78</v>
      </c>
      <c r="B141" s="41">
        <v>44600</v>
      </c>
      <c r="C141" s="65" t="s">
        <v>129</v>
      </c>
      <c r="D141" s="65"/>
      <c r="G141" s="65"/>
      <c r="H141" s="65"/>
    </row>
    <row r="142" spans="1:8" x14ac:dyDescent="0.25">
      <c r="A142" s="27">
        <v>79</v>
      </c>
      <c r="B142" s="41">
        <v>44600</v>
      </c>
      <c r="C142" s="65" t="s">
        <v>129</v>
      </c>
      <c r="D142" s="65"/>
      <c r="G142" s="65"/>
      <c r="H142" s="65"/>
    </row>
    <row r="143" spans="1:8" x14ac:dyDescent="0.25">
      <c r="A143" s="27">
        <v>80</v>
      </c>
      <c r="B143" s="41">
        <v>44600</v>
      </c>
      <c r="C143" s="65" t="s">
        <v>129</v>
      </c>
      <c r="D143" s="65"/>
      <c r="G143" s="65"/>
      <c r="H143" s="65"/>
    </row>
    <row r="144" spans="1:8" x14ac:dyDescent="0.25">
      <c r="A144" s="27">
        <v>81</v>
      </c>
      <c r="B144" s="41">
        <v>44600</v>
      </c>
      <c r="C144" s="65" t="s">
        <v>129</v>
      </c>
      <c r="D144" s="65"/>
      <c r="G144" s="65"/>
      <c r="H144" s="65"/>
    </row>
    <row r="145" spans="1:8" x14ac:dyDescent="0.25">
      <c r="A145" s="98" t="s">
        <v>667</v>
      </c>
      <c r="B145" s="99">
        <v>44601</v>
      </c>
      <c r="C145" s="100" t="s">
        <v>224</v>
      </c>
      <c r="D145" s="100" t="s">
        <v>708</v>
      </c>
      <c r="G145" s="65"/>
      <c r="H145" s="65"/>
    </row>
    <row r="146" spans="1:8" x14ac:dyDescent="0.25">
      <c r="A146" s="98" t="s">
        <v>675</v>
      </c>
      <c r="B146" s="99">
        <v>44601</v>
      </c>
      <c r="C146" s="100" t="s">
        <v>224</v>
      </c>
      <c r="D146" s="100" t="s">
        <v>710</v>
      </c>
      <c r="G146" s="65"/>
      <c r="H146" s="65"/>
    </row>
    <row r="147" spans="1:8" x14ac:dyDescent="0.25">
      <c r="A147" s="27" t="s">
        <v>682</v>
      </c>
      <c r="B147" s="41">
        <v>44601</v>
      </c>
      <c r="C147" s="65" t="s">
        <v>224</v>
      </c>
      <c r="D147" s="65"/>
      <c r="G147" s="65"/>
      <c r="H147" s="65"/>
    </row>
    <row r="148" spans="1:8" x14ac:dyDescent="0.25">
      <c r="A148" s="107" t="s">
        <v>707</v>
      </c>
      <c r="B148" s="108">
        <v>44601</v>
      </c>
      <c r="C148" s="109" t="s">
        <v>129</v>
      </c>
      <c r="D148" s="109" t="s">
        <v>716</v>
      </c>
      <c r="G148" s="65"/>
      <c r="H148" s="65"/>
    </row>
    <row r="149" spans="1:8" x14ac:dyDescent="0.25">
      <c r="A149" s="27" t="s">
        <v>688</v>
      </c>
      <c r="B149" s="41">
        <v>44601</v>
      </c>
      <c r="C149" s="65" t="s">
        <v>129</v>
      </c>
      <c r="D149" s="65"/>
      <c r="G149" s="65"/>
      <c r="H149" s="65"/>
    </row>
    <row r="150" spans="1:8" x14ac:dyDescent="0.25">
      <c r="A150" s="27" t="s">
        <v>691</v>
      </c>
      <c r="B150" s="41">
        <v>44601</v>
      </c>
      <c r="C150" s="65" t="s">
        <v>129</v>
      </c>
      <c r="D150" s="65"/>
      <c r="G150" s="65"/>
      <c r="H150" s="65"/>
    </row>
    <row r="151" spans="1:8" x14ac:dyDescent="0.25">
      <c r="A151" s="27" t="s">
        <v>695</v>
      </c>
      <c r="B151" s="41">
        <v>44601</v>
      </c>
      <c r="C151" s="65" t="s">
        <v>129</v>
      </c>
      <c r="D151" s="65"/>
      <c r="G151" s="65"/>
      <c r="H151" s="65"/>
    </row>
    <row r="152" spans="1:8" x14ac:dyDescent="0.25">
      <c r="A152" s="27" t="s">
        <v>698</v>
      </c>
      <c r="B152" s="41">
        <v>44601</v>
      </c>
      <c r="C152" s="65" t="s">
        <v>129</v>
      </c>
      <c r="D152" s="65" t="s">
        <v>225</v>
      </c>
      <c r="G152" s="65"/>
      <c r="H152" s="65"/>
    </row>
    <row r="153" spans="1:8" x14ac:dyDescent="0.25">
      <c r="A153" s="27" t="s">
        <v>701</v>
      </c>
      <c r="B153" s="41">
        <v>44601</v>
      </c>
      <c r="C153" s="65" t="s">
        <v>129</v>
      </c>
      <c r="D153" s="65" t="s">
        <v>225</v>
      </c>
      <c r="G153" s="65"/>
      <c r="H153" s="65"/>
    </row>
    <row r="154" spans="1:8" x14ac:dyDescent="0.25">
      <c r="A154" s="101" t="s">
        <v>702</v>
      </c>
      <c r="B154" s="102">
        <v>44601</v>
      </c>
      <c r="C154" s="103" t="s">
        <v>129</v>
      </c>
      <c r="D154" s="103" t="s">
        <v>711</v>
      </c>
      <c r="G154" s="65"/>
      <c r="H154" s="65"/>
    </row>
    <row r="155" spans="1:8" x14ac:dyDescent="0.25">
      <c r="A155" s="27">
        <v>82</v>
      </c>
      <c r="B155" s="41">
        <v>44601</v>
      </c>
      <c r="C155" s="65" t="s">
        <v>129</v>
      </c>
      <c r="D155" s="65"/>
      <c r="G155" s="65"/>
      <c r="H155" s="65"/>
    </row>
    <row r="156" spans="1:8" x14ac:dyDescent="0.25">
      <c r="A156" s="27">
        <v>83</v>
      </c>
      <c r="B156" s="41">
        <v>44601</v>
      </c>
      <c r="C156" s="65" t="s">
        <v>129</v>
      </c>
      <c r="D156" s="65"/>
      <c r="G156" s="65"/>
      <c r="H156" s="65"/>
    </row>
    <row r="157" spans="1:8" x14ac:dyDescent="0.25">
      <c r="A157" s="27">
        <v>84</v>
      </c>
      <c r="B157" s="41">
        <v>44601</v>
      </c>
      <c r="C157" s="65" t="s">
        <v>129</v>
      </c>
      <c r="D157" s="65"/>
      <c r="G157" s="65"/>
      <c r="H157" s="65"/>
    </row>
    <row r="158" spans="1:8" x14ac:dyDescent="0.25">
      <c r="A158" s="27">
        <v>85</v>
      </c>
      <c r="B158" s="41">
        <v>44601</v>
      </c>
      <c r="C158" s="65" t="s">
        <v>129</v>
      </c>
      <c r="D158" s="65"/>
      <c r="G158" s="65"/>
      <c r="H158" s="65"/>
    </row>
    <row r="159" spans="1:8" x14ac:dyDescent="0.25">
      <c r="A159" s="98">
        <v>86</v>
      </c>
      <c r="B159" s="99">
        <v>44601</v>
      </c>
      <c r="C159" s="100" t="s">
        <v>224</v>
      </c>
      <c r="D159" s="100" t="s">
        <v>709</v>
      </c>
      <c r="G159" s="65"/>
      <c r="H159" s="65"/>
    </row>
    <row r="160" spans="1:8" x14ac:dyDescent="0.25">
      <c r="A160" s="104">
        <v>87</v>
      </c>
      <c r="B160" s="105">
        <v>44601</v>
      </c>
      <c r="C160" s="106" t="s">
        <v>129</v>
      </c>
      <c r="D160" s="106" t="s">
        <v>712</v>
      </c>
      <c r="G160" s="65"/>
      <c r="H160" s="65"/>
    </row>
    <row r="161" spans="1:8" x14ac:dyDescent="0.25">
      <c r="A161" s="104">
        <v>88</v>
      </c>
      <c r="B161" s="105">
        <v>44601</v>
      </c>
      <c r="C161" s="106" t="s">
        <v>129</v>
      </c>
      <c r="D161" s="106" t="s">
        <v>713</v>
      </c>
      <c r="G161" s="65"/>
      <c r="H161" s="65"/>
    </row>
    <row r="162" spans="1:8" x14ac:dyDescent="0.25">
      <c r="A162" s="104">
        <v>89</v>
      </c>
      <c r="B162" s="105">
        <v>44601</v>
      </c>
      <c r="C162" s="106" t="s">
        <v>129</v>
      </c>
      <c r="D162" s="106" t="s">
        <v>714</v>
      </c>
      <c r="G162" s="65"/>
      <c r="H162" s="65"/>
    </row>
    <row r="163" spans="1:8" x14ac:dyDescent="0.25">
      <c r="A163" s="107">
        <v>90</v>
      </c>
      <c r="B163" s="108">
        <v>44601</v>
      </c>
      <c r="C163" s="109" t="s">
        <v>129</v>
      </c>
      <c r="D163" s="109" t="s">
        <v>715</v>
      </c>
      <c r="G163" s="65"/>
      <c r="H163" s="65"/>
    </row>
    <row r="164" spans="1:8" x14ac:dyDescent="0.25">
      <c r="A164" s="27" t="s">
        <v>721</v>
      </c>
      <c r="B164" s="41">
        <v>44602</v>
      </c>
      <c r="C164" s="65" t="s">
        <v>129</v>
      </c>
      <c r="D164" s="65"/>
      <c r="G164" s="65"/>
      <c r="H164" s="65"/>
    </row>
    <row r="165" spans="1:8" x14ac:dyDescent="0.25">
      <c r="A165" s="27" t="s">
        <v>717</v>
      </c>
      <c r="B165" s="41">
        <v>44602</v>
      </c>
      <c r="C165" s="65" t="s">
        <v>129</v>
      </c>
      <c r="D165" s="65"/>
      <c r="G165" s="65"/>
      <c r="H165" s="65"/>
    </row>
    <row r="166" spans="1:8" x14ac:dyDescent="0.25">
      <c r="A166" s="27" t="s">
        <v>725</v>
      </c>
      <c r="B166" s="41">
        <v>44602</v>
      </c>
      <c r="C166" s="65" t="s">
        <v>129</v>
      </c>
      <c r="D166" s="65"/>
      <c r="G166" s="65"/>
      <c r="H166" s="65"/>
    </row>
    <row r="167" spans="1:8" x14ac:dyDescent="0.25">
      <c r="A167" s="27" t="s">
        <v>729</v>
      </c>
      <c r="B167" s="41">
        <v>44602</v>
      </c>
      <c r="C167" s="65" t="s">
        <v>129</v>
      </c>
      <c r="D167" s="65"/>
      <c r="G167" s="65"/>
      <c r="H167" s="65"/>
    </row>
    <row r="168" spans="1:8" x14ac:dyDescent="0.25">
      <c r="A168" s="27">
        <v>91</v>
      </c>
      <c r="B168" s="41">
        <v>44602</v>
      </c>
      <c r="C168" s="65" t="s">
        <v>224</v>
      </c>
      <c r="D168" s="65" t="s">
        <v>749</v>
      </c>
      <c r="G168" s="65"/>
      <c r="H168" s="65"/>
    </row>
    <row r="169" spans="1:8" x14ac:dyDescent="0.25">
      <c r="A169" s="27">
        <v>92</v>
      </c>
      <c r="B169" s="41">
        <v>44602</v>
      </c>
      <c r="C169" s="65" t="s">
        <v>129</v>
      </c>
      <c r="D169" s="65"/>
      <c r="G169" s="65"/>
      <c r="H169" s="65"/>
    </row>
    <row r="170" spans="1:8" x14ac:dyDescent="0.25">
      <c r="A170" s="27">
        <v>93</v>
      </c>
      <c r="B170" s="41">
        <v>44602</v>
      </c>
      <c r="C170" s="65" t="s">
        <v>224</v>
      </c>
      <c r="D170" s="65" t="s">
        <v>750</v>
      </c>
      <c r="G170" s="65"/>
      <c r="H170" s="65"/>
    </row>
    <row r="171" spans="1:8" x14ac:dyDescent="0.25">
      <c r="A171" s="27">
        <v>94</v>
      </c>
      <c r="B171" s="41">
        <v>44602</v>
      </c>
      <c r="C171" s="65" t="s">
        <v>129</v>
      </c>
      <c r="D171" s="65"/>
      <c r="G171" s="65"/>
      <c r="H171" s="65"/>
    </row>
    <row r="172" spans="1:8" x14ac:dyDescent="0.25">
      <c r="A172" s="27">
        <v>95</v>
      </c>
      <c r="B172" s="41">
        <v>44602</v>
      </c>
      <c r="C172" s="65" t="s">
        <v>129</v>
      </c>
      <c r="D172" s="65"/>
      <c r="G172" s="65"/>
      <c r="H172" s="65"/>
    </row>
    <row r="173" spans="1:8" x14ac:dyDescent="0.25">
      <c r="A173" s="27" t="s">
        <v>802</v>
      </c>
      <c r="B173" s="41">
        <v>44603</v>
      </c>
      <c r="C173" s="65" t="s">
        <v>224</v>
      </c>
      <c r="D173" s="65"/>
      <c r="G173" s="65"/>
      <c r="H173" s="65"/>
    </row>
    <row r="174" spans="1:8" x14ac:dyDescent="0.25">
      <c r="A174" s="27" t="s">
        <v>762</v>
      </c>
      <c r="B174" s="41">
        <v>44603</v>
      </c>
      <c r="C174" s="65" t="s">
        <v>224</v>
      </c>
      <c r="D174" s="65"/>
      <c r="G174" s="65"/>
      <c r="H174" s="65"/>
    </row>
    <row r="175" spans="1:8" x14ac:dyDescent="0.25">
      <c r="A175" s="27" t="s">
        <v>766</v>
      </c>
      <c r="B175" s="41">
        <v>44603</v>
      </c>
      <c r="C175" s="65" t="s">
        <v>224</v>
      </c>
      <c r="D175" s="65"/>
      <c r="G175" s="65"/>
      <c r="H175" s="65"/>
    </row>
    <row r="176" spans="1:8" x14ac:dyDescent="0.25">
      <c r="A176" s="27">
        <v>96</v>
      </c>
      <c r="B176" s="41">
        <v>44603</v>
      </c>
      <c r="C176" s="65" t="s">
        <v>224</v>
      </c>
      <c r="D176" s="65"/>
      <c r="G176" s="65"/>
      <c r="H176" s="65"/>
    </row>
    <row r="177" spans="1:8" x14ac:dyDescent="0.25">
      <c r="A177" s="27">
        <v>97</v>
      </c>
      <c r="B177" s="41">
        <v>44603</v>
      </c>
      <c r="C177" s="65" t="s">
        <v>224</v>
      </c>
      <c r="D177" s="65"/>
      <c r="G177" s="65"/>
      <c r="H177" s="65"/>
    </row>
    <row r="178" spans="1:8" x14ac:dyDescent="0.25">
      <c r="A178" s="27">
        <v>98</v>
      </c>
      <c r="B178" s="41">
        <v>44603</v>
      </c>
      <c r="C178" s="65" t="s">
        <v>224</v>
      </c>
      <c r="D178" s="65"/>
      <c r="G178" s="65"/>
      <c r="H178" s="65"/>
    </row>
    <row r="179" spans="1:8" x14ac:dyDescent="0.25">
      <c r="A179" s="27" t="s">
        <v>807</v>
      </c>
      <c r="B179" s="41">
        <v>44606</v>
      </c>
      <c r="C179" s="65" t="s">
        <v>224</v>
      </c>
      <c r="D179" s="65" t="s">
        <v>826</v>
      </c>
      <c r="G179" s="65"/>
      <c r="H179" s="65"/>
    </row>
    <row r="180" spans="1:8" x14ac:dyDescent="0.25">
      <c r="A180" s="27" t="s">
        <v>816</v>
      </c>
      <c r="B180" s="41">
        <v>44606</v>
      </c>
      <c r="C180" s="65" t="s">
        <v>224</v>
      </c>
      <c r="D180" s="65"/>
      <c r="G180" s="65"/>
      <c r="H180" s="65"/>
    </row>
    <row r="181" spans="1:8" x14ac:dyDescent="0.25">
      <c r="A181" s="27">
        <v>99</v>
      </c>
      <c r="B181" s="41">
        <v>44606</v>
      </c>
      <c r="C181" s="65" t="s">
        <v>224</v>
      </c>
      <c r="D181" s="65"/>
      <c r="G181" s="65"/>
      <c r="H181" s="65"/>
    </row>
    <row r="182" spans="1:8" x14ac:dyDescent="0.25">
      <c r="A182" s="27">
        <v>100</v>
      </c>
      <c r="B182" s="41">
        <v>44606</v>
      </c>
      <c r="C182" s="65" t="s">
        <v>224</v>
      </c>
      <c r="D182" s="65"/>
      <c r="G182" s="65"/>
      <c r="H182" s="65"/>
    </row>
    <row r="183" spans="1:8" x14ac:dyDescent="0.25">
      <c r="A183" s="27">
        <v>101</v>
      </c>
      <c r="B183" s="41">
        <v>44606</v>
      </c>
      <c r="C183" s="65" t="s">
        <v>224</v>
      </c>
      <c r="D183" s="65"/>
      <c r="G183" s="65"/>
      <c r="H183" s="65"/>
    </row>
    <row r="184" spans="1:8" x14ac:dyDescent="0.25">
      <c r="A184" s="27">
        <v>102</v>
      </c>
      <c r="B184" s="41">
        <v>44606</v>
      </c>
      <c r="C184" s="65" t="s">
        <v>224</v>
      </c>
      <c r="D184" s="65"/>
      <c r="G184" s="65"/>
      <c r="H184" s="65"/>
    </row>
    <row r="185" spans="1:8" x14ac:dyDescent="0.25">
      <c r="A185" s="27">
        <v>103</v>
      </c>
      <c r="B185" s="41">
        <v>44606</v>
      </c>
      <c r="C185" s="65" t="s">
        <v>224</v>
      </c>
      <c r="D185" s="65"/>
      <c r="G185" s="65"/>
      <c r="H185" s="65"/>
    </row>
    <row r="186" spans="1:8" x14ac:dyDescent="0.25">
      <c r="A186" s="27">
        <v>104</v>
      </c>
      <c r="B186" s="41">
        <v>44606</v>
      </c>
      <c r="C186" s="65" t="s">
        <v>224</v>
      </c>
      <c r="D186" s="65" t="s">
        <v>715</v>
      </c>
      <c r="G186" s="65"/>
      <c r="H186" s="65"/>
    </row>
    <row r="187" spans="1:8" x14ac:dyDescent="0.25">
      <c r="A187" s="27">
        <v>105</v>
      </c>
      <c r="B187" s="41">
        <v>44606</v>
      </c>
      <c r="C187" s="65" t="s">
        <v>224</v>
      </c>
      <c r="D187" s="65" t="s">
        <v>715</v>
      </c>
      <c r="G187" s="65"/>
      <c r="H187" s="65"/>
    </row>
    <row r="188" spans="1:8" x14ac:dyDescent="0.25">
      <c r="A188" s="27">
        <v>106</v>
      </c>
      <c r="B188" s="41">
        <v>44606</v>
      </c>
      <c r="C188" s="65" t="s">
        <v>224</v>
      </c>
      <c r="D188" s="65" t="s">
        <v>715</v>
      </c>
      <c r="G188" s="65"/>
      <c r="H188" s="65"/>
    </row>
    <row r="189" spans="1:8" x14ac:dyDescent="0.25">
      <c r="A189" s="27">
        <v>107</v>
      </c>
      <c r="B189" s="41">
        <v>44606</v>
      </c>
      <c r="C189" s="65" t="s">
        <v>224</v>
      </c>
      <c r="D189" s="65"/>
      <c r="G189" s="65"/>
      <c r="H189" s="65"/>
    </row>
    <row r="190" spans="1:8" x14ac:dyDescent="0.25">
      <c r="A190" s="27">
        <v>108</v>
      </c>
      <c r="B190" s="41">
        <v>44606</v>
      </c>
      <c r="C190" s="65" t="s">
        <v>224</v>
      </c>
      <c r="D190" s="65" t="s">
        <v>715</v>
      </c>
      <c r="G190" s="65"/>
      <c r="H190" s="65"/>
    </row>
    <row r="191" spans="1:8" x14ac:dyDescent="0.25">
      <c r="A191" s="27">
        <v>109</v>
      </c>
      <c r="B191" s="41">
        <v>44606</v>
      </c>
      <c r="C191" s="65" t="s">
        <v>224</v>
      </c>
      <c r="D191" s="65"/>
      <c r="G191" s="65"/>
      <c r="H191" s="65"/>
    </row>
    <row r="192" spans="1:8" x14ac:dyDescent="0.25">
      <c r="A192" s="27">
        <v>110</v>
      </c>
      <c r="B192" s="41">
        <v>44606</v>
      </c>
      <c r="C192" s="65" t="s">
        <v>224</v>
      </c>
      <c r="D192" s="65"/>
      <c r="G192" s="65"/>
      <c r="H192" s="65"/>
    </row>
    <row r="193" spans="1:8" x14ac:dyDescent="0.25">
      <c r="A193" s="27" t="s">
        <v>850</v>
      </c>
      <c r="B193" s="41">
        <v>44607</v>
      </c>
      <c r="C193" s="65" t="s">
        <v>224</v>
      </c>
      <c r="D193" s="65"/>
      <c r="G193" s="65"/>
      <c r="H193" s="65"/>
    </row>
    <row r="194" spans="1:8" x14ac:dyDescent="0.25">
      <c r="A194" s="27" t="s">
        <v>844</v>
      </c>
      <c r="B194" s="41">
        <v>44607</v>
      </c>
      <c r="C194" s="65" t="s">
        <v>224</v>
      </c>
      <c r="D194" s="65"/>
      <c r="G194" s="65"/>
      <c r="H194" s="65"/>
    </row>
    <row r="195" spans="1:8" x14ac:dyDescent="0.25">
      <c r="A195" s="27" t="s">
        <v>891</v>
      </c>
      <c r="B195" s="41">
        <v>44607</v>
      </c>
      <c r="C195" s="65" t="s">
        <v>224</v>
      </c>
      <c r="D195" s="65"/>
      <c r="G195" s="65"/>
      <c r="H195" s="65"/>
    </row>
    <row r="196" spans="1:8" x14ac:dyDescent="0.25">
      <c r="A196" s="27">
        <v>111</v>
      </c>
      <c r="B196" s="41">
        <v>44608</v>
      </c>
      <c r="C196" s="65" t="s">
        <v>224</v>
      </c>
      <c r="D196" s="65"/>
      <c r="G196" s="65"/>
      <c r="H196" s="65"/>
    </row>
    <row r="197" spans="1:8" x14ac:dyDescent="0.25">
      <c r="A197" s="27">
        <v>112</v>
      </c>
      <c r="B197" s="41">
        <v>44608</v>
      </c>
      <c r="C197" s="65" t="s">
        <v>224</v>
      </c>
      <c r="D197" s="65"/>
      <c r="G197" s="65"/>
      <c r="H197" s="65"/>
    </row>
    <row r="198" spans="1:8" x14ac:dyDescent="0.25">
      <c r="A198" s="27">
        <v>113</v>
      </c>
      <c r="B198" s="41">
        <v>44608</v>
      </c>
      <c r="C198" s="65" t="s">
        <v>224</v>
      </c>
      <c r="D198" s="65"/>
      <c r="G198" s="65"/>
      <c r="H198" s="65"/>
    </row>
    <row r="199" spans="1:8" x14ac:dyDescent="0.25">
      <c r="A199" s="27">
        <v>114</v>
      </c>
      <c r="B199" s="41">
        <v>44608</v>
      </c>
      <c r="C199" s="65" t="s">
        <v>224</v>
      </c>
      <c r="D199" s="65"/>
      <c r="G199" s="65"/>
      <c r="H199" s="65"/>
    </row>
    <row r="200" spans="1:8" x14ac:dyDescent="0.25">
      <c r="A200" s="27">
        <v>115</v>
      </c>
      <c r="B200" s="41">
        <v>44608</v>
      </c>
      <c r="C200" s="65" t="s">
        <v>224</v>
      </c>
      <c r="D200" s="65"/>
      <c r="G200" s="65"/>
      <c r="H200" s="65"/>
    </row>
    <row r="201" spans="1:8" x14ac:dyDescent="0.25">
      <c r="A201" s="27">
        <v>116</v>
      </c>
      <c r="B201" s="41">
        <v>44608</v>
      </c>
      <c r="C201" s="65" t="s">
        <v>224</v>
      </c>
      <c r="D201" s="65"/>
      <c r="G201" s="65"/>
      <c r="H201" s="65"/>
    </row>
    <row r="202" spans="1:8" x14ac:dyDescent="0.25">
      <c r="A202" s="27">
        <v>117</v>
      </c>
      <c r="B202" s="41">
        <v>44608</v>
      </c>
      <c r="C202" s="65" t="s">
        <v>224</v>
      </c>
      <c r="D202" s="65"/>
      <c r="G202" s="65"/>
      <c r="H202" s="65"/>
    </row>
    <row r="203" spans="1:8" x14ac:dyDescent="0.25">
      <c r="A203" s="27">
        <v>118</v>
      </c>
      <c r="B203" s="41">
        <v>44608</v>
      </c>
      <c r="C203" s="65" t="s">
        <v>224</v>
      </c>
      <c r="D203" s="65"/>
      <c r="G203" s="65"/>
      <c r="H203" s="65"/>
    </row>
    <row r="204" spans="1:8" x14ac:dyDescent="0.25">
      <c r="A204" s="27">
        <v>119</v>
      </c>
      <c r="B204" s="41">
        <v>44608</v>
      </c>
      <c r="C204" s="65" t="s">
        <v>224</v>
      </c>
      <c r="D204" s="65"/>
      <c r="G204" s="65"/>
      <c r="H204" s="65"/>
    </row>
    <row r="205" spans="1:8" x14ac:dyDescent="0.25">
      <c r="A205" s="27">
        <v>120</v>
      </c>
      <c r="B205" s="41">
        <v>44608</v>
      </c>
      <c r="C205" s="65" t="s">
        <v>224</v>
      </c>
      <c r="D205" s="65"/>
      <c r="G205" s="65"/>
      <c r="H205" s="65"/>
    </row>
    <row r="206" spans="1:8" x14ac:dyDescent="0.25">
      <c r="A206" s="27">
        <v>121</v>
      </c>
      <c r="B206" s="41">
        <v>44608</v>
      </c>
      <c r="C206" s="65" t="s">
        <v>224</v>
      </c>
      <c r="D206" s="65"/>
      <c r="G206" s="65"/>
      <c r="H206" s="65"/>
    </row>
    <row r="207" spans="1:8" x14ac:dyDescent="0.25">
      <c r="A207" s="27">
        <v>122</v>
      </c>
      <c r="B207" s="41">
        <v>44608</v>
      </c>
      <c r="C207" s="65" t="s">
        <v>224</v>
      </c>
      <c r="D207" s="65"/>
      <c r="G207" s="65"/>
      <c r="H207" s="65"/>
    </row>
    <row r="208" spans="1:8" x14ac:dyDescent="0.25">
      <c r="A208" s="27">
        <v>123</v>
      </c>
      <c r="B208" s="41">
        <v>44608</v>
      </c>
      <c r="C208" s="65" t="s">
        <v>224</v>
      </c>
      <c r="D208" s="65"/>
      <c r="G208" s="65"/>
      <c r="H208" s="65"/>
    </row>
    <row r="209" spans="1:8" x14ac:dyDescent="0.25">
      <c r="A209" s="27" t="s">
        <v>866</v>
      </c>
      <c r="B209" s="41">
        <v>44608</v>
      </c>
      <c r="C209" s="65" t="s">
        <v>224</v>
      </c>
      <c r="D209" s="65" t="s">
        <v>899</v>
      </c>
      <c r="G209" s="65"/>
      <c r="H209" s="65"/>
    </row>
    <row r="210" spans="1:8" x14ac:dyDescent="0.25">
      <c r="A210" s="27" t="s">
        <v>887</v>
      </c>
      <c r="B210" s="41">
        <v>44608</v>
      </c>
      <c r="C210" s="65" t="s">
        <v>224</v>
      </c>
      <c r="D210" s="65"/>
      <c r="G210" s="65"/>
      <c r="H210" s="65"/>
    </row>
    <row r="211" spans="1:8" x14ac:dyDescent="0.25">
      <c r="A211" s="27" t="s">
        <v>900</v>
      </c>
      <c r="B211" s="41">
        <v>44614</v>
      </c>
      <c r="C211" s="65" t="s">
        <v>129</v>
      </c>
      <c r="D211" s="65"/>
      <c r="G211" s="65"/>
      <c r="H211" s="65"/>
    </row>
    <row r="212" spans="1:8" x14ac:dyDescent="0.25">
      <c r="A212" s="27" t="s">
        <v>912</v>
      </c>
      <c r="B212" s="41">
        <v>44614</v>
      </c>
      <c r="C212" s="65" t="s">
        <v>129</v>
      </c>
      <c r="D212" s="65"/>
      <c r="G212" s="65"/>
      <c r="H212" s="65"/>
    </row>
    <row r="213" spans="1:8" x14ac:dyDescent="0.25">
      <c r="A213" s="27" t="s">
        <v>923</v>
      </c>
      <c r="B213" s="41">
        <v>44614</v>
      </c>
      <c r="C213" s="65" t="s">
        <v>129</v>
      </c>
      <c r="D213" s="65"/>
      <c r="G213" s="65"/>
      <c r="H213" s="65"/>
    </row>
    <row r="214" spans="1:8" x14ac:dyDescent="0.25">
      <c r="A214" s="27" t="s">
        <v>927</v>
      </c>
      <c r="B214" s="41">
        <v>44614</v>
      </c>
      <c r="C214" s="65" t="s">
        <v>129</v>
      </c>
      <c r="D214" s="65"/>
      <c r="G214" s="65"/>
      <c r="H214" s="65"/>
    </row>
    <row r="215" spans="1:8" x14ac:dyDescent="0.25">
      <c r="A215" s="27" t="s">
        <v>945</v>
      </c>
      <c r="B215" s="41">
        <v>44614</v>
      </c>
      <c r="C215" s="65" t="s">
        <v>129</v>
      </c>
      <c r="D215" s="65"/>
      <c r="G215" s="65"/>
      <c r="H215" s="65"/>
    </row>
    <row r="216" spans="1:8" x14ac:dyDescent="0.25">
      <c r="A216" s="27" t="s">
        <v>956</v>
      </c>
      <c r="B216" s="41">
        <v>44614</v>
      </c>
      <c r="C216" s="65" t="s">
        <v>129</v>
      </c>
      <c r="D216" s="65"/>
      <c r="G216" s="65"/>
      <c r="H216" s="65"/>
    </row>
    <row r="217" spans="1:8" x14ac:dyDescent="0.25">
      <c r="A217" s="27" t="s">
        <v>948</v>
      </c>
      <c r="B217" s="41">
        <v>44614</v>
      </c>
      <c r="C217" s="65" t="s">
        <v>129</v>
      </c>
      <c r="D217" s="65"/>
      <c r="G217" s="65"/>
      <c r="H217" s="65"/>
    </row>
    <row r="218" spans="1:8" x14ac:dyDescent="0.25">
      <c r="A218" s="27" t="s">
        <v>951</v>
      </c>
      <c r="B218" s="41">
        <v>44614</v>
      </c>
      <c r="C218" s="65" t="s">
        <v>129</v>
      </c>
      <c r="D218" s="65"/>
      <c r="G218" s="65"/>
      <c r="H218" s="65"/>
    </row>
    <row r="219" spans="1:8" x14ac:dyDescent="0.25">
      <c r="A219" s="27" t="s">
        <v>952</v>
      </c>
      <c r="B219" s="41">
        <v>44614</v>
      </c>
      <c r="C219" s="65" t="s">
        <v>129</v>
      </c>
      <c r="D219" s="65" t="s">
        <v>994</v>
      </c>
      <c r="E219" s="68" t="s">
        <v>622</v>
      </c>
      <c r="G219" s="65"/>
      <c r="H219" s="65"/>
    </row>
    <row r="220" spans="1:8" x14ac:dyDescent="0.25">
      <c r="A220" s="27" t="s">
        <v>961</v>
      </c>
      <c r="B220" s="41">
        <v>44614</v>
      </c>
      <c r="C220" s="65" t="s">
        <v>129</v>
      </c>
      <c r="D220" s="65"/>
      <c r="G220" s="65"/>
      <c r="H220" s="65"/>
    </row>
    <row r="221" spans="1:8" x14ac:dyDescent="0.25">
      <c r="A221" s="27">
        <v>124</v>
      </c>
      <c r="B221" s="41">
        <v>44614</v>
      </c>
      <c r="C221" s="65" t="s">
        <v>129</v>
      </c>
      <c r="D221" s="65"/>
      <c r="G221" s="65"/>
      <c r="H221" s="65"/>
    </row>
    <row r="222" spans="1:8" x14ac:dyDescent="0.25">
      <c r="A222" s="27">
        <v>125</v>
      </c>
      <c r="B222" s="41">
        <v>44614</v>
      </c>
      <c r="C222" s="65" t="s">
        <v>129</v>
      </c>
      <c r="D222" s="65"/>
      <c r="G222" s="65"/>
      <c r="H222" s="65"/>
    </row>
    <row r="223" spans="1:8" x14ac:dyDescent="0.25">
      <c r="A223" s="27">
        <v>126</v>
      </c>
      <c r="B223" s="41">
        <v>44614</v>
      </c>
      <c r="C223" s="65" t="s">
        <v>129</v>
      </c>
      <c r="D223" s="65"/>
      <c r="G223" s="65"/>
      <c r="H223" s="65"/>
    </row>
    <row r="224" spans="1:8" x14ac:dyDescent="0.25">
      <c r="A224" s="27">
        <v>127</v>
      </c>
      <c r="B224" s="41">
        <v>44614</v>
      </c>
      <c r="C224" s="65" t="s">
        <v>129</v>
      </c>
      <c r="D224" s="65"/>
      <c r="G224" s="65"/>
      <c r="H224" s="65"/>
    </row>
    <row r="225" spans="1:8" x14ac:dyDescent="0.25">
      <c r="A225" s="27" t="s">
        <v>981</v>
      </c>
      <c r="B225" s="41">
        <v>44615</v>
      </c>
      <c r="C225" s="65" t="s">
        <v>129</v>
      </c>
      <c r="D225" s="65"/>
      <c r="G225" s="65"/>
      <c r="H225" s="65"/>
    </row>
    <row r="226" spans="1:8" x14ac:dyDescent="0.25">
      <c r="A226" s="27" t="s">
        <v>990</v>
      </c>
      <c r="B226" s="41">
        <v>44615</v>
      </c>
      <c r="C226" s="65" t="s">
        <v>129</v>
      </c>
      <c r="D226" s="65"/>
      <c r="G226" s="65"/>
      <c r="H226" s="65"/>
    </row>
    <row r="227" spans="1:8" x14ac:dyDescent="0.25">
      <c r="A227" s="27" t="s">
        <v>998</v>
      </c>
      <c r="B227" s="41">
        <v>44615</v>
      </c>
      <c r="C227" s="65" t="s">
        <v>129</v>
      </c>
      <c r="D227" s="65"/>
      <c r="G227" s="65"/>
      <c r="H227" s="65"/>
    </row>
    <row r="228" spans="1:8" x14ac:dyDescent="0.25">
      <c r="A228" s="27">
        <v>128</v>
      </c>
      <c r="B228" s="41">
        <v>44615</v>
      </c>
      <c r="C228" s="65" t="s">
        <v>129</v>
      </c>
      <c r="D228" s="65"/>
      <c r="G228" s="65"/>
      <c r="H228" s="65"/>
    </row>
    <row r="229" spans="1:8" x14ac:dyDescent="0.25">
      <c r="A229" s="27">
        <v>129</v>
      </c>
      <c r="B229" s="41">
        <v>44615</v>
      </c>
      <c r="C229" s="65" t="s">
        <v>129</v>
      </c>
      <c r="D229" s="65" t="s">
        <v>1003</v>
      </c>
      <c r="G229" s="65"/>
      <c r="H229" s="65"/>
    </row>
    <row r="230" spans="1:8" x14ac:dyDescent="0.25">
      <c r="A230" s="27" t="s">
        <v>1004</v>
      </c>
      <c r="B230" s="41">
        <v>44616</v>
      </c>
      <c r="C230" s="65" t="s">
        <v>129</v>
      </c>
      <c r="D230" s="65"/>
      <c r="G230" s="65"/>
      <c r="H230" s="65"/>
    </row>
    <row r="231" spans="1:8" x14ac:dyDescent="0.25">
      <c r="A231" s="27" t="s">
        <v>1009</v>
      </c>
      <c r="B231" s="41">
        <v>44616</v>
      </c>
      <c r="C231" s="65" t="s">
        <v>129</v>
      </c>
      <c r="D231" s="65"/>
      <c r="G231" s="65"/>
      <c r="H231" s="65"/>
    </row>
    <row r="232" spans="1:8" x14ac:dyDescent="0.25">
      <c r="A232" s="27" t="s">
        <v>1013</v>
      </c>
      <c r="B232" s="41">
        <v>44616</v>
      </c>
      <c r="C232" s="65" t="s">
        <v>129</v>
      </c>
      <c r="D232" s="65"/>
      <c r="G232" s="65"/>
      <c r="H232" s="65"/>
    </row>
    <row r="233" spans="1:8" x14ac:dyDescent="0.25">
      <c r="A233" s="27" t="s">
        <v>1021</v>
      </c>
      <c r="B233" s="41">
        <v>44616</v>
      </c>
      <c r="C233" s="65" t="s">
        <v>224</v>
      </c>
      <c r="D233" s="65"/>
      <c r="G233" s="65"/>
      <c r="H233" s="65"/>
    </row>
    <row r="234" spans="1:8" x14ac:dyDescent="0.25">
      <c r="A234" s="27" t="s">
        <v>1035</v>
      </c>
      <c r="B234" s="41">
        <v>44616</v>
      </c>
      <c r="C234" s="65" t="s">
        <v>224</v>
      </c>
      <c r="D234" s="65"/>
      <c r="G234" s="65"/>
      <c r="H234" s="65"/>
    </row>
    <row r="235" spans="1:8" x14ac:dyDescent="0.25">
      <c r="A235" s="27">
        <v>130</v>
      </c>
      <c r="B235" s="41">
        <v>44616</v>
      </c>
      <c r="C235" s="65" t="s">
        <v>224</v>
      </c>
      <c r="D235" s="65"/>
      <c r="G235" s="65"/>
      <c r="H235" s="65"/>
    </row>
    <row r="236" spans="1:8" x14ac:dyDescent="0.25">
      <c r="A236" s="27">
        <v>131</v>
      </c>
      <c r="B236" s="41">
        <v>44617</v>
      </c>
      <c r="C236" s="65" t="s">
        <v>224</v>
      </c>
      <c r="D236" s="65"/>
      <c r="G236" s="65"/>
      <c r="H236" s="65"/>
    </row>
    <row r="237" spans="1:8" x14ac:dyDescent="0.25">
      <c r="A237" s="27">
        <v>132</v>
      </c>
      <c r="B237" s="41">
        <v>44617</v>
      </c>
      <c r="C237" s="65" t="s">
        <v>224</v>
      </c>
      <c r="D237" s="65"/>
      <c r="G237" s="65"/>
      <c r="H237" s="65"/>
    </row>
    <row r="238" spans="1:8" x14ac:dyDescent="0.25">
      <c r="A238" s="27">
        <v>133</v>
      </c>
      <c r="B238" s="41">
        <v>44617</v>
      </c>
      <c r="C238" s="65" t="s">
        <v>224</v>
      </c>
      <c r="D238" s="65"/>
      <c r="G238" s="65"/>
      <c r="H238" s="65"/>
    </row>
    <row r="239" spans="1:8" x14ac:dyDescent="0.25">
      <c r="A239" s="27">
        <v>134</v>
      </c>
      <c r="B239" s="41">
        <v>44617</v>
      </c>
      <c r="C239" s="65" t="s">
        <v>224</v>
      </c>
      <c r="D239" s="65"/>
      <c r="G239" s="65"/>
      <c r="H239" s="65"/>
    </row>
    <row r="240" spans="1:8" x14ac:dyDescent="0.25">
      <c r="A240" s="27">
        <v>135</v>
      </c>
      <c r="B240" s="41">
        <v>44617</v>
      </c>
      <c r="C240" s="65" t="s">
        <v>224</v>
      </c>
      <c r="D240" s="65"/>
      <c r="G240" s="65"/>
      <c r="H240" s="65"/>
    </row>
    <row r="241" spans="1:8" x14ac:dyDescent="0.25">
      <c r="A241" s="27">
        <v>136</v>
      </c>
      <c r="B241" s="41">
        <v>44617</v>
      </c>
      <c r="C241" s="65" t="s">
        <v>224</v>
      </c>
      <c r="D241" s="65"/>
      <c r="G241" s="65"/>
      <c r="H241" s="65"/>
    </row>
    <row r="242" spans="1:8" x14ac:dyDescent="0.25">
      <c r="A242" s="27" t="s">
        <v>1082</v>
      </c>
      <c r="B242" s="41">
        <v>44622</v>
      </c>
      <c r="C242" s="65" t="s">
        <v>224</v>
      </c>
      <c r="D242" s="65"/>
      <c r="G242" s="65"/>
      <c r="H242" s="65"/>
    </row>
    <row r="243" spans="1:8" x14ac:dyDescent="0.25">
      <c r="A243" s="27" t="s">
        <v>1093</v>
      </c>
      <c r="B243" s="41">
        <v>44622</v>
      </c>
      <c r="C243" s="65" t="s">
        <v>224</v>
      </c>
      <c r="D243" s="65"/>
      <c r="G243" s="65"/>
      <c r="H243" s="65"/>
    </row>
    <row r="244" spans="1:8" x14ac:dyDescent="0.25">
      <c r="A244" s="27" t="s">
        <v>1129</v>
      </c>
      <c r="B244" s="41">
        <v>44622</v>
      </c>
      <c r="C244" s="65" t="s">
        <v>224</v>
      </c>
      <c r="D244" s="65"/>
      <c r="G244" s="65"/>
      <c r="H244" s="65"/>
    </row>
    <row r="245" spans="1:8" x14ac:dyDescent="0.25">
      <c r="A245" s="27" t="s">
        <v>1150</v>
      </c>
      <c r="B245" s="41">
        <v>44623</v>
      </c>
      <c r="C245" s="65" t="s">
        <v>224</v>
      </c>
      <c r="D245" s="65"/>
      <c r="G245" s="65"/>
      <c r="H245" s="65"/>
    </row>
    <row r="246" spans="1:8" x14ac:dyDescent="0.25">
      <c r="A246" s="27" t="s">
        <v>1171</v>
      </c>
      <c r="B246" s="41">
        <v>44623</v>
      </c>
      <c r="C246" s="65" t="s">
        <v>224</v>
      </c>
      <c r="D246" s="65"/>
      <c r="G246" s="65"/>
      <c r="H246" s="65"/>
    </row>
    <row r="247" spans="1:8" x14ac:dyDescent="0.25">
      <c r="A247" s="27" t="s">
        <v>1182</v>
      </c>
      <c r="B247" s="41">
        <v>44624</v>
      </c>
      <c r="C247" s="65" t="s">
        <v>224</v>
      </c>
      <c r="D247" s="65"/>
      <c r="G247" s="65"/>
      <c r="H247" s="65"/>
    </row>
    <row r="248" spans="1:8" x14ac:dyDescent="0.25">
      <c r="A248" s="27" t="s">
        <v>1186</v>
      </c>
      <c r="B248" s="41">
        <v>44624</v>
      </c>
      <c r="C248" s="65" t="s">
        <v>224</v>
      </c>
      <c r="D248" s="65"/>
      <c r="G248" s="65"/>
      <c r="H248" s="65"/>
    </row>
    <row r="249" spans="1:8" x14ac:dyDescent="0.25">
      <c r="A249" s="27" t="s">
        <v>1206</v>
      </c>
      <c r="B249" s="41">
        <v>44624</v>
      </c>
      <c r="C249" s="65" t="s">
        <v>224</v>
      </c>
      <c r="D249" s="65"/>
      <c r="G249" s="65"/>
      <c r="H249" s="65"/>
    </row>
    <row r="250" spans="1:8" x14ac:dyDescent="0.25">
      <c r="A250" s="27">
        <v>137</v>
      </c>
      <c r="B250" s="41">
        <v>44617</v>
      </c>
      <c r="C250" s="65" t="s">
        <v>224</v>
      </c>
      <c r="D250" s="65"/>
      <c r="G250" s="65"/>
      <c r="H250" s="65"/>
    </row>
    <row r="251" spans="1:8" x14ac:dyDescent="0.25">
      <c r="A251" s="27">
        <v>138</v>
      </c>
      <c r="B251" s="41">
        <v>44617</v>
      </c>
      <c r="C251" s="65" t="s">
        <v>224</v>
      </c>
      <c r="D251" s="65"/>
      <c r="G251" s="65"/>
      <c r="H251" s="65"/>
    </row>
    <row r="252" spans="1:8" x14ac:dyDescent="0.25">
      <c r="A252" s="27">
        <v>139</v>
      </c>
      <c r="B252" s="41">
        <v>44621</v>
      </c>
      <c r="C252" s="65" t="s">
        <v>224</v>
      </c>
      <c r="D252" s="65"/>
      <c r="G252" s="65"/>
      <c r="H252" s="65"/>
    </row>
    <row r="253" spans="1:8" x14ac:dyDescent="0.2">
      <c r="A253" s="27">
        <v>140</v>
      </c>
      <c r="B253" s="41">
        <v>44621</v>
      </c>
      <c r="C253" s="65" t="s">
        <v>224</v>
      </c>
      <c r="D253" s="65"/>
      <c r="F253" s="31"/>
      <c r="G253" s="21"/>
      <c r="H253" s="36"/>
    </row>
    <row r="254" spans="1:8" x14ac:dyDescent="0.2">
      <c r="A254" s="27">
        <v>141</v>
      </c>
      <c r="B254" s="41">
        <v>44621</v>
      </c>
      <c r="C254" s="65" t="s">
        <v>224</v>
      </c>
      <c r="D254" s="65"/>
      <c r="F254" s="31"/>
      <c r="G254" s="21"/>
      <c r="H254" s="36"/>
    </row>
    <row r="255" spans="1:8" x14ac:dyDescent="0.2">
      <c r="A255" s="27">
        <v>142</v>
      </c>
      <c r="B255" s="41">
        <v>44621</v>
      </c>
      <c r="C255" s="65" t="s">
        <v>224</v>
      </c>
      <c r="D255" s="65"/>
      <c r="F255" s="31"/>
      <c r="G255" s="21"/>
      <c r="H255" s="36"/>
    </row>
    <row r="256" spans="1:8" x14ac:dyDescent="0.2">
      <c r="A256" s="27">
        <v>143</v>
      </c>
      <c r="B256" s="41">
        <v>44621</v>
      </c>
      <c r="C256" s="65" t="s">
        <v>224</v>
      </c>
      <c r="D256" s="65"/>
      <c r="F256" s="31"/>
      <c r="G256" s="21"/>
      <c r="H256" s="36"/>
    </row>
    <row r="257" spans="1:8" x14ac:dyDescent="0.2">
      <c r="A257" s="27">
        <v>144</v>
      </c>
      <c r="B257" s="41">
        <v>44621</v>
      </c>
      <c r="C257" s="65" t="s">
        <v>224</v>
      </c>
      <c r="D257" s="65"/>
      <c r="F257" s="31"/>
      <c r="G257" s="21"/>
      <c r="H257" s="36"/>
    </row>
    <row r="258" spans="1:8" ht="18" customHeight="1" x14ac:dyDescent="0.2">
      <c r="A258" s="27">
        <v>145</v>
      </c>
      <c r="B258" s="41">
        <v>44622</v>
      </c>
      <c r="C258" s="65" t="s">
        <v>224</v>
      </c>
      <c r="D258" s="65"/>
      <c r="F258" s="31"/>
      <c r="G258" s="21"/>
      <c r="H258" s="36"/>
    </row>
    <row r="259" spans="1:8" x14ac:dyDescent="0.2">
      <c r="A259" s="27">
        <v>146</v>
      </c>
      <c r="B259" s="41">
        <v>44622</v>
      </c>
      <c r="C259" s="65" t="s">
        <v>224</v>
      </c>
      <c r="D259" s="65"/>
      <c r="F259" s="31"/>
      <c r="G259" s="21"/>
      <c r="H259" s="36"/>
    </row>
    <row r="260" spans="1:8" x14ac:dyDescent="0.2">
      <c r="A260" s="27">
        <v>147</v>
      </c>
      <c r="B260" s="41">
        <v>44622</v>
      </c>
      <c r="C260" s="65" t="s">
        <v>224</v>
      </c>
      <c r="D260" s="65"/>
      <c r="F260" s="31"/>
      <c r="G260" s="21"/>
      <c r="H260" s="36"/>
    </row>
    <row r="261" spans="1:8" ht="31.5" x14ac:dyDescent="0.2">
      <c r="A261" s="27">
        <v>148</v>
      </c>
      <c r="B261" s="41">
        <v>44622</v>
      </c>
      <c r="C261" s="65" t="s">
        <v>224</v>
      </c>
      <c r="D261" s="115" t="s">
        <v>1222</v>
      </c>
      <c r="E261" s="90"/>
      <c r="F261" s="31"/>
      <c r="G261" s="21"/>
      <c r="H261" s="36"/>
    </row>
    <row r="262" spans="1:8" x14ac:dyDescent="0.2">
      <c r="A262" s="27">
        <v>149</v>
      </c>
      <c r="B262" s="41">
        <v>44622</v>
      </c>
      <c r="C262" s="65" t="s">
        <v>224</v>
      </c>
      <c r="D262" s="65" t="s">
        <v>1221</v>
      </c>
      <c r="F262" s="31"/>
      <c r="G262" s="21"/>
      <c r="H262" s="36"/>
    </row>
    <row r="263" spans="1:8" x14ac:dyDescent="0.2">
      <c r="A263" s="27">
        <v>150</v>
      </c>
      <c r="B263" s="41">
        <v>44623</v>
      </c>
      <c r="C263" s="65" t="s">
        <v>224</v>
      </c>
      <c r="D263" s="65"/>
      <c r="F263" s="31"/>
      <c r="G263" s="21"/>
      <c r="H263" s="36"/>
    </row>
    <row r="264" spans="1:8" x14ac:dyDescent="0.2">
      <c r="A264" s="27">
        <v>151</v>
      </c>
      <c r="B264" s="41">
        <v>44623</v>
      </c>
      <c r="C264" s="65" t="s">
        <v>224</v>
      </c>
      <c r="D264" s="65"/>
      <c r="F264" s="31"/>
      <c r="G264" s="21"/>
      <c r="H264" s="36"/>
    </row>
    <row r="265" spans="1:8" x14ac:dyDescent="0.2">
      <c r="A265" s="27">
        <v>152</v>
      </c>
      <c r="B265" s="41">
        <v>44623</v>
      </c>
      <c r="C265" s="65" t="s">
        <v>224</v>
      </c>
      <c r="D265" s="65"/>
      <c r="F265" s="31"/>
      <c r="G265" s="21"/>
      <c r="H265" s="36"/>
    </row>
    <row r="266" spans="1:8" x14ac:dyDescent="0.2">
      <c r="A266" s="27">
        <v>153</v>
      </c>
      <c r="B266" s="41">
        <v>44623</v>
      </c>
      <c r="C266" s="65" t="s">
        <v>224</v>
      </c>
      <c r="D266" s="65"/>
      <c r="F266" s="31"/>
      <c r="G266" s="21"/>
      <c r="H266" s="36"/>
    </row>
    <row r="267" spans="1:8" x14ac:dyDescent="0.2">
      <c r="A267" s="27">
        <v>154</v>
      </c>
      <c r="B267" s="41">
        <v>44623</v>
      </c>
      <c r="C267" s="65" t="s">
        <v>224</v>
      </c>
      <c r="D267" s="65"/>
      <c r="F267" s="31"/>
      <c r="G267" s="21"/>
      <c r="H267" s="36"/>
    </row>
    <row r="268" spans="1:8" x14ac:dyDescent="0.25">
      <c r="A268" s="27">
        <v>155</v>
      </c>
      <c r="B268" s="41">
        <v>44623</v>
      </c>
      <c r="C268" s="65" t="s">
        <v>224</v>
      </c>
      <c r="D268" s="65"/>
      <c r="G268" s="65"/>
      <c r="H268" s="65"/>
    </row>
    <row r="269" spans="1:8" x14ac:dyDescent="0.25">
      <c r="A269" s="27">
        <v>156</v>
      </c>
      <c r="B269" s="41">
        <v>44624</v>
      </c>
      <c r="C269" s="65" t="s">
        <v>224</v>
      </c>
      <c r="D269" s="65"/>
      <c r="G269" s="65"/>
      <c r="H269" s="65"/>
    </row>
    <row r="270" spans="1:8" x14ac:dyDescent="0.25">
      <c r="A270" s="27">
        <v>157</v>
      </c>
      <c r="B270" s="41">
        <v>44624</v>
      </c>
      <c r="C270" s="65" t="s">
        <v>224</v>
      </c>
      <c r="D270" s="65"/>
      <c r="G270" s="65"/>
      <c r="H270" s="65"/>
    </row>
    <row r="271" spans="1:8" x14ac:dyDescent="0.25">
      <c r="A271" s="27">
        <v>158</v>
      </c>
      <c r="B271" s="41">
        <v>44624</v>
      </c>
      <c r="C271" s="65" t="s">
        <v>224</v>
      </c>
      <c r="D271" s="65"/>
      <c r="G271" s="65"/>
      <c r="H271" s="65"/>
    </row>
    <row r="272" spans="1:8" x14ac:dyDescent="0.25">
      <c r="A272" s="27">
        <v>159</v>
      </c>
      <c r="B272" s="41">
        <v>44624</v>
      </c>
      <c r="C272" s="65" t="s">
        <v>224</v>
      </c>
      <c r="D272" s="65"/>
      <c r="G272" s="65"/>
      <c r="H272" s="65"/>
    </row>
    <row r="273" spans="1:8" x14ac:dyDescent="0.25">
      <c r="A273" s="27">
        <v>160</v>
      </c>
      <c r="B273" s="41">
        <v>44624</v>
      </c>
      <c r="C273" s="65" t="s">
        <v>224</v>
      </c>
      <c r="D273" s="65"/>
      <c r="G273" s="65"/>
      <c r="H273" s="65"/>
    </row>
    <row r="274" spans="1:8" x14ac:dyDescent="0.25">
      <c r="A274" s="27">
        <v>161</v>
      </c>
      <c r="B274" s="41">
        <v>44624</v>
      </c>
      <c r="C274" s="65" t="s">
        <v>224</v>
      </c>
      <c r="D274" s="65"/>
      <c r="G274" s="65"/>
      <c r="H274" s="65"/>
    </row>
    <row r="275" spans="1:8" x14ac:dyDescent="0.25">
      <c r="A275" s="27">
        <v>162</v>
      </c>
      <c r="B275" s="41">
        <v>44624</v>
      </c>
      <c r="C275" s="65" t="s">
        <v>224</v>
      </c>
      <c r="D275" s="65"/>
      <c r="G275" s="65"/>
      <c r="H275" s="65"/>
    </row>
    <row r="276" spans="1:8" x14ac:dyDescent="0.25">
      <c r="A276" s="27" t="s">
        <v>1210</v>
      </c>
      <c r="B276" s="41">
        <v>44627</v>
      </c>
      <c r="C276" s="65" t="s">
        <v>129</v>
      </c>
      <c r="D276" s="65"/>
      <c r="G276" s="65"/>
      <c r="H276" s="65"/>
    </row>
    <row r="277" spans="1:8" x14ac:dyDescent="0.25">
      <c r="A277" s="27">
        <v>163</v>
      </c>
      <c r="B277" s="41">
        <v>44627</v>
      </c>
      <c r="C277" s="65" t="s">
        <v>129</v>
      </c>
      <c r="D277" s="65"/>
      <c r="G277" s="65"/>
      <c r="H277" s="65"/>
    </row>
    <row r="278" spans="1:8" x14ac:dyDescent="0.25">
      <c r="A278" s="27" t="s">
        <v>1235</v>
      </c>
      <c r="B278" s="41">
        <v>44628</v>
      </c>
      <c r="C278" s="65" t="s">
        <v>129</v>
      </c>
      <c r="D278" s="65" t="s">
        <v>1300</v>
      </c>
      <c r="G278" s="65"/>
      <c r="H278" s="65"/>
    </row>
    <row r="279" spans="1:8" x14ac:dyDescent="0.25">
      <c r="A279" s="27" t="s">
        <v>1245</v>
      </c>
      <c r="B279" s="41">
        <v>44628</v>
      </c>
      <c r="C279" s="65" t="s">
        <v>224</v>
      </c>
      <c r="D279" s="65"/>
      <c r="G279" s="65"/>
      <c r="H279" s="65"/>
    </row>
    <row r="280" spans="1:8" x14ac:dyDescent="0.25">
      <c r="A280" s="27" t="s">
        <v>1250</v>
      </c>
      <c r="B280" s="41">
        <v>44628</v>
      </c>
      <c r="C280" s="65" t="s">
        <v>224</v>
      </c>
      <c r="D280" s="65"/>
      <c r="G280" s="65"/>
      <c r="H280" s="65"/>
    </row>
    <row r="281" spans="1:8" x14ac:dyDescent="0.25">
      <c r="A281" s="27" t="s">
        <v>1260</v>
      </c>
      <c r="B281" s="41">
        <v>44628</v>
      </c>
      <c r="C281" s="65" t="s">
        <v>129</v>
      </c>
      <c r="D281" s="65"/>
      <c r="G281" s="65"/>
      <c r="H281" s="65"/>
    </row>
    <row r="282" spans="1:8" x14ac:dyDescent="0.25">
      <c r="A282" s="27">
        <v>164</v>
      </c>
      <c r="B282" s="41">
        <v>44628</v>
      </c>
      <c r="C282" s="65" t="s">
        <v>129</v>
      </c>
      <c r="D282" s="65"/>
      <c r="G282" s="65"/>
      <c r="H282" s="65"/>
    </row>
    <row r="283" spans="1:8" x14ac:dyDescent="0.25">
      <c r="A283" s="27">
        <v>165</v>
      </c>
      <c r="B283" s="41">
        <v>44628</v>
      </c>
      <c r="C283" s="65" t="s">
        <v>129</v>
      </c>
      <c r="D283" s="65" t="s">
        <v>1264</v>
      </c>
      <c r="G283" s="65"/>
      <c r="H283" s="65"/>
    </row>
    <row r="284" spans="1:8" x14ac:dyDescent="0.25">
      <c r="A284" s="27">
        <v>166</v>
      </c>
      <c r="B284" s="41">
        <v>44628</v>
      </c>
      <c r="C284" s="65" t="s">
        <v>129</v>
      </c>
      <c r="D284" s="65"/>
      <c r="G284" s="65"/>
      <c r="H284" s="65"/>
    </row>
    <row r="285" spans="1:8" x14ac:dyDescent="0.25">
      <c r="A285" s="27">
        <v>167</v>
      </c>
      <c r="B285" s="41">
        <v>44628</v>
      </c>
      <c r="C285" s="65" t="s">
        <v>129</v>
      </c>
      <c r="D285" s="65" t="s">
        <v>1299</v>
      </c>
      <c r="G285" s="65"/>
      <c r="H285" s="65"/>
    </row>
    <row r="286" spans="1:8" x14ac:dyDescent="0.25">
      <c r="A286" s="27">
        <v>168</v>
      </c>
      <c r="B286" s="41">
        <v>44628</v>
      </c>
      <c r="C286" s="65" t="s">
        <v>129</v>
      </c>
      <c r="D286" s="65" t="s">
        <v>1267</v>
      </c>
      <c r="G286" s="65"/>
      <c r="H286" s="65"/>
    </row>
    <row r="287" spans="1:8" x14ac:dyDescent="0.25">
      <c r="A287" s="27">
        <v>169</v>
      </c>
      <c r="B287" s="41">
        <v>44628</v>
      </c>
      <c r="C287" s="65" t="s">
        <v>129</v>
      </c>
      <c r="D287" s="65" t="s">
        <v>1266</v>
      </c>
      <c r="G287" s="65"/>
      <c r="H287" s="65"/>
    </row>
    <row r="288" spans="1:8" x14ac:dyDescent="0.25">
      <c r="A288" s="27">
        <v>170</v>
      </c>
      <c r="B288" s="41">
        <v>44628</v>
      </c>
      <c r="C288" s="65" t="s">
        <v>129</v>
      </c>
      <c r="D288" s="65" t="s">
        <v>1265</v>
      </c>
      <c r="G288" s="65"/>
      <c r="H288" s="65"/>
    </row>
    <row r="289" spans="1:8" x14ac:dyDescent="0.25">
      <c r="A289" s="27">
        <v>171</v>
      </c>
      <c r="B289" s="41">
        <v>44628</v>
      </c>
      <c r="C289" s="65" t="s">
        <v>129</v>
      </c>
      <c r="D289" s="65"/>
      <c r="G289" s="65"/>
      <c r="H289" s="65"/>
    </row>
    <row r="290" spans="1:8" x14ac:dyDescent="0.25">
      <c r="A290" s="27">
        <v>172</v>
      </c>
      <c r="B290" s="41">
        <v>44628</v>
      </c>
      <c r="C290" s="65" t="s">
        <v>129</v>
      </c>
      <c r="D290" s="65"/>
      <c r="G290" s="65"/>
      <c r="H290" s="65"/>
    </row>
    <row r="291" spans="1:8" x14ac:dyDescent="0.25">
      <c r="A291" s="27">
        <v>173</v>
      </c>
      <c r="B291" s="41">
        <v>44628</v>
      </c>
      <c r="C291" s="65" t="s">
        <v>129</v>
      </c>
      <c r="D291" s="65"/>
      <c r="G291" s="65"/>
      <c r="H291" s="65"/>
    </row>
    <row r="292" spans="1:8" x14ac:dyDescent="0.25">
      <c r="A292" s="27" t="s">
        <v>1275</v>
      </c>
      <c r="B292" s="41">
        <v>44629</v>
      </c>
      <c r="C292" s="65" t="s">
        <v>129</v>
      </c>
      <c r="D292" s="65"/>
      <c r="G292" s="65"/>
      <c r="H292" s="65"/>
    </row>
    <row r="293" spans="1:8" x14ac:dyDescent="0.25">
      <c r="A293" s="27" t="s">
        <v>1279</v>
      </c>
      <c r="B293" s="41">
        <v>44629</v>
      </c>
      <c r="C293" s="65" t="s">
        <v>129</v>
      </c>
      <c r="D293" s="65"/>
      <c r="G293" s="65"/>
      <c r="H293" s="65"/>
    </row>
    <row r="294" spans="1:8" x14ac:dyDescent="0.25">
      <c r="A294" s="27" t="s">
        <v>1283</v>
      </c>
      <c r="B294" s="41">
        <v>44629</v>
      </c>
      <c r="C294" s="65" t="s">
        <v>129</v>
      </c>
      <c r="D294" s="65"/>
      <c r="G294" s="65"/>
      <c r="H294" s="65"/>
    </row>
    <row r="295" spans="1:8" x14ac:dyDescent="0.25">
      <c r="A295" s="27" t="s">
        <v>1287</v>
      </c>
      <c r="B295" s="41">
        <v>44629</v>
      </c>
      <c r="C295" s="65" t="s">
        <v>129</v>
      </c>
      <c r="D295" s="65"/>
      <c r="G295" s="65"/>
      <c r="H295" s="65"/>
    </row>
    <row r="296" spans="1:8" x14ac:dyDescent="0.25">
      <c r="A296" s="27">
        <v>174</v>
      </c>
      <c r="B296" s="41">
        <v>44629</v>
      </c>
      <c r="C296" s="65" t="s">
        <v>129</v>
      </c>
      <c r="D296" s="65"/>
      <c r="G296" s="65"/>
      <c r="H296" s="65"/>
    </row>
    <row r="297" spans="1:8" x14ac:dyDescent="0.25">
      <c r="A297" s="27">
        <v>175</v>
      </c>
      <c r="B297" s="41">
        <v>44629</v>
      </c>
      <c r="C297" s="65" t="s">
        <v>129</v>
      </c>
      <c r="D297" s="65"/>
      <c r="G297" s="65"/>
      <c r="H297" s="65"/>
    </row>
    <row r="298" spans="1:8" x14ac:dyDescent="0.25">
      <c r="A298" s="27">
        <v>176</v>
      </c>
      <c r="B298" s="41">
        <v>44629</v>
      </c>
      <c r="C298" s="65" t="s">
        <v>129</v>
      </c>
      <c r="D298" s="65"/>
      <c r="G298" s="65"/>
      <c r="H298" s="65"/>
    </row>
    <row r="299" spans="1:8" x14ac:dyDescent="0.25">
      <c r="A299" s="27">
        <v>177</v>
      </c>
      <c r="B299" s="41">
        <v>44629</v>
      </c>
      <c r="C299" s="65" t="s">
        <v>129</v>
      </c>
      <c r="D299" s="65"/>
      <c r="G299" s="65"/>
      <c r="H299" s="65"/>
    </row>
    <row r="300" spans="1:8" x14ac:dyDescent="0.25">
      <c r="A300" s="27" t="s">
        <v>1304</v>
      </c>
      <c r="B300" s="41">
        <v>44630</v>
      </c>
      <c r="C300" s="65" t="s">
        <v>129</v>
      </c>
      <c r="D300" s="65"/>
      <c r="G300" s="65"/>
      <c r="H300" s="65"/>
    </row>
    <row r="301" spans="1:8" x14ac:dyDescent="0.25">
      <c r="A301" s="27" t="s">
        <v>1309</v>
      </c>
      <c r="B301" s="41">
        <v>44628</v>
      </c>
      <c r="C301" s="65" t="s">
        <v>129</v>
      </c>
      <c r="D301" s="65"/>
      <c r="G301" s="65"/>
      <c r="H301" s="65"/>
    </row>
    <row r="302" spans="1:8" x14ac:dyDescent="0.25">
      <c r="A302" s="27" t="s">
        <v>1313</v>
      </c>
      <c r="B302" s="41">
        <v>44630</v>
      </c>
      <c r="C302" s="65" t="s">
        <v>129</v>
      </c>
      <c r="D302" s="65"/>
      <c r="G302" s="65"/>
      <c r="H302" s="65"/>
    </row>
    <row r="303" spans="1:8" x14ac:dyDescent="0.25">
      <c r="A303" s="27">
        <v>178</v>
      </c>
      <c r="B303" s="41">
        <v>44630</v>
      </c>
      <c r="C303" s="65" t="s">
        <v>129</v>
      </c>
      <c r="D303" s="65"/>
      <c r="G303" s="65"/>
      <c r="H303" s="65"/>
    </row>
    <row r="304" spans="1:8" x14ac:dyDescent="0.25">
      <c r="A304" s="27" t="s">
        <v>1323</v>
      </c>
      <c r="B304" s="41">
        <v>44631</v>
      </c>
      <c r="C304" s="65" t="s">
        <v>224</v>
      </c>
      <c r="D304" s="65"/>
      <c r="G304" s="65"/>
      <c r="H304" s="65"/>
    </row>
    <row r="305" spans="1:8" x14ac:dyDescent="0.25">
      <c r="A305" s="27" t="s">
        <v>1327</v>
      </c>
      <c r="B305" s="41">
        <v>44631</v>
      </c>
      <c r="C305" s="65" t="s">
        <v>224</v>
      </c>
      <c r="D305" s="65"/>
      <c r="G305" s="65"/>
      <c r="H305" s="65"/>
    </row>
    <row r="306" spans="1:8" x14ac:dyDescent="0.25">
      <c r="A306" s="27" t="s">
        <v>1331</v>
      </c>
      <c r="B306" s="41">
        <v>44631</v>
      </c>
      <c r="C306" s="65" t="s">
        <v>224</v>
      </c>
      <c r="D306" s="65"/>
      <c r="G306" s="65"/>
      <c r="H306" s="65"/>
    </row>
    <row r="307" spans="1:8" x14ac:dyDescent="0.25">
      <c r="A307" s="27" t="s">
        <v>1341</v>
      </c>
      <c r="B307" s="41">
        <v>44631</v>
      </c>
      <c r="C307" s="65" t="s">
        <v>224</v>
      </c>
      <c r="D307" s="65"/>
      <c r="G307" s="65"/>
      <c r="H307" s="65"/>
    </row>
    <row r="308" spans="1:8" x14ac:dyDescent="0.25">
      <c r="A308" s="27">
        <v>179</v>
      </c>
      <c r="B308" s="41">
        <v>44631</v>
      </c>
      <c r="C308" s="65" t="s">
        <v>224</v>
      </c>
      <c r="D308" s="65"/>
      <c r="G308" s="65"/>
      <c r="H308" s="65"/>
    </row>
    <row r="309" spans="1:8" x14ac:dyDescent="0.25">
      <c r="A309" s="27">
        <v>180</v>
      </c>
      <c r="B309" s="41">
        <v>44631</v>
      </c>
      <c r="C309" s="65" t="s">
        <v>224</v>
      </c>
      <c r="D309" s="65" t="s">
        <v>1352</v>
      </c>
      <c r="G309" s="65"/>
      <c r="H309" s="65"/>
    </row>
    <row r="310" spans="1:8" x14ac:dyDescent="0.25">
      <c r="A310" s="27">
        <v>181</v>
      </c>
      <c r="B310" s="41">
        <v>44631</v>
      </c>
      <c r="C310" s="65" t="s">
        <v>224</v>
      </c>
      <c r="D310" s="65"/>
      <c r="G310" s="65"/>
      <c r="H310" s="65"/>
    </row>
    <row r="311" spans="1:8" x14ac:dyDescent="0.25">
      <c r="A311" s="27">
        <v>182</v>
      </c>
      <c r="B311" s="41">
        <v>44634</v>
      </c>
      <c r="C311" s="65" t="s">
        <v>224</v>
      </c>
      <c r="D311" s="65"/>
      <c r="G311" s="65"/>
      <c r="H311" s="65"/>
    </row>
    <row r="312" spans="1:8" x14ac:dyDescent="0.25">
      <c r="A312" s="27" t="s">
        <v>1347</v>
      </c>
      <c r="B312" s="41">
        <v>44634</v>
      </c>
      <c r="C312" s="65" t="s">
        <v>224</v>
      </c>
      <c r="D312" s="65"/>
      <c r="G312" s="65"/>
      <c r="H312" s="65"/>
    </row>
    <row r="313" spans="1:8" x14ac:dyDescent="0.25">
      <c r="A313" s="27" t="s">
        <v>1353</v>
      </c>
      <c r="B313" s="41">
        <v>44635</v>
      </c>
      <c r="C313" s="65" t="s">
        <v>224</v>
      </c>
      <c r="D313" s="65"/>
      <c r="G313" s="65"/>
      <c r="H313" s="65"/>
    </row>
    <row r="314" spans="1:8" x14ac:dyDescent="0.25">
      <c r="A314" s="27" t="s">
        <v>1358</v>
      </c>
      <c r="B314" s="41">
        <v>44635</v>
      </c>
      <c r="C314" s="65" t="s">
        <v>224</v>
      </c>
      <c r="D314" s="65"/>
      <c r="G314" s="65"/>
      <c r="H314" s="65"/>
    </row>
    <row r="315" spans="1:8" x14ac:dyDescent="0.25">
      <c r="A315" s="27" t="s">
        <v>1365</v>
      </c>
      <c r="B315" s="41">
        <v>44635</v>
      </c>
      <c r="C315" s="65" t="s">
        <v>224</v>
      </c>
      <c r="D315" s="65"/>
      <c r="G315" s="65"/>
      <c r="H315" s="65"/>
    </row>
    <row r="316" spans="1:8" x14ac:dyDescent="0.25">
      <c r="A316" s="27">
        <v>183</v>
      </c>
      <c r="B316" s="41">
        <v>44635</v>
      </c>
      <c r="C316" s="65" t="s">
        <v>224</v>
      </c>
      <c r="D316" s="65"/>
      <c r="G316" s="65"/>
      <c r="H316" s="65"/>
    </row>
    <row r="317" spans="1:8" x14ac:dyDescent="0.25">
      <c r="A317" s="27" t="s">
        <v>1369</v>
      </c>
      <c r="B317" s="41">
        <v>44635</v>
      </c>
      <c r="C317" s="65" t="s">
        <v>224</v>
      </c>
      <c r="D317" s="65"/>
      <c r="G317" s="65"/>
      <c r="H317" s="65"/>
    </row>
    <row r="318" spans="1:8" x14ac:dyDescent="0.25">
      <c r="A318" s="27" t="s">
        <v>1373</v>
      </c>
      <c r="B318" s="41">
        <v>44635</v>
      </c>
      <c r="C318" s="65" t="s">
        <v>224</v>
      </c>
      <c r="D318" s="65"/>
      <c r="G318" s="65"/>
      <c r="H318" s="65"/>
    </row>
    <row r="319" spans="1:8" x14ac:dyDescent="0.25">
      <c r="A319" s="27">
        <v>184</v>
      </c>
      <c r="B319" s="41">
        <v>44635</v>
      </c>
      <c r="C319" s="65" t="s">
        <v>224</v>
      </c>
      <c r="D319" s="65"/>
      <c r="G319" s="65"/>
      <c r="H319" s="65"/>
    </row>
    <row r="320" spans="1:8" x14ac:dyDescent="0.25">
      <c r="A320" s="27">
        <v>185</v>
      </c>
      <c r="B320" s="41">
        <v>44636</v>
      </c>
      <c r="C320" s="65" t="s">
        <v>129</v>
      </c>
      <c r="D320" s="65"/>
      <c r="G320" s="65"/>
      <c r="H320" s="65"/>
    </row>
    <row r="321" spans="1:8" x14ac:dyDescent="0.25">
      <c r="A321" s="27">
        <v>186</v>
      </c>
      <c r="B321" s="41">
        <v>44636</v>
      </c>
      <c r="C321" s="65" t="s">
        <v>129</v>
      </c>
      <c r="D321" s="65"/>
      <c r="G321" s="65"/>
      <c r="H321" s="65"/>
    </row>
    <row r="322" spans="1:8" x14ac:dyDescent="0.25">
      <c r="A322" s="117" t="s">
        <v>1458</v>
      </c>
      <c r="B322" s="118">
        <v>44637</v>
      </c>
      <c r="C322" s="119" t="s">
        <v>129</v>
      </c>
      <c r="D322" s="119" t="s">
        <v>1459</v>
      </c>
      <c r="G322" s="65"/>
      <c r="H322" s="65"/>
    </row>
    <row r="323" spans="1:8" x14ac:dyDescent="0.25">
      <c r="A323" s="27" t="s">
        <v>1405</v>
      </c>
      <c r="B323" s="41">
        <v>44637</v>
      </c>
      <c r="C323" s="65" t="s">
        <v>129</v>
      </c>
      <c r="D323" s="65"/>
      <c r="G323" s="65"/>
      <c r="H323" s="65"/>
    </row>
    <row r="324" spans="1:8" x14ac:dyDescent="0.25">
      <c r="A324" s="27" t="s">
        <v>1414</v>
      </c>
      <c r="B324" s="41">
        <v>44637</v>
      </c>
      <c r="C324" s="65" t="s">
        <v>129</v>
      </c>
      <c r="D324" s="65"/>
      <c r="G324" s="65"/>
      <c r="H324" s="65"/>
    </row>
    <row r="325" spans="1:8" x14ac:dyDescent="0.25">
      <c r="A325" s="27" t="s">
        <v>1429</v>
      </c>
      <c r="B325" s="41">
        <v>44637</v>
      </c>
      <c r="C325" s="65" t="s">
        <v>129</v>
      </c>
      <c r="D325" s="65"/>
      <c r="G325" s="65"/>
      <c r="H325" s="65"/>
    </row>
    <row r="326" spans="1:8" x14ac:dyDescent="0.25">
      <c r="A326" s="27" t="s">
        <v>1433</v>
      </c>
      <c r="B326" s="41">
        <v>44637</v>
      </c>
      <c r="C326" s="65" t="s">
        <v>129</v>
      </c>
      <c r="D326" s="65"/>
      <c r="G326" s="65"/>
      <c r="H326" s="65"/>
    </row>
    <row r="327" spans="1:8" x14ac:dyDescent="0.25">
      <c r="A327" s="27" t="s">
        <v>1440</v>
      </c>
      <c r="B327" s="41">
        <v>44637</v>
      </c>
      <c r="C327" s="65" t="s">
        <v>129</v>
      </c>
      <c r="D327" s="65"/>
      <c r="G327" s="65"/>
      <c r="H327" s="65"/>
    </row>
    <row r="328" spans="1:8" x14ac:dyDescent="0.25">
      <c r="A328" s="27" t="s">
        <v>1444</v>
      </c>
      <c r="B328" s="41">
        <v>44637</v>
      </c>
      <c r="C328" s="65" t="s">
        <v>129</v>
      </c>
      <c r="D328" s="65"/>
      <c r="G328" s="65"/>
      <c r="H328" s="65"/>
    </row>
    <row r="329" spans="1:8" x14ac:dyDescent="0.25">
      <c r="A329" s="27">
        <v>187</v>
      </c>
      <c r="B329" s="41">
        <v>44637</v>
      </c>
      <c r="C329" s="65" t="s">
        <v>129</v>
      </c>
      <c r="D329" s="65"/>
      <c r="G329" s="65"/>
      <c r="H329" s="65"/>
    </row>
    <row r="330" spans="1:8" x14ac:dyDescent="0.25">
      <c r="A330" s="27">
        <v>188</v>
      </c>
      <c r="B330" s="41">
        <v>44637</v>
      </c>
      <c r="C330" s="65" t="s">
        <v>129</v>
      </c>
      <c r="D330" s="65"/>
      <c r="G330" s="65"/>
      <c r="H330" s="65"/>
    </row>
    <row r="331" spans="1:8" x14ac:dyDescent="0.25">
      <c r="A331" s="27">
        <v>189</v>
      </c>
      <c r="B331" s="41">
        <v>44637</v>
      </c>
      <c r="C331" s="65" t="s">
        <v>129</v>
      </c>
      <c r="D331" s="65"/>
      <c r="G331" s="65"/>
      <c r="H331" s="65"/>
    </row>
    <row r="332" spans="1:8" x14ac:dyDescent="0.25">
      <c r="A332" s="27">
        <v>190</v>
      </c>
      <c r="B332" s="41">
        <v>44637</v>
      </c>
      <c r="C332" s="65" t="s">
        <v>129</v>
      </c>
      <c r="D332" s="65"/>
      <c r="G332" s="65"/>
      <c r="H332" s="65"/>
    </row>
    <row r="333" spans="1:8" x14ac:dyDescent="0.25">
      <c r="A333" s="27">
        <v>191</v>
      </c>
      <c r="B333" s="41">
        <v>44637</v>
      </c>
      <c r="C333" s="65" t="s">
        <v>129</v>
      </c>
      <c r="D333" s="65"/>
      <c r="G333" s="65"/>
      <c r="H333" s="65"/>
    </row>
    <row r="334" spans="1:8" x14ac:dyDescent="0.25">
      <c r="A334" s="27">
        <v>192</v>
      </c>
      <c r="B334" s="41">
        <v>44637</v>
      </c>
      <c r="C334" s="65" t="s">
        <v>129</v>
      </c>
      <c r="D334" s="65"/>
      <c r="G334" s="65"/>
      <c r="H334" s="65"/>
    </row>
    <row r="335" spans="1:8" x14ac:dyDescent="0.25">
      <c r="A335" s="27">
        <v>193</v>
      </c>
      <c r="B335" s="41">
        <v>44637</v>
      </c>
      <c r="C335" s="65" t="s">
        <v>129</v>
      </c>
      <c r="D335" s="65"/>
      <c r="G335" s="65"/>
      <c r="H335" s="65"/>
    </row>
    <row r="336" spans="1:8" x14ac:dyDescent="0.25">
      <c r="A336" s="27">
        <v>194</v>
      </c>
      <c r="B336" s="41">
        <v>44637</v>
      </c>
      <c r="C336" s="65" t="s">
        <v>129</v>
      </c>
      <c r="D336" s="65"/>
      <c r="G336" s="65"/>
      <c r="H336" s="65"/>
    </row>
    <row r="337" spans="1:8" x14ac:dyDescent="0.25">
      <c r="A337" s="27">
        <v>195</v>
      </c>
      <c r="B337" s="41">
        <v>44637</v>
      </c>
      <c r="C337" s="65" t="s">
        <v>129</v>
      </c>
      <c r="D337" s="65"/>
      <c r="G337" s="65"/>
      <c r="H337" s="65"/>
    </row>
    <row r="338" spans="1:8" x14ac:dyDescent="0.25">
      <c r="A338" s="27">
        <v>196</v>
      </c>
      <c r="B338" s="41">
        <v>44637</v>
      </c>
      <c r="C338" s="65" t="s">
        <v>129</v>
      </c>
      <c r="D338" s="65"/>
      <c r="G338" s="65"/>
      <c r="H338" s="65"/>
    </row>
    <row r="339" spans="1:8" x14ac:dyDescent="0.25">
      <c r="A339" s="27">
        <v>197</v>
      </c>
      <c r="B339" s="41">
        <v>44637</v>
      </c>
      <c r="C339" s="65" t="s">
        <v>129</v>
      </c>
      <c r="D339" s="65" t="s">
        <v>1487</v>
      </c>
      <c r="G339" s="65"/>
      <c r="H339" s="65"/>
    </row>
    <row r="340" spans="1:8" x14ac:dyDescent="0.25">
      <c r="A340" s="27" t="s">
        <v>1451</v>
      </c>
      <c r="B340" s="41">
        <v>44638</v>
      </c>
      <c r="C340" s="65" t="s">
        <v>129</v>
      </c>
      <c r="D340" s="65"/>
      <c r="G340" s="65"/>
      <c r="H340" s="65"/>
    </row>
    <row r="341" spans="1:8" x14ac:dyDescent="0.25">
      <c r="A341" s="27">
        <v>198</v>
      </c>
      <c r="B341" s="41">
        <v>44638</v>
      </c>
      <c r="C341" s="65" t="s">
        <v>129</v>
      </c>
      <c r="D341" s="65"/>
      <c r="G341" s="65"/>
      <c r="H341" s="65"/>
    </row>
    <row r="342" spans="1:8" x14ac:dyDescent="0.25">
      <c r="A342" s="27" t="s">
        <v>1460</v>
      </c>
      <c r="B342" s="41">
        <v>44641</v>
      </c>
      <c r="C342" s="65" t="s">
        <v>129</v>
      </c>
      <c r="D342" s="65"/>
      <c r="G342" s="65"/>
      <c r="H342" s="65"/>
    </row>
    <row r="343" spans="1:8" ht="15" customHeight="1" x14ac:dyDescent="0.25">
      <c r="A343" s="27" t="s">
        <v>1464</v>
      </c>
      <c r="B343" s="41">
        <v>44641</v>
      </c>
      <c r="C343" s="65" t="s">
        <v>129</v>
      </c>
      <c r="D343" s="65"/>
      <c r="G343" s="65"/>
      <c r="H343" s="65"/>
    </row>
    <row r="344" spans="1:8" x14ac:dyDescent="0.25">
      <c r="A344" s="27" t="s">
        <v>1477</v>
      </c>
      <c r="B344" s="41">
        <v>44641</v>
      </c>
      <c r="C344" s="65" t="s">
        <v>129</v>
      </c>
      <c r="D344" s="65"/>
      <c r="G344" s="65"/>
      <c r="H344" s="65"/>
    </row>
    <row r="345" spans="1:8" x14ac:dyDescent="0.25">
      <c r="A345" s="27">
        <v>199</v>
      </c>
      <c r="B345" s="41">
        <v>44641</v>
      </c>
      <c r="C345" s="65" t="s">
        <v>129</v>
      </c>
      <c r="D345" s="65"/>
      <c r="G345" s="65"/>
      <c r="H345" s="65"/>
    </row>
    <row r="346" spans="1:8" x14ac:dyDescent="0.25">
      <c r="A346" s="27">
        <v>200</v>
      </c>
      <c r="B346" s="41">
        <v>44641</v>
      </c>
      <c r="C346" s="65" t="s">
        <v>129</v>
      </c>
      <c r="D346" s="65"/>
      <c r="G346" s="65"/>
      <c r="H346" s="65"/>
    </row>
    <row r="347" spans="1:8" x14ac:dyDescent="0.25">
      <c r="A347" s="27">
        <v>201</v>
      </c>
      <c r="B347" s="41">
        <v>44641</v>
      </c>
      <c r="C347" s="65" t="s">
        <v>129</v>
      </c>
      <c r="D347" s="65"/>
      <c r="G347" s="65"/>
      <c r="H347" s="65"/>
    </row>
    <row r="348" spans="1:8" x14ac:dyDescent="0.25">
      <c r="A348" s="27" t="s">
        <v>1496</v>
      </c>
      <c r="B348" s="41">
        <v>44642</v>
      </c>
      <c r="C348" s="65" t="s">
        <v>129</v>
      </c>
      <c r="D348" s="65"/>
      <c r="G348" s="65"/>
      <c r="H348" s="65"/>
    </row>
    <row r="349" spans="1:8" x14ac:dyDescent="0.25">
      <c r="A349" s="27">
        <v>202</v>
      </c>
      <c r="B349" s="41">
        <v>44642</v>
      </c>
      <c r="C349" s="65" t="s">
        <v>129</v>
      </c>
      <c r="D349" s="65"/>
      <c r="G349" s="65"/>
      <c r="H349" s="65"/>
    </row>
    <row r="350" spans="1:8" x14ac:dyDescent="0.25">
      <c r="A350" s="27">
        <v>203</v>
      </c>
      <c r="B350" s="41">
        <v>44642</v>
      </c>
      <c r="C350" s="65" t="s">
        <v>129</v>
      </c>
      <c r="D350" s="65"/>
      <c r="G350" s="65"/>
      <c r="H350" s="65"/>
    </row>
    <row r="351" spans="1:8" x14ac:dyDescent="0.25">
      <c r="A351" s="27">
        <v>204</v>
      </c>
      <c r="B351" s="41">
        <v>44642</v>
      </c>
      <c r="C351" s="65" t="s">
        <v>129</v>
      </c>
      <c r="D351" s="65"/>
      <c r="G351" s="65"/>
      <c r="H351" s="65"/>
    </row>
    <row r="352" spans="1:8" x14ac:dyDescent="0.25">
      <c r="A352" s="27">
        <v>205</v>
      </c>
      <c r="B352" s="41">
        <v>44642</v>
      </c>
      <c r="C352" s="65" t="s">
        <v>129</v>
      </c>
      <c r="D352" s="65"/>
      <c r="G352" s="65"/>
      <c r="H352" s="65"/>
    </row>
    <row r="353" spans="1:8" x14ac:dyDescent="0.25">
      <c r="A353" s="27" t="s">
        <v>1504</v>
      </c>
      <c r="B353" s="41">
        <v>44643</v>
      </c>
      <c r="C353" s="65" t="s">
        <v>129</v>
      </c>
      <c r="D353" s="65"/>
      <c r="G353" s="65"/>
      <c r="H353" s="65"/>
    </row>
    <row r="354" spans="1:8" x14ac:dyDescent="0.25">
      <c r="A354" s="27" t="s">
        <v>1520</v>
      </c>
      <c r="B354" s="41">
        <v>44643</v>
      </c>
      <c r="C354" s="65" t="s">
        <v>129</v>
      </c>
      <c r="D354" s="65"/>
      <c r="G354" s="65"/>
      <c r="H354" s="65"/>
    </row>
    <row r="355" spans="1:8" x14ac:dyDescent="0.25">
      <c r="A355" s="27">
        <v>206</v>
      </c>
      <c r="B355" s="41">
        <v>44643</v>
      </c>
      <c r="C355" s="65" t="s">
        <v>129</v>
      </c>
      <c r="D355" s="65"/>
      <c r="G355" s="65"/>
      <c r="H355" s="65"/>
    </row>
    <row r="356" spans="1:8" x14ac:dyDescent="0.25">
      <c r="A356" s="27">
        <v>207</v>
      </c>
      <c r="B356" s="41">
        <v>44643</v>
      </c>
      <c r="C356" s="65" t="s">
        <v>129</v>
      </c>
      <c r="D356" s="65"/>
      <c r="G356" s="65"/>
      <c r="H356" s="65"/>
    </row>
    <row r="357" spans="1:8" x14ac:dyDescent="0.25">
      <c r="A357" s="27">
        <v>208</v>
      </c>
      <c r="B357" s="41">
        <v>44643</v>
      </c>
      <c r="C357" s="65" t="s">
        <v>129</v>
      </c>
      <c r="D357" s="65"/>
      <c r="G357" s="65"/>
      <c r="H357" s="65"/>
    </row>
    <row r="358" spans="1:8" x14ac:dyDescent="0.25">
      <c r="A358" s="27">
        <v>209</v>
      </c>
      <c r="B358" s="41">
        <v>44643</v>
      </c>
      <c r="C358" s="65" t="s">
        <v>129</v>
      </c>
      <c r="D358" s="65"/>
      <c r="G358" s="65"/>
      <c r="H358" s="65"/>
    </row>
    <row r="359" spans="1:8" x14ac:dyDescent="0.25">
      <c r="A359" s="27">
        <v>210</v>
      </c>
      <c r="B359" s="41">
        <v>44643</v>
      </c>
      <c r="C359" s="65" t="s">
        <v>129</v>
      </c>
      <c r="D359" s="65"/>
      <c r="G359" s="65"/>
      <c r="H359" s="65"/>
    </row>
    <row r="360" spans="1:8" x14ac:dyDescent="0.25">
      <c r="A360" s="27" t="s">
        <v>1527</v>
      </c>
      <c r="B360" s="41">
        <v>44644</v>
      </c>
      <c r="C360" s="65" t="s">
        <v>129</v>
      </c>
      <c r="D360" s="65"/>
      <c r="G360" s="65"/>
      <c r="H360" s="65"/>
    </row>
    <row r="361" spans="1:8" x14ac:dyDescent="0.25">
      <c r="A361" s="27" t="s">
        <v>1531</v>
      </c>
      <c r="B361" s="41">
        <v>44645</v>
      </c>
      <c r="C361" s="65" t="s">
        <v>224</v>
      </c>
      <c r="D361" s="65"/>
      <c r="G361" s="65"/>
      <c r="H361" s="65"/>
    </row>
    <row r="362" spans="1:8" x14ac:dyDescent="0.25">
      <c r="A362" s="27" t="s">
        <v>1535</v>
      </c>
      <c r="B362" s="41">
        <v>44645</v>
      </c>
      <c r="C362" s="65" t="s">
        <v>224</v>
      </c>
      <c r="D362" s="65"/>
      <c r="G362" s="65"/>
      <c r="H362" s="65"/>
    </row>
    <row r="363" spans="1:8" x14ac:dyDescent="0.25">
      <c r="A363" s="27" t="s">
        <v>1549</v>
      </c>
      <c r="B363" s="41">
        <v>44645</v>
      </c>
      <c r="C363" s="65" t="s">
        <v>224</v>
      </c>
      <c r="D363" s="65"/>
      <c r="G363" s="65"/>
      <c r="H363" s="65"/>
    </row>
    <row r="364" spans="1:8" x14ac:dyDescent="0.25">
      <c r="A364" s="27" t="s">
        <v>1553</v>
      </c>
      <c r="B364" s="41">
        <v>44645</v>
      </c>
      <c r="C364" s="65" t="s">
        <v>224</v>
      </c>
      <c r="D364" s="65"/>
      <c r="G364" s="65"/>
      <c r="H364" s="65"/>
    </row>
    <row r="365" spans="1:8" x14ac:dyDescent="0.25">
      <c r="A365" s="27" t="s">
        <v>1563</v>
      </c>
      <c r="B365" s="41">
        <v>44645</v>
      </c>
      <c r="C365" s="65" t="s">
        <v>224</v>
      </c>
      <c r="D365" s="65"/>
      <c r="G365" s="65"/>
      <c r="H365" s="65"/>
    </row>
    <row r="366" spans="1:8" x14ac:dyDescent="0.25">
      <c r="A366" s="27" t="s">
        <v>1579</v>
      </c>
      <c r="B366" s="41">
        <v>44645</v>
      </c>
      <c r="C366" s="65" t="s">
        <v>224</v>
      </c>
      <c r="D366" s="65"/>
      <c r="G366" s="65"/>
      <c r="H366" s="65"/>
    </row>
    <row r="367" spans="1:8" x14ac:dyDescent="0.25">
      <c r="A367" s="27" t="s">
        <v>1583</v>
      </c>
      <c r="B367" s="41">
        <v>44645</v>
      </c>
      <c r="C367" s="65" t="s">
        <v>224</v>
      </c>
      <c r="D367" s="65"/>
      <c r="G367" s="65"/>
      <c r="H367" s="65"/>
    </row>
    <row r="368" spans="1:8" x14ac:dyDescent="0.25">
      <c r="A368" s="27">
        <v>211</v>
      </c>
      <c r="B368" s="41">
        <v>44645</v>
      </c>
      <c r="C368" s="65" t="s">
        <v>224</v>
      </c>
      <c r="D368" s="65"/>
      <c r="G368" s="65"/>
      <c r="H368" s="65"/>
    </row>
    <row r="369" spans="1:8" x14ac:dyDescent="0.25">
      <c r="A369" s="27">
        <v>212</v>
      </c>
      <c r="B369" s="41">
        <v>44645</v>
      </c>
      <c r="C369" s="65" t="s">
        <v>224</v>
      </c>
      <c r="D369" s="65"/>
      <c r="G369" s="65"/>
      <c r="H369" s="65"/>
    </row>
    <row r="370" spans="1:8" x14ac:dyDescent="0.25">
      <c r="A370" s="27">
        <v>213</v>
      </c>
      <c r="B370" s="41">
        <v>44645</v>
      </c>
      <c r="C370" s="65" t="s">
        <v>224</v>
      </c>
      <c r="D370" s="65"/>
      <c r="G370" s="65"/>
      <c r="H370" s="65"/>
    </row>
    <row r="371" spans="1:8" x14ac:dyDescent="0.25">
      <c r="A371" s="27">
        <v>214</v>
      </c>
      <c r="B371" s="41">
        <v>44645</v>
      </c>
      <c r="C371" s="65" t="s">
        <v>224</v>
      </c>
      <c r="D371" s="65"/>
      <c r="G371" s="65"/>
      <c r="H371" s="65"/>
    </row>
    <row r="372" spans="1:8" x14ac:dyDescent="0.25">
      <c r="A372" s="27">
        <v>215</v>
      </c>
      <c r="B372" s="41">
        <v>44645</v>
      </c>
      <c r="C372" s="65" t="s">
        <v>224</v>
      </c>
      <c r="G372" s="65"/>
      <c r="H372" s="65"/>
    </row>
    <row r="373" spans="1:8" x14ac:dyDescent="0.25">
      <c r="A373" s="27">
        <v>216</v>
      </c>
      <c r="B373" s="41">
        <v>44645</v>
      </c>
      <c r="C373" s="65" t="s">
        <v>224</v>
      </c>
      <c r="G373" s="65"/>
      <c r="H373" s="65"/>
    </row>
    <row r="374" spans="1:8" x14ac:dyDescent="0.25">
      <c r="A374" s="27" t="s">
        <v>1587</v>
      </c>
      <c r="B374" s="41">
        <v>44648</v>
      </c>
      <c r="C374" s="65" t="s">
        <v>224</v>
      </c>
      <c r="D374" s="65"/>
      <c r="G374" s="65"/>
      <c r="H374" s="65"/>
    </row>
    <row r="375" spans="1:8" x14ac:dyDescent="0.25">
      <c r="A375" s="27" t="s">
        <v>1591</v>
      </c>
      <c r="B375" s="41">
        <v>44648</v>
      </c>
      <c r="C375" s="65" t="s">
        <v>224</v>
      </c>
      <c r="D375" s="65"/>
      <c r="G375" s="65"/>
      <c r="H375" s="65"/>
    </row>
    <row r="376" spans="1:8" x14ac:dyDescent="0.25">
      <c r="A376" s="27" t="s">
        <v>1595</v>
      </c>
      <c r="B376" s="41">
        <v>44648</v>
      </c>
      <c r="C376" s="65" t="s">
        <v>224</v>
      </c>
      <c r="D376" s="65"/>
      <c r="G376" s="65"/>
      <c r="H376" s="65"/>
    </row>
    <row r="377" spans="1:8" x14ac:dyDescent="0.25">
      <c r="A377" s="27" t="s">
        <v>1599</v>
      </c>
      <c r="B377" s="41">
        <v>44648</v>
      </c>
      <c r="C377" s="65" t="s">
        <v>224</v>
      </c>
      <c r="D377" s="65"/>
      <c r="G377" s="65"/>
      <c r="H377" s="65"/>
    </row>
    <row r="378" spans="1:8" x14ac:dyDescent="0.25">
      <c r="A378" s="27" t="s">
        <v>1606</v>
      </c>
      <c r="B378" s="41">
        <v>44648</v>
      </c>
      <c r="C378" s="65" t="s">
        <v>224</v>
      </c>
      <c r="D378" s="65"/>
      <c r="G378" s="65"/>
      <c r="H378" s="65"/>
    </row>
    <row r="379" spans="1:8" x14ac:dyDescent="0.25">
      <c r="A379" s="58" t="s">
        <v>1623</v>
      </c>
      <c r="B379" s="41">
        <v>44649</v>
      </c>
      <c r="C379" s="65" t="s">
        <v>224</v>
      </c>
      <c r="G379" s="65"/>
      <c r="H379" s="65"/>
    </row>
    <row r="380" spans="1:8" x14ac:dyDescent="0.25">
      <c r="A380" s="58">
        <v>217</v>
      </c>
      <c r="B380" s="41">
        <v>44649</v>
      </c>
      <c r="C380" s="65" t="s">
        <v>224</v>
      </c>
      <c r="G380" s="65"/>
      <c r="H380" s="65"/>
    </row>
    <row r="381" spans="1:8" x14ac:dyDescent="0.25">
      <c r="A381" s="58">
        <v>218</v>
      </c>
      <c r="B381" s="41">
        <v>44649</v>
      </c>
      <c r="C381" s="65" t="s">
        <v>224</v>
      </c>
      <c r="G381" s="65"/>
      <c r="H381" s="65"/>
    </row>
    <row r="382" spans="1:8" x14ac:dyDescent="0.25">
      <c r="A382" s="58">
        <v>219</v>
      </c>
      <c r="B382" s="41">
        <v>44649</v>
      </c>
      <c r="C382" s="65" t="s">
        <v>224</v>
      </c>
      <c r="G382" s="65"/>
      <c r="H382" s="65"/>
    </row>
    <row r="383" spans="1:8" x14ac:dyDescent="0.25">
      <c r="A383" s="58">
        <v>220</v>
      </c>
      <c r="B383" s="41">
        <v>44649</v>
      </c>
      <c r="C383" s="65" t="s">
        <v>224</v>
      </c>
      <c r="G383" s="65"/>
      <c r="H383" s="65"/>
    </row>
    <row r="384" spans="1:8" x14ac:dyDescent="0.25">
      <c r="A384" s="58">
        <v>221</v>
      </c>
      <c r="B384" s="41">
        <v>44649</v>
      </c>
      <c r="C384" s="65" t="s">
        <v>224</v>
      </c>
      <c r="G384" s="65"/>
      <c r="H384" s="65"/>
    </row>
    <row r="385" spans="1:8" x14ac:dyDescent="0.25">
      <c r="A385" s="58">
        <v>222</v>
      </c>
      <c r="B385" s="41">
        <v>44649</v>
      </c>
      <c r="C385" s="65" t="s">
        <v>224</v>
      </c>
      <c r="G385" s="65"/>
      <c r="H385" s="65"/>
    </row>
    <row r="386" spans="1:8" x14ac:dyDescent="0.25">
      <c r="A386" s="58">
        <v>223</v>
      </c>
      <c r="B386" s="41">
        <v>44649</v>
      </c>
      <c r="C386" s="65" t="s">
        <v>224</v>
      </c>
      <c r="G386" s="65"/>
      <c r="H386" s="65"/>
    </row>
    <row r="387" spans="1:8" x14ac:dyDescent="0.25">
      <c r="A387" s="58" t="s">
        <v>1635</v>
      </c>
      <c r="B387" s="41">
        <v>44650</v>
      </c>
      <c r="C387" s="65" t="s">
        <v>224</v>
      </c>
      <c r="G387" s="65"/>
      <c r="H387" s="65"/>
    </row>
    <row r="388" spans="1:8" x14ac:dyDescent="0.25">
      <c r="A388" s="58" t="s">
        <v>1648</v>
      </c>
      <c r="B388" s="41">
        <v>44650</v>
      </c>
      <c r="C388" s="65" t="s">
        <v>224</v>
      </c>
      <c r="G388" s="65"/>
      <c r="H388" s="65"/>
    </row>
    <row r="389" spans="1:8" x14ac:dyDescent="0.25">
      <c r="A389" s="58" t="s">
        <v>1653</v>
      </c>
      <c r="B389" s="41">
        <v>44650</v>
      </c>
      <c r="C389" s="65" t="s">
        <v>224</v>
      </c>
      <c r="G389" s="65"/>
      <c r="H389" s="65"/>
    </row>
    <row r="390" spans="1:8" x14ac:dyDescent="0.25">
      <c r="A390" s="58" t="s">
        <v>1681</v>
      </c>
      <c r="B390" s="41">
        <v>44650</v>
      </c>
      <c r="C390" s="65" t="s">
        <v>224</v>
      </c>
      <c r="G390" s="65"/>
      <c r="H390" s="65"/>
    </row>
    <row r="391" spans="1:8" x14ac:dyDescent="0.25">
      <c r="A391" s="58" t="s">
        <v>1667</v>
      </c>
      <c r="B391" s="41">
        <v>44650</v>
      </c>
      <c r="C391" s="65" t="s">
        <v>224</v>
      </c>
      <c r="G391" s="65"/>
      <c r="H391" s="65"/>
    </row>
    <row r="392" spans="1:8" x14ac:dyDescent="0.25">
      <c r="A392" s="58">
        <v>224</v>
      </c>
      <c r="B392" s="41">
        <v>44650</v>
      </c>
      <c r="C392" s="65" t="s">
        <v>224</v>
      </c>
      <c r="G392" s="65"/>
      <c r="H392" s="65"/>
    </row>
    <row r="393" spans="1:8" x14ac:dyDescent="0.25">
      <c r="A393" s="58">
        <v>225</v>
      </c>
      <c r="B393" s="41">
        <v>44650</v>
      </c>
      <c r="C393" s="65" t="s">
        <v>224</v>
      </c>
      <c r="G393" s="65"/>
      <c r="H393" s="65"/>
    </row>
    <row r="394" spans="1:8" x14ac:dyDescent="0.25">
      <c r="A394" s="58">
        <v>226</v>
      </c>
      <c r="B394" s="41">
        <v>44650</v>
      </c>
      <c r="C394" s="65" t="s">
        <v>224</v>
      </c>
      <c r="G394" s="65"/>
      <c r="H394" s="65"/>
    </row>
    <row r="395" spans="1:8" x14ac:dyDescent="0.25">
      <c r="A395" s="58">
        <v>227</v>
      </c>
      <c r="B395" s="41">
        <v>44650</v>
      </c>
      <c r="C395" s="65" t="s">
        <v>224</v>
      </c>
      <c r="G395" s="65"/>
      <c r="H395" s="65"/>
    </row>
    <row r="396" spans="1:8" x14ac:dyDescent="0.25">
      <c r="A396" s="58" t="s">
        <v>1672</v>
      </c>
      <c r="B396" s="66">
        <v>44652</v>
      </c>
      <c r="C396" s="67" t="s">
        <v>129</v>
      </c>
      <c r="G396" s="65"/>
      <c r="H396" s="65"/>
    </row>
    <row r="397" spans="1:8" x14ac:dyDescent="0.25">
      <c r="A397" s="58" t="s">
        <v>1676</v>
      </c>
      <c r="B397" s="66">
        <v>44652</v>
      </c>
      <c r="C397" s="67" t="s">
        <v>129</v>
      </c>
      <c r="G397" s="65"/>
      <c r="H397" s="65"/>
    </row>
    <row r="398" spans="1:8" x14ac:dyDescent="0.25">
      <c r="A398" s="58">
        <v>228</v>
      </c>
      <c r="B398" s="66">
        <v>44652</v>
      </c>
      <c r="C398" s="67" t="s">
        <v>129</v>
      </c>
      <c r="D398" s="67" t="s">
        <v>1712</v>
      </c>
      <c r="G398" s="65"/>
      <c r="H398" s="65"/>
    </row>
    <row r="399" spans="1:8" x14ac:dyDescent="0.25">
      <c r="A399" s="58">
        <v>229</v>
      </c>
      <c r="B399" s="66">
        <v>44652</v>
      </c>
      <c r="C399" s="67" t="s">
        <v>129</v>
      </c>
      <c r="G399" s="65"/>
      <c r="H399" s="65"/>
    </row>
    <row r="400" spans="1:8" x14ac:dyDescent="0.25">
      <c r="A400" s="58" t="s">
        <v>1682</v>
      </c>
      <c r="B400" s="66">
        <v>44652</v>
      </c>
      <c r="C400" s="67" t="s">
        <v>129</v>
      </c>
      <c r="G400" s="65"/>
      <c r="H400" s="65"/>
    </row>
    <row r="401" spans="1:8" x14ac:dyDescent="0.25">
      <c r="A401" s="58" t="s">
        <v>1695</v>
      </c>
      <c r="B401" s="66">
        <v>44652</v>
      </c>
      <c r="C401" s="67" t="s">
        <v>129</v>
      </c>
      <c r="G401" s="65"/>
      <c r="H401" s="65"/>
    </row>
    <row r="402" spans="1:8" x14ac:dyDescent="0.25">
      <c r="A402" s="58" t="s">
        <v>1707</v>
      </c>
      <c r="B402" s="66">
        <v>44652</v>
      </c>
      <c r="C402" s="67" t="s">
        <v>129</v>
      </c>
      <c r="G402" s="65"/>
      <c r="H402" s="65"/>
    </row>
    <row r="403" spans="1:8" x14ac:dyDescent="0.25">
      <c r="A403" s="27" t="s">
        <v>1680</v>
      </c>
      <c r="B403" s="41">
        <v>44656</v>
      </c>
      <c r="C403" s="65" t="s">
        <v>224</v>
      </c>
      <c r="D403" s="65" t="s">
        <v>1807</v>
      </c>
      <c r="G403" s="65"/>
      <c r="H403" s="65"/>
    </row>
    <row r="404" spans="1:8" x14ac:dyDescent="0.25">
      <c r="A404" s="27" t="s">
        <v>1717</v>
      </c>
      <c r="B404" s="41">
        <v>44656</v>
      </c>
      <c r="C404" s="65" t="s">
        <v>129</v>
      </c>
      <c r="D404" s="65"/>
      <c r="G404" s="65"/>
      <c r="H404" s="65"/>
    </row>
    <row r="405" spans="1:8" x14ac:dyDescent="0.25">
      <c r="A405" s="58" t="s">
        <v>1727</v>
      </c>
      <c r="B405" s="41">
        <v>44656</v>
      </c>
      <c r="C405" s="67" t="s">
        <v>129</v>
      </c>
      <c r="G405" s="65"/>
      <c r="H405" s="65"/>
    </row>
    <row r="406" spans="1:8" x14ac:dyDescent="0.25">
      <c r="A406" s="58" t="s">
        <v>1744</v>
      </c>
      <c r="B406" s="41">
        <v>44656</v>
      </c>
      <c r="C406" s="67" t="s">
        <v>129</v>
      </c>
      <c r="G406" s="65"/>
      <c r="H406" s="65"/>
    </row>
    <row r="407" spans="1:8" x14ac:dyDescent="0.25">
      <c r="A407" s="58" t="s">
        <v>1756</v>
      </c>
      <c r="B407" s="41">
        <v>44656</v>
      </c>
      <c r="C407" s="67" t="s">
        <v>129</v>
      </c>
      <c r="G407" s="65"/>
      <c r="H407" s="65"/>
    </row>
    <row r="408" spans="1:8" x14ac:dyDescent="0.25">
      <c r="A408" s="58">
        <v>230</v>
      </c>
      <c r="B408" s="41">
        <v>44656</v>
      </c>
      <c r="C408" s="67" t="s">
        <v>129</v>
      </c>
      <c r="G408" s="65"/>
      <c r="H408" s="65"/>
    </row>
    <row r="409" spans="1:8" x14ac:dyDescent="0.25">
      <c r="A409" s="58">
        <v>231</v>
      </c>
      <c r="B409" s="41">
        <v>44656</v>
      </c>
      <c r="C409" s="67" t="s">
        <v>129</v>
      </c>
      <c r="G409" s="65"/>
      <c r="H409" s="65"/>
    </row>
    <row r="410" spans="1:8" x14ac:dyDescent="0.25">
      <c r="A410" s="58">
        <v>232</v>
      </c>
      <c r="B410" s="41">
        <v>44656</v>
      </c>
      <c r="C410" s="67" t="s">
        <v>129</v>
      </c>
      <c r="G410" s="65"/>
      <c r="H410" s="65"/>
    </row>
    <row r="411" spans="1:8" x14ac:dyDescent="0.25">
      <c r="A411" s="58">
        <v>233</v>
      </c>
      <c r="B411" s="41">
        <v>44656</v>
      </c>
      <c r="C411" s="67" t="s">
        <v>129</v>
      </c>
      <c r="G411" s="65"/>
      <c r="H411" s="65"/>
    </row>
    <row r="412" spans="1:8" x14ac:dyDescent="0.25">
      <c r="A412" s="58">
        <v>234</v>
      </c>
      <c r="B412" s="41">
        <v>44656</v>
      </c>
      <c r="C412" s="67" t="s">
        <v>129</v>
      </c>
      <c r="G412" s="65"/>
      <c r="H412" s="65"/>
    </row>
    <row r="413" spans="1:8" x14ac:dyDescent="0.25">
      <c r="A413" s="58">
        <v>235</v>
      </c>
      <c r="B413" s="41">
        <v>44656</v>
      </c>
      <c r="C413" s="67" t="s">
        <v>129</v>
      </c>
      <c r="G413" s="65"/>
      <c r="H413" s="65"/>
    </row>
    <row r="414" spans="1:8" x14ac:dyDescent="0.25">
      <c r="A414" s="58" t="s">
        <v>1762</v>
      </c>
      <c r="B414" s="66">
        <v>44657</v>
      </c>
      <c r="C414" s="67" t="s">
        <v>129</v>
      </c>
      <c r="G414" s="65"/>
      <c r="H414" s="65"/>
    </row>
    <row r="415" spans="1:8" x14ac:dyDescent="0.25">
      <c r="A415" s="58" t="s">
        <v>1763</v>
      </c>
      <c r="B415" s="66">
        <v>44657</v>
      </c>
      <c r="C415" s="67" t="s">
        <v>129</v>
      </c>
      <c r="G415" s="65"/>
      <c r="H415" s="65"/>
    </row>
    <row r="416" spans="1:8" x14ac:dyDescent="0.25">
      <c r="A416" s="58" t="s">
        <v>1775</v>
      </c>
      <c r="B416" s="66">
        <v>44657</v>
      </c>
      <c r="C416" s="67" t="s">
        <v>129</v>
      </c>
      <c r="G416" s="65"/>
      <c r="H416" s="65"/>
    </row>
    <row r="417" spans="1:8" x14ac:dyDescent="0.25">
      <c r="A417" s="58" t="s">
        <v>1779</v>
      </c>
      <c r="B417" s="66">
        <v>44657</v>
      </c>
      <c r="C417" s="67" t="s">
        <v>129</v>
      </c>
      <c r="G417" s="65"/>
      <c r="H417" s="65"/>
    </row>
    <row r="418" spans="1:8" x14ac:dyDescent="0.25">
      <c r="A418" s="58" t="s">
        <v>1787</v>
      </c>
      <c r="B418" s="66">
        <v>44657</v>
      </c>
      <c r="C418" s="67" t="s">
        <v>129</v>
      </c>
      <c r="G418" s="65"/>
      <c r="H418" s="65"/>
    </row>
    <row r="419" spans="1:8" x14ac:dyDescent="0.25">
      <c r="A419" s="58" t="s">
        <v>1798</v>
      </c>
      <c r="B419" s="66">
        <v>44657</v>
      </c>
      <c r="C419" s="67" t="s">
        <v>224</v>
      </c>
      <c r="D419" s="67" t="s">
        <v>1808</v>
      </c>
      <c r="G419" s="65"/>
      <c r="H419" s="65"/>
    </row>
    <row r="420" spans="1:8" x14ac:dyDescent="0.25">
      <c r="A420" s="58">
        <v>236</v>
      </c>
      <c r="B420" s="66">
        <v>44657</v>
      </c>
      <c r="C420" s="67" t="s">
        <v>129</v>
      </c>
      <c r="G420" s="65"/>
      <c r="H420" s="65"/>
    </row>
    <row r="421" spans="1:8" x14ac:dyDescent="0.25">
      <c r="A421" s="58">
        <v>237</v>
      </c>
      <c r="B421" s="66">
        <v>44657</v>
      </c>
      <c r="C421" s="67" t="s">
        <v>129</v>
      </c>
      <c r="G421" s="65"/>
      <c r="H421" s="65"/>
    </row>
    <row r="422" spans="1:8" x14ac:dyDescent="0.25">
      <c r="A422" s="27">
        <v>237</v>
      </c>
      <c r="B422" s="66">
        <v>44657</v>
      </c>
      <c r="C422" s="65" t="s">
        <v>129</v>
      </c>
      <c r="D422" s="65"/>
      <c r="G422" s="65"/>
      <c r="H422" s="65"/>
    </row>
    <row r="423" spans="1:8" x14ac:dyDescent="0.25">
      <c r="A423" s="58">
        <v>238</v>
      </c>
      <c r="B423" s="66">
        <v>44657</v>
      </c>
      <c r="C423" s="67" t="s">
        <v>224</v>
      </c>
      <c r="D423" s="67" t="s">
        <v>1866</v>
      </c>
      <c r="G423" s="65"/>
      <c r="H423" s="65"/>
    </row>
    <row r="424" spans="1:8" x14ac:dyDescent="0.25">
      <c r="A424" s="58">
        <v>239</v>
      </c>
      <c r="B424" s="66">
        <v>44657</v>
      </c>
      <c r="C424" s="67" t="s">
        <v>224</v>
      </c>
      <c r="D424" s="67" t="s">
        <v>1808</v>
      </c>
      <c r="G424" s="65"/>
      <c r="H424" s="65"/>
    </row>
    <row r="425" spans="1:8" x14ac:dyDescent="0.25">
      <c r="A425" s="58">
        <v>240</v>
      </c>
      <c r="B425" s="66">
        <v>44657</v>
      </c>
      <c r="C425" s="67" t="s">
        <v>129</v>
      </c>
      <c r="G425" s="65"/>
      <c r="H425" s="65"/>
    </row>
    <row r="426" spans="1:8" x14ac:dyDescent="0.25">
      <c r="A426" s="58" t="s">
        <v>1810</v>
      </c>
      <c r="B426" s="66">
        <v>44658</v>
      </c>
      <c r="C426" s="67" t="s">
        <v>224</v>
      </c>
      <c r="G426" s="65"/>
      <c r="H426" s="65"/>
    </row>
    <row r="427" spans="1:8" x14ac:dyDescent="0.25">
      <c r="A427" s="58">
        <v>241</v>
      </c>
      <c r="B427" s="66">
        <v>44658</v>
      </c>
      <c r="C427" s="67" t="s">
        <v>224</v>
      </c>
      <c r="G427" s="65"/>
      <c r="H427" s="65"/>
    </row>
    <row r="428" spans="1:8" x14ac:dyDescent="0.25">
      <c r="A428" s="58">
        <v>241</v>
      </c>
      <c r="B428" s="66">
        <v>44658</v>
      </c>
      <c r="C428" s="67" t="s">
        <v>224</v>
      </c>
      <c r="G428" s="65"/>
      <c r="H428" s="65"/>
    </row>
    <row r="429" spans="1:8" x14ac:dyDescent="0.25">
      <c r="A429" s="58">
        <v>242</v>
      </c>
      <c r="B429" s="66">
        <v>44658</v>
      </c>
      <c r="C429" s="67" t="s">
        <v>224</v>
      </c>
      <c r="G429" s="65"/>
      <c r="H429" s="65"/>
    </row>
    <row r="430" spans="1:8" x14ac:dyDescent="0.25">
      <c r="A430" s="58">
        <v>243</v>
      </c>
      <c r="B430" s="66">
        <v>44658</v>
      </c>
      <c r="C430" s="67" t="s">
        <v>224</v>
      </c>
      <c r="G430" s="65"/>
      <c r="H430" s="65"/>
    </row>
    <row r="431" spans="1:8" x14ac:dyDescent="0.25">
      <c r="A431" s="58" t="s">
        <v>1857</v>
      </c>
      <c r="B431" s="66">
        <v>44659</v>
      </c>
      <c r="C431" s="67" t="s">
        <v>224</v>
      </c>
      <c r="G431" s="65"/>
      <c r="H431" s="65"/>
    </row>
    <row r="432" spans="1:8" x14ac:dyDescent="0.25">
      <c r="A432" s="58" t="s">
        <v>1829</v>
      </c>
      <c r="B432" s="66">
        <v>44659</v>
      </c>
      <c r="C432" s="67" t="s">
        <v>224</v>
      </c>
      <c r="E432" s="75"/>
      <c r="F432" s="75"/>
      <c r="G432" s="65"/>
      <c r="H432" s="65"/>
    </row>
    <row r="433" spans="1:8" x14ac:dyDescent="0.25">
      <c r="A433" s="58" t="s">
        <v>1842</v>
      </c>
      <c r="B433" s="66">
        <v>44659</v>
      </c>
      <c r="C433" s="67" t="s">
        <v>224</v>
      </c>
      <c r="G433" s="65"/>
      <c r="H433" s="65"/>
    </row>
    <row r="434" spans="1:8" x14ac:dyDescent="0.25">
      <c r="A434" s="58" t="s">
        <v>1846</v>
      </c>
      <c r="B434" s="66">
        <v>44659</v>
      </c>
      <c r="C434" s="67" t="s">
        <v>224</v>
      </c>
      <c r="G434" s="65"/>
      <c r="H434" s="65"/>
    </row>
    <row r="435" spans="1:8" x14ac:dyDescent="0.25">
      <c r="A435" s="58" t="s">
        <v>1853</v>
      </c>
      <c r="B435" s="66">
        <v>44659</v>
      </c>
      <c r="C435" s="67" t="s">
        <v>224</v>
      </c>
      <c r="G435" s="65"/>
      <c r="H435" s="65"/>
    </row>
    <row r="436" spans="1:8" x14ac:dyDescent="0.25">
      <c r="A436" s="58">
        <v>244</v>
      </c>
      <c r="B436" s="66">
        <v>44659</v>
      </c>
      <c r="C436" s="67" t="s">
        <v>224</v>
      </c>
      <c r="G436" s="65"/>
      <c r="H436" s="65"/>
    </row>
    <row r="437" spans="1:8" x14ac:dyDescent="0.25">
      <c r="A437" s="58">
        <v>245</v>
      </c>
      <c r="B437" s="66">
        <v>44659</v>
      </c>
      <c r="C437" s="67" t="s">
        <v>224</v>
      </c>
      <c r="G437" s="65"/>
      <c r="H437" s="65"/>
    </row>
    <row r="438" spans="1:8" x14ac:dyDescent="0.25">
      <c r="A438" s="58">
        <v>246</v>
      </c>
      <c r="B438" s="66">
        <v>44659</v>
      </c>
      <c r="C438" s="67" t="s">
        <v>224</v>
      </c>
      <c r="G438" s="65"/>
      <c r="H438" s="65"/>
    </row>
    <row r="439" spans="1:8" x14ac:dyDescent="0.25">
      <c r="A439" s="58">
        <v>247</v>
      </c>
      <c r="B439" s="66">
        <v>44659</v>
      </c>
      <c r="C439" s="67" t="s">
        <v>224</v>
      </c>
      <c r="G439" s="65"/>
      <c r="H439" s="65"/>
    </row>
    <row r="440" spans="1:8" x14ac:dyDescent="0.25">
      <c r="A440" s="58">
        <v>248</v>
      </c>
      <c r="B440" s="66">
        <v>44659</v>
      </c>
      <c r="C440" s="67" t="s">
        <v>224</v>
      </c>
      <c r="G440" s="65"/>
      <c r="H440" s="65"/>
    </row>
    <row r="441" spans="1:8" x14ac:dyDescent="0.25">
      <c r="A441" s="58">
        <v>249</v>
      </c>
      <c r="B441" s="66">
        <v>44659</v>
      </c>
      <c r="C441" s="67" t="s">
        <v>224</v>
      </c>
      <c r="G441" s="65"/>
      <c r="H441" s="65"/>
    </row>
    <row r="442" spans="1:8" x14ac:dyDescent="0.25">
      <c r="A442" s="58">
        <v>250</v>
      </c>
      <c r="B442" s="66">
        <v>44659</v>
      </c>
      <c r="C442" s="67" t="s">
        <v>224</v>
      </c>
      <c r="G442" s="65"/>
      <c r="H442" s="65"/>
    </row>
    <row r="443" spans="1:8" x14ac:dyDescent="0.25">
      <c r="A443" s="58">
        <v>251</v>
      </c>
      <c r="B443" s="66">
        <v>44662</v>
      </c>
      <c r="C443" s="67" t="s">
        <v>224</v>
      </c>
      <c r="G443" s="65"/>
      <c r="H443" s="65"/>
    </row>
    <row r="444" spans="1:8" x14ac:dyDescent="0.25">
      <c r="A444" s="58" t="s">
        <v>1872</v>
      </c>
      <c r="B444" s="66">
        <v>44663</v>
      </c>
      <c r="C444" s="67" t="s">
        <v>224</v>
      </c>
      <c r="G444" s="65"/>
      <c r="H444" s="65"/>
    </row>
    <row r="445" spans="1:8" x14ac:dyDescent="0.25">
      <c r="A445" s="58" t="s">
        <v>1889</v>
      </c>
      <c r="B445" s="66">
        <v>44663</v>
      </c>
      <c r="C445" s="67" t="s">
        <v>224</v>
      </c>
      <c r="G445" s="65"/>
      <c r="H445" s="65"/>
    </row>
    <row r="446" spans="1:8" x14ac:dyDescent="0.25">
      <c r="A446" s="58" t="s">
        <v>1894</v>
      </c>
      <c r="B446" s="66">
        <v>44663</v>
      </c>
      <c r="C446" s="67" t="s">
        <v>224</v>
      </c>
      <c r="G446" s="65"/>
      <c r="H446" s="65"/>
    </row>
    <row r="447" spans="1:8" x14ac:dyDescent="0.25">
      <c r="A447" s="58" t="s">
        <v>1898</v>
      </c>
      <c r="B447" s="66">
        <v>44663</v>
      </c>
      <c r="C447" s="67" t="s">
        <v>224</v>
      </c>
      <c r="G447" s="65"/>
      <c r="H447" s="65"/>
    </row>
    <row r="448" spans="1:8" x14ac:dyDescent="0.25">
      <c r="A448" s="58" t="s">
        <v>1902</v>
      </c>
      <c r="B448" s="66">
        <v>44663</v>
      </c>
      <c r="C448" s="67" t="s">
        <v>224</v>
      </c>
      <c r="G448" s="65"/>
      <c r="H448" s="65"/>
    </row>
    <row r="449" spans="1:8" x14ac:dyDescent="0.25">
      <c r="A449" s="58" t="s">
        <v>1934</v>
      </c>
      <c r="B449" s="66">
        <v>44663</v>
      </c>
      <c r="C449" s="67" t="s">
        <v>224</v>
      </c>
      <c r="D449" s="67" t="s">
        <v>1935</v>
      </c>
      <c r="G449" s="65"/>
      <c r="H449" s="65"/>
    </row>
    <row r="450" spans="1:8" x14ac:dyDescent="0.25">
      <c r="A450" s="58" t="s">
        <v>1909</v>
      </c>
      <c r="B450" s="66">
        <v>44663</v>
      </c>
      <c r="C450" s="67" t="s">
        <v>224</v>
      </c>
      <c r="G450" s="65"/>
      <c r="H450" s="65"/>
    </row>
    <row r="451" spans="1:8" x14ac:dyDescent="0.25">
      <c r="A451" s="58" t="s">
        <v>1913</v>
      </c>
      <c r="B451" s="66">
        <v>44663</v>
      </c>
      <c r="C451" s="67" t="s">
        <v>224</v>
      </c>
      <c r="G451" s="65"/>
      <c r="H451" s="65"/>
    </row>
    <row r="452" spans="1:8" x14ac:dyDescent="0.25">
      <c r="A452" s="58" t="s">
        <v>1914</v>
      </c>
      <c r="B452" s="66">
        <v>44663</v>
      </c>
      <c r="C452" s="67" t="s">
        <v>224</v>
      </c>
      <c r="G452" s="65"/>
      <c r="H452" s="65"/>
    </row>
    <row r="453" spans="1:8" x14ac:dyDescent="0.25">
      <c r="A453" s="58" t="s">
        <v>1927</v>
      </c>
      <c r="B453" s="66">
        <v>44663</v>
      </c>
      <c r="C453" s="67" t="s">
        <v>224</v>
      </c>
      <c r="G453" s="65"/>
      <c r="H453" s="65"/>
    </row>
    <row r="454" spans="1:8" x14ac:dyDescent="0.25">
      <c r="A454" s="58">
        <v>252</v>
      </c>
      <c r="B454" s="66">
        <v>44663</v>
      </c>
      <c r="C454" s="67" t="s">
        <v>224</v>
      </c>
      <c r="G454" s="65"/>
      <c r="H454" s="65"/>
    </row>
    <row r="455" spans="1:8" x14ac:dyDescent="0.25">
      <c r="A455" s="58">
        <v>253</v>
      </c>
      <c r="B455" s="66">
        <v>44663</v>
      </c>
      <c r="C455" s="67" t="s">
        <v>224</v>
      </c>
      <c r="G455" s="65"/>
      <c r="H455" s="65"/>
    </row>
    <row r="456" spans="1:8" x14ac:dyDescent="0.25">
      <c r="A456" s="58">
        <v>254</v>
      </c>
      <c r="B456" s="66">
        <v>44663</v>
      </c>
      <c r="C456" s="67" t="s">
        <v>224</v>
      </c>
      <c r="G456" s="65"/>
      <c r="H456" s="65"/>
    </row>
    <row r="457" spans="1:8" x14ac:dyDescent="0.25">
      <c r="A457" s="58">
        <v>255</v>
      </c>
      <c r="B457" s="66">
        <v>44663</v>
      </c>
      <c r="C457" s="67" t="s">
        <v>224</v>
      </c>
      <c r="D457" s="67" t="s">
        <v>1967</v>
      </c>
      <c r="G457" s="65"/>
      <c r="H457" s="65"/>
    </row>
    <row r="458" spans="1:8" x14ac:dyDescent="0.25">
      <c r="A458" s="58">
        <v>256</v>
      </c>
      <c r="B458" s="66">
        <v>44663</v>
      </c>
      <c r="C458" s="65" t="s">
        <v>224</v>
      </c>
      <c r="D458" s="65"/>
      <c r="G458" s="65"/>
      <c r="H458" s="65"/>
    </row>
    <row r="459" spans="1:8" x14ac:dyDescent="0.25">
      <c r="A459" s="58">
        <v>257</v>
      </c>
      <c r="B459" s="66">
        <v>44663</v>
      </c>
      <c r="C459" s="65" t="s">
        <v>224</v>
      </c>
      <c r="D459" s="65"/>
      <c r="G459" s="65"/>
      <c r="H459" s="65"/>
    </row>
    <row r="460" spans="1:8" x14ac:dyDescent="0.25">
      <c r="A460" s="58">
        <v>258</v>
      </c>
      <c r="B460" s="66">
        <v>44663</v>
      </c>
      <c r="C460" s="65" t="s">
        <v>224</v>
      </c>
      <c r="D460" s="65"/>
      <c r="G460" s="65"/>
      <c r="H460" s="65"/>
    </row>
    <row r="461" spans="1:8" x14ac:dyDescent="0.25">
      <c r="A461" s="27">
        <v>259</v>
      </c>
      <c r="B461" s="66">
        <v>44663</v>
      </c>
      <c r="C461" s="65" t="s">
        <v>224</v>
      </c>
      <c r="D461" s="65"/>
      <c r="G461" s="65"/>
      <c r="H461" s="65"/>
    </row>
    <row r="462" spans="1:8" x14ac:dyDescent="0.25">
      <c r="A462" s="58" t="s">
        <v>1971</v>
      </c>
      <c r="B462" s="66">
        <v>44665</v>
      </c>
      <c r="C462" s="65" t="s">
        <v>224</v>
      </c>
      <c r="G462" s="65"/>
      <c r="H462" s="65"/>
    </row>
    <row r="463" spans="1:8" x14ac:dyDescent="0.25">
      <c r="A463" s="58" t="s">
        <v>1975</v>
      </c>
      <c r="B463" s="66">
        <v>44665</v>
      </c>
      <c r="C463" s="65" t="s">
        <v>224</v>
      </c>
      <c r="G463" s="65"/>
      <c r="H463" s="65"/>
    </row>
    <row r="464" spans="1:8" x14ac:dyDescent="0.25">
      <c r="A464" s="58">
        <v>260</v>
      </c>
      <c r="B464" s="66">
        <v>44665</v>
      </c>
      <c r="C464" s="65" t="s">
        <v>224</v>
      </c>
      <c r="G464" s="65"/>
      <c r="H464" s="65"/>
    </row>
    <row r="465" spans="1:8" x14ac:dyDescent="0.25">
      <c r="A465" s="58">
        <v>261</v>
      </c>
      <c r="B465" s="66">
        <v>44665</v>
      </c>
      <c r="C465" s="65" t="s">
        <v>224</v>
      </c>
      <c r="G465" s="65"/>
      <c r="H465" s="65"/>
    </row>
    <row r="466" spans="1:8" x14ac:dyDescent="0.25">
      <c r="A466" s="58">
        <v>262</v>
      </c>
      <c r="B466" s="66">
        <v>44665</v>
      </c>
      <c r="C466" s="65" t="s">
        <v>129</v>
      </c>
      <c r="G466" s="65"/>
      <c r="H466" s="65"/>
    </row>
    <row r="467" spans="1:8" ht="18.75" customHeight="1" x14ac:dyDescent="0.25">
      <c r="A467" s="58" t="s">
        <v>2001</v>
      </c>
      <c r="B467" s="66">
        <v>44666</v>
      </c>
      <c r="C467" s="67" t="s">
        <v>129</v>
      </c>
      <c r="G467" s="65"/>
      <c r="H467" s="65"/>
    </row>
    <row r="468" spans="1:8" x14ac:dyDescent="0.25">
      <c r="A468" s="58">
        <v>263</v>
      </c>
      <c r="B468" s="66">
        <v>44666</v>
      </c>
      <c r="C468" s="67" t="s">
        <v>129</v>
      </c>
      <c r="G468" s="65"/>
      <c r="H468" s="65"/>
    </row>
    <row r="469" spans="1:8" x14ac:dyDescent="0.25">
      <c r="A469" s="58">
        <v>264</v>
      </c>
      <c r="B469" s="66">
        <v>44666</v>
      </c>
      <c r="C469" s="67" t="s">
        <v>224</v>
      </c>
      <c r="D469" s="67" t="s">
        <v>2038</v>
      </c>
      <c r="G469" s="65"/>
      <c r="H469" s="65"/>
    </row>
    <row r="470" spans="1:8" x14ac:dyDescent="0.25">
      <c r="A470" s="58">
        <v>265</v>
      </c>
      <c r="B470" s="66">
        <v>44666</v>
      </c>
      <c r="C470" s="67" t="s">
        <v>129</v>
      </c>
      <c r="G470" s="65"/>
      <c r="H470" s="65"/>
    </row>
    <row r="471" spans="1:8" x14ac:dyDescent="0.25">
      <c r="A471" s="58">
        <v>266</v>
      </c>
      <c r="B471" s="66">
        <v>44666</v>
      </c>
      <c r="C471" s="67" t="s">
        <v>129</v>
      </c>
      <c r="G471" s="65"/>
      <c r="H471" s="65"/>
    </row>
    <row r="472" spans="1:8" x14ac:dyDescent="0.25">
      <c r="A472" s="58">
        <v>267</v>
      </c>
      <c r="B472" s="66">
        <v>44666</v>
      </c>
      <c r="C472" s="67" t="s">
        <v>129</v>
      </c>
      <c r="G472" s="65"/>
      <c r="H472" s="65"/>
    </row>
    <row r="473" spans="1:8" x14ac:dyDescent="0.25">
      <c r="A473" s="58" t="s">
        <v>2004</v>
      </c>
      <c r="B473" s="66">
        <v>44666</v>
      </c>
      <c r="C473" s="67" t="s">
        <v>224</v>
      </c>
      <c r="G473" s="65"/>
      <c r="H473" s="65"/>
    </row>
    <row r="474" spans="1:8" x14ac:dyDescent="0.25">
      <c r="A474" s="58">
        <v>268</v>
      </c>
      <c r="B474" s="66">
        <v>44669</v>
      </c>
      <c r="C474" s="67" t="s">
        <v>224</v>
      </c>
      <c r="G474" s="65"/>
      <c r="H474" s="65"/>
    </row>
    <row r="475" spans="1:8" x14ac:dyDescent="0.25">
      <c r="A475" s="58" t="s">
        <v>2027</v>
      </c>
      <c r="B475" s="66">
        <v>44669</v>
      </c>
      <c r="C475" s="67" t="s">
        <v>224</v>
      </c>
      <c r="G475" s="65"/>
      <c r="H475" s="65"/>
    </row>
    <row r="476" spans="1:8" x14ac:dyDescent="0.25">
      <c r="A476" s="58">
        <v>269</v>
      </c>
      <c r="B476" s="66">
        <v>44669</v>
      </c>
      <c r="C476" s="67" t="s">
        <v>224</v>
      </c>
      <c r="D476" s="67" t="s">
        <v>2039</v>
      </c>
      <c r="G476" s="65"/>
      <c r="H476" s="65"/>
    </row>
    <row r="477" spans="1:8" x14ac:dyDescent="0.25">
      <c r="A477" s="58">
        <v>270</v>
      </c>
      <c r="B477" s="66">
        <v>44669</v>
      </c>
      <c r="C477" s="67" t="s">
        <v>224</v>
      </c>
      <c r="D477" s="67" t="s">
        <v>2040</v>
      </c>
      <c r="G477" s="65"/>
      <c r="H477" s="65"/>
    </row>
    <row r="478" spans="1:8" x14ac:dyDescent="0.25">
      <c r="A478" s="58">
        <v>271</v>
      </c>
      <c r="B478" s="66">
        <v>44669</v>
      </c>
      <c r="C478" s="67" t="s">
        <v>224</v>
      </c>
      <c r="G478" s="65"/>
      <c r="H478" s="65"/>
    </row>
    <row r="479" spans="1:8" x14ac:dyDescent="0.25">
      <c r="A479" s="58">
        <v>272</v>
      </c>
      <c r="B479" s="66">
        <v>44669</v>
      </c>
      <c r="C479" s="67" t="s">
        <v>224</v>
      </c>
      <c r="G479" s="65"/>
      <c r="H479" s="65"/>
    </row>
    <row r="480" spans="1:8" x14ac:dyDescent="0.25">
      <c r="A480" s="58">
        <v>273</v>
      </c>
      <c r="B480" s="66">
        <v>44669</v>
      </c>
      <c r="C480" s="67" t="s">
        <v>224</v>
      </c>
      <c r="G480" s="65"/>
      <c r="H480" s="65"/>
    </row>
    <row r="481" spans="1:8" x14ac:dyDescent="0.25">
      <c r="A481" s="58">
        <v>274</v>
      </c>
      <c r="B481" s="66">
        <v>44669</v>
      </c>
      <c r="C481" s="67" t="s">
        <v>224</v>
      </c>
      <c r="G481" s="65"/>
      <c r="H481" s="65"/>
    </row>
    <row r="482" spans="1:8" x14ac:dyDescent="0.25">
      <c r="A482" s="58" t="s">
        <v>2036</v>
      </c>
      <c r="B482" s="66">
        <v>44669</v>
      </c>
      <c r="C482" s="67" t="s">
        <v>224</v>
      </c>
      <c r="G482" s="65"/>
      <c r="H482" s="65"/>
    </row>
    <row r="483" spans="1:8" x14ac:dyDescent="0.25">
      <c r="A483" s="58" t="s">
        <v>2041</v>
      </c>
      <c r="B483" s="66">
        <v>44670</v>
      </c>
      <c r="C483" s="67" t="s">
        <v>129</v>
      </c>
      <c r="G483" s="65"/>
      <c r="H483" s="65"/>
    </row>
    <row r="484" spans="1:8" x14ac:dyDescent="0.25">
      <c r="A484" s="58" t="s">
        <v>2043</v>
      </c>
      <c r="B484" s="66">
        <v>44670</v>
      </c>
      <c r="C484" s="67" t="s">
        <v>129</v>
      </c>
      <c r="G484" s="65"/>
      <c r="H484" s="65"/>
    </row>
    <row r="485" spans="1:8" x14ac:dyDescent="0.25">
      <c r="A485" s="58" t="s">
        <v>2070</v>
      </c>
      <c r="B485" s="66">
        <v>44670</v>
      </c>
      <c r="C485" s="67" t="s">
        <v>129</v>
      </c>
      <c r="D485" s="67" t="s">
        <v>2131</v>
      </c>
      <c r="G485" s="65"/>
      <c r="H485" s="65"/>
    </row>
    <row r="486" spans="1:8" x14ac:dyDescent="0.25">
      <c r="A486" s="58">
        <v>275</v>
      </c>
      <c r="B486" s="66">
        <v>44670</v>
      </c>
      <c r="C486" s="67" t="s">
        <v>129</v>
      </c>
      <c r="G486" s="65"/>
      <c r="H486" s="65"/>
    </row>
    <row r="487" spans="1:8" x14ac:dyDescent="0.25">
      <c r="A487" s="58">
        <v>276</v>
      </c>
      <c r="B487" s="66">
        <v>44670</v>
      </c>
      <c r="C487" s="67" t="s">
        <v>129</v>
      </c>
      <c r="G487" s="65"/>
      <c r="H487" s="65"/>
    </row>
    <row r="488" spans="1:8" x14ac:dyDescent="0.25">
      <c r="A488" s="58">
        <v>277</v>
      </c>
      <c r="B488" s="66">
        <v>44670</v>
      </c>
      <c r="C488" s="67" t="s">
        <v>129</v>
      </c>
      <c r="D488" s="67" t="s">
        <v>2107</v>
      </c>
      <c r="G488" s="65"/>
      <c r="H488" s="65"/>
    </row>
    <row r="489" spans="1:8" x14ac:dyDescent="0.25">
      <c r="A489" s="58">
        <v>278</v>
      </c>
      <c r="B489" s="66">
        <v>44670</v>
      </c>
      <c r="C489" s="67" t="s">
        <v>129</v>
      </c>
      <c r="D489" s="67" t="s">
        <v>2130</v>
      </c>
      <c r="G489" s="65"/>
      <c r="H489" s="65"/>
    </row>
    <row r="490" spans="1:8" x14ac:dyDescent="0.25">
      <c r="A490" s="58">
        <v>279</v>
      </c>
      <c r="B490" s="66">
        <v>44670</v>
      </c>
      <c r="C490" s="67" t="s">
        <v>129</v>
      </c>
      <c r="G490" s="65"/>
      <c r="H490" s="65"/>
    </row>
    <row r="491" spans="1:8" x14ac:dyDescent="0.25">
      <c r="A491" s="58" t="s">
        <v>2054</v>
      </c>
      <c r="B491" s="66">
        <v>44671</v>
      </c>
      <c r="C491" s="67" t="s">
        <v>129</v>
      </c>
      <c r="G491" s="65"/>
      <c r="H491" s="65"/>
    </row>
    <row r="492" spans="1:8" x14ac:dyDescent="0.25">
      <c r="A492" s="58" t="s">
        <v>2058</v>
      </c>
      <c r="B492" s="66">
        <v>44671</v>
      </c>
      <c r="C492" s="67" t="s">
        <v>129</v>
      </c>
      <c r="D492" s="67" t="s">
        <v>2105</v>
      </c>
      <c r="G492" s="65"/>
      <c r="H492" s="65"/>
    </row>
    <row r="493" spans="1:8" x14ac:dyDescent="0.25">
      <c r="A493" s="58" t="s">
        <v>2073</v>
      </c>
      <c r="B493" s="66">
        <v>44671</v>
      </c>
      <c r="C493" s="67" t="s">
        <v>129</v>
      </c>
      <c r="D493" s="67" t="s">
        <v>2104</v>
      </c>
      <c r="G493" s="65"/>
      <c r="H493" s="65"/>
    </row>
    <row r="494" spans="1:8" x14ac:dyDescent="0.25">
      <c r="A494" s="58" t="s">
        <v>2080</v>
      </c>
      <c r="B494" s="66">
        <v>44671</v>
      </c>
      <c r="C494" s="67" t="s">
        <v>129</v>
      </c>
      <c r="G494" s="65"/>
      <c r="H494" s="65"/>
    </row>
    <row r="495" spans="1:8" x14ac:dyDescent="0.25">
      <c r="A495" s="58" t="s">
        <v>2090</v>
      </c>
      <c r="B495" s="66">
        <v>44671</v>
      </c>
      <c r="C495" s="67" t="s">
        <v>129</v>
      </c>
      <c r="G495" s="65"/>
      <c r="H495" s="65"/>
    </row>
    <row r="496" spans="1:8" x14ac:dyDescent="0.25">
      <c r="A496" s="58" t="s">
        <v>2094</v>
      </c>
      <c r="B496" s="66">
        <v>44671</v>
      </c>
      <c r="C496" s="67" t="s">
        <v>129</v>
      </c>
      <c r="G496" s="65"/>
      <c r="H496" s="65"/>
    </row>
    <row r="497" spans="1:8" x14ac:dyDescent="0.25">
      <c r="A497" s="58">
        <v>280</v>
      </c>
      <c r="B497" s="66">
        <v>44671</v>
      </c>
      <c r="C497" s="67" t="s">
        <v>129</v>
      </c>
      <c r="D497" s="67" t="s">
        <v>2106</v>
      </c>
      <c r="G497" s="65"/>
      <c r="H497" s="65"/>
    </row>
    <row r="498" spans="1:8" x14ac:dyDescent="0.25">
      <c r="A498" s="58">
        <v>281</v>
      </c>
      <c r="B498" s="66">
        <v>44671</v>
      </c>
      <c r="C498" s="67" t="s">
        <v>129</v>
      </c>
      <c r="G498" s="65"/>
      <c r="H498" s="65"/>
    </row>
    <row r="499" spans="1:8" x14ac:dyDescent="0.25">
      <c r="A499" s="58">
        <v>282</v>
      </c>
      <c r="B499" s="66">
        <v>44671</v>
      </c>
      <c r="C499" s="67" t="s">
        <v>129</v>
      </c>
      <c r="G499" s="65"/>
      <c r="H499" s="65"/>
    </row>
    <row r="500" spans="1:8" x14ac:dyDescent="0.25">
      <c r="A500" s="58" t="s">
        <v>2115</v>
      </c>
      <c r="B500" s="66">
        <v>44672</v>
      </c>
      <c r="C500" s="67" t="s">
        <v>129</v>
      </c>
      <c r="G500" s="65"/>
      <c r="H500" s="65"/>
    </row>
    <row r="501" spans="1:8" x14ac:dyDescent="0.25">
      <c r="A501" s="58" t="s">
        <v>2132</v>
      </c>
      <c r="B501" s="66">
        <v>44672</v>
      </c>
      <c r="C501" s="67" t="s">
        <v>129</v>
      </c>
      <c r="D501" s="67" t="s">
        <v>2133</v>
      </c>
      <c r="G501" s="65"/>
      <c r="H501" s="65"/>
    </row>
    <row r="502" spans="1:8" x14ac:dyDescent="0.25">
      <c r="A502" s="58">
        <v>283</v>
      </c>
      <c r="B502" s="66">
        <v>44672</v>
      </c>
      <c r="C502" s="67" t="s">
        <v>129</v>
      </c>
      <c r="G502" s="65"/>
      <c r="H502" s="65"/>
    </row>
    <row r="503" spans="1:8" x14ac:dyDescent="0.25">
      <c r="A503" s="58">
        <v>284</v>
      </c>
      <c r="B503" s="66">
        <v>44672</v>
      </c>
      <c r="C503" s="67" t="s">
        <v>129</v>
      </c>
      <c r="G503" s="65"/>
      <c r="H503" s="65"/>
    </row>
    <row r="504" spans="1:8" x14ac:dyDescent="0.25">
      <c r="A504" s="58">
        <v>285</v>
      </c>
      <c r="B504" s="66">
        <v>44672</v>
      </c>
      <c r="C504" s="67" t="s">
        <v>129</v>
      </c>
      <c r="G504" s="65"/>
      <c r="H504" s="65"/>
    </row>
    <row r="505" spans="1:8" x14ac:dyDescent="0.25">
      <c r="A505" s="58">
        <v>286</v>
      </c>
      <c r="B505" s="66">
        <v>44672</v>
      </c>
      <c r="C505" s="67" t="s">
        <v>129</v>
      </c>
      <c r="G505" s="65"/>
      <c r="H505" s="65"/>
    </row>
    <row r="506" spans="1:8" x14ac:dyDescent="0.25">
      <c r="A506" s="58">
        <v>287</v>
      </c>
      <c r="B506" s="66">
        <v>44672</v>
      </c>
      <c r="C506" s="67" t="s">
        <v>129</v>
      </c>
      <c r="G506" s="65"/>
      <c r="H506" s="65"/>
    </row>
    <row r="507" spans="1:8" x14ac:dyDescent="0.25">
      <c r="A507" s="58">
        <v>288</v>
      </c>
      <c r="B507" s="66">
        <v>44672</v>
      </c>
      <c r="C507" s="67" t="s">
        <v>224</v>
      </c>
      <c r="G507" s="65"/>
      <c r="H507" s="65"/>
    </row>
    <row r="508" spans="1:8" x14ac:dyDescent="0.25">
      <c r="A508" s="58" t="s">
        <v>2134</v>
      </c>
      <c r="B508" s="66">
        <v>44673</v>
      </c>
      <c r="C508" s="67" t="s">
        <v>224</v>
      </c>
      <c r="G508" s="65"/>
      <c r="H508" s="65"/>
    </row>
    <row r="509" spans="1:8" x14ac:dyDescent="0.25">
      <c r="A509" s="58" t="s">
        <v>2163</v>
      </c>
      <c r="B509" s="66">
        <v>44673</v>
      </c>
      <c r="C509" s="67" t="s">
        <v>224</v>
      </c>
      <c r="G509" s="65"/>
      <c r="H509" s="65"/>
    </row>
    <row r="510" spans="1:8" x14ac:dyDescent="0.25">
      <c r="A510" s="58" t="s">
        <v>2167</v>
      </c>
      <c r="B510" s="66">
        <v>44673</v>
      </c>
      <c r="C510" s="67" t="s">
        <v>224</v>
      </c>
      <c r="G510" s="65"/>
      <c r="H510" s="65"/>
    </row>
    <row r="511" spans="1:8" x14ac:dyDescent="0.25">
      <c r="A511" s="58">
        <v>289</v>
      </c>
      <c r="B511" s="66">
        <v>44673</v>
      </c>
      <c r="C511" s="67" t="s">
        <v>224</v>
      </c>
      <c r="G511" s="65"/>
      <c r="H511" s="65"/>
    </row>
    <row r="512" spans="1:8" x14ac:dyDescent="0.25">
      <c r="A512" s="58">
        <v>290</v>
      </c>
      <c r="B512" s="66">
        <v>44673</v>
      </c>
      <c r="C512" s="67" t="s">
        <v>224</v>
      </c>
      <c r="G512" s="65"/>
      <c r="H512" s="65"/>
    </row>
    <row r="513" spans="1:8" x14ac:dyDescent="0.25">
      <c r="A513" s="58">
        <v>291</v>
      </c>
      <c r="B513" s="66">
        <v>44673</v>
      </c>
      <c r="C513" s="67" t="s">
        <v>224</v>
      </c>
      <c r="G513" s="65"/>
      <c r="H513" s="65"/>
    </row>
    <row r="514" spans="1:8" x14ac:dyDescent="0.25">
      <c r="A514" s="58">
        <v>292</v>
      </c>
      <c r="B514" s="66">
        <v>44673</v>
      </c>
      <c r="C514" s="67" t="s">
        <v>224</v>
      </c>
      <c r="G514" s="65"/>
      <c r="H514" s="65"/>
    </row>
    <row r="515" spans="1:8" x14ac:dyDescent="0.25">
      <c r="A515" s="58">
        <v>293</v>
      </c>
      <c r="B515" s="66">
        <v>44673</v>
      </c>
      <c r="C515" s="67" t="s">
        <v>224</v>
      </c>
      <c r="G515" s="65"/>
      <c r="H515" s="65"/>
    </row>
    <row r="516" spans="1:8" x14ac:dyDescent="0.25">
      <c r="A516" s="58" t="s">
        <v>2176</v>
      </c>
      <c r="B516" s="66">
        <v>44676</v>
      </c>
      <c r="C516" s="67" t="s">
        <v>224</v>
      </c>
      <c r="G516" s="65"/>
      <c r="H516" s="65"/>
    </row>
    <row r="517" spans="1:8" x14ac:dyDescent="0.25">
      <c r="A517" s="58" t="s">
        <v>2180</v>
      </c>
      <c r="B517" s="66">
        <v>44676</v>
      </c>
      <c r="C517" s="67" t="s">
        <v>224</v>
      </c>
      <c r="G517" s="65"/>
      <c r="H517" s="65"/>
    </row>
    <row r="518" spans="1:8" x14ac:dyDescent="0.25">
      <c r="A518" s="58" t="s">
        <v>2184</v>
      </c>
      <c r="B518" s="66">
        <v>44676</v>
      </c>
      <c r="C518" s="67" t="s">
        <v>224</v>
      </c>
      <c r="G518" s="65"/>
      <c r="H518" s="65"/>
    </row>
    <row r="519" spans="1:8" x14ac:dyDescent="0.25">
      <c r="A519" s="58" t="s">
        <v>2191</v>
      </c>
      <c r="B519" s="66">
        <v>44676</v>
      </c>
      <c r="C519" s="67" t="s">
        <v>224</v>
      </c>
      <c r="D519" s="67" t="s">
        <v>2195</v>
      </c>
      <c r="G519" s="65"/>
      <c r="H519" s="65"/>
    </row>
    <row r="520" spans="1:8" x14ac:dyDescent="0.25">
      <c r="A520" s="58" t="s">
        <v>2193</v>
      </c>
      <c r="B520" s="66">
        <v>44676</v>
      </c>
      <c r="C520" s="67" t="s">
        <v>224</v>
      </c>
      <c r="D520" s="67" t="s">
        <v>2195</v>
      </c>
      <c r="G520" s="65"/>
      <c r="H520" s="65"/>
    </row>
    <row r="521" spans="1:8" x14ac:dyDescent="0.25">
      <c r="A521" s="58">
        <v>294</v>
      </c>
      <c r="B521" s="66">
        <v>44676</v>
      </c>
      <c r="C521" s="67" t="s">
        <v>224</v>
      </c>
      <c r="G521" s="65"/>
      <c r="H521" s="65"/>
    </row>
    <row r="522" spans="1:8" x14ac:dyDescent="0.25">
      <c r="A522" s="58">
        <v>295</v>
      </c>
      <c r="B522" s="66">
        <v>44676</v>
      </c>
      <c r="C522" s="67" t="s">
        <v>224</v>
      </c>
      <c r="G522" s="65"/>
      <c r="H522" s="65"/>
    </row>
    <row r="523" spans="1:8" x14ac:dyDescent="0.25">
      <c r="A523" s="58" t="s">
        <v>2200</v>
      </c>
      <c r="B523" s="66">
        <v>44677</v>
      </c>
      <c r="C523" s="67" t="s">
        <v>224</v>
      </c>
      <c r="G523" s="65"/>
      <c r="H523" s="65"/>
    </row>
    <row r="524" spans="1:8" x14ac:dyDescent="0.25">
      <c r="A524" s="58">
        <v>296</v>
      </c>
      <c r="B524" s="66">
        <v>44677</v>
      </c>
      <c r="C524" s="67" t="s">
        <v>224</v>
      </c>
      <c r="G524" s="65"/>
      <c r="H524" s="65"/>
    </row>
    <row r="525" spans="1:8" x14ac:dyDescent="0.25">
      <c r="A525" s="58">
        <v>297</v>
      </c>
      <c r="B525" s="66">
        <v>44677</v>
      </c>
      <c r="C525" s="67" t="s">
        <v>224</v>
      </c>
      <c r="G525" s="65"/>
      <c r="H525" s="65"/>
    </row>
    <row r="526" spans="1:8" x14ac:dyDescent="0.25">
      <c r="A526" s="58">
        <v>298</v>
      </c>
      <c r="B526" s="66">
        <v>44677</v>
      </c>
      <c r="C526" s="67" t="s">
        <v>224</v>
      </c>
      <c r="D526" s="67" t="s">
        <v>2204</v>
      </c>
      <c r="G526" s="65"/>
      <c r="H526" s="65"/>
    </row>
    <row r="527" spans="1:8" x14ac:dyDescent="0.25">
      <c r="A527" s="58">
        <v>299</v>
      </c>
      <c r="B527" s="66">
        <v>44677</v>
      </c>
      <c r="C527" s="67" t="s">
        <v>224</v>
      </c>
      <c r="G527" s="65"/>
      <c r="H527" s="65"/>
    </row>
    <row r="528" spans="1:8" x14ac:dyDescent="0.25">
      <c r="A528" s="58">
        <v>300</v>
      </c>
      <c r="B528" s="66">
        <v>44677</v>
      </c>
      <c r="C528" s="67" t="s">
        <v>224</v>
      </c>
      <c r="G528" s="65"/>
      <c r="H528" s="65"/>
    </row>
    <row r="529" spans="1:8" x14ac:dyDescent="0.25">
      <c r="A529" s="58">
        <v>301</v>
      </c>
      <c r="B529" s="66">
        <v>44677</v>
      </c>
      <c r="C529" s="67" t="s">
        <v>224</v>
      </c>
      <c r="G529" s="65"/>
      <c r="H529" s="65"/>
    </row>
    <row r="530" spans="1:8" x14ac:dyDescent="0.25">
      <c r="A530" s="58">
        <v>302</v>
      </c>
      <c r="B530" s="66">
        <v>44677</v>
      </c>
      <c r="C530" s="67" t="s">
        <v>224</v>
      </c>
      <c r="G530" s="65"/>
      <c r="H530" s="65"/>
    </row>
    <row r="531" spans="1:8" x14ac:dyDescent="0.25">
      <c r="A531" s="58" t="s">
        <v>2238</v>
      </c>
      <c r="B531" s="66">
        <v>44678</v>
      </c>
      <c r="C531" s="67" t="s">
        <v>224</v>
      </c>
      <c r="G531" s="65"/>
      <c r="H531" s="65"/>
    </row>
    <row r="532" spans="1:8" x14ac:dyDescent="0.25">
      <c r="A532" s="58" t="s">
        <v>2242</v>
      </c>
      <c r="B532" s="66">
        <v>44678</v>
      </c>
      <c r="C532" s="67" t="s">
        <v>224</v>
      </c>
      <c r="G532" s="65"/>
      <c r="H532" s="65"/>
    </row>
    <row r="533" spans="1:8" x14ac:dyDescent="0.25">
      <c r="A533" s="58" t="s">
        <v>2246</v>
      </c>
      <c r="B533" s="66">
        <v>44678</v>
      </c>
      <c r="C533" s="67" t="s">
        <v>224</v>
      </c>
      <c r="G533" s="65"/>
      <c r="H533" s="65"/>
    </row>
    <row r="534" spans="1:8" x14ac:dyDescent="0.25">
      <c r="A534" s="58" t="s">
        <v>2247</v>
      </c>
      <c r="B534" s="66">
        <v>44678</v>
      </c>
      <c r="C534" s="67" t="s">
        <v>224</v>
      </c>
      <c r="G534" s="65"/>
      <c r="H534" s="65"/>
    </row>
    <row r="535" spans="1:8" x14ac:dyDescent="0.25">
      <c r="A535" s="58" t="s">
        <v>2254</v>
      </c>
      <c r="B535" s="66">
        <v>44678</v>
      </c>
      <c r="C535" s="67" t="s">
        <v>224</v>
      </c>
      <c r="G535" s="65"/>
      <c r="H535" s="65"/>
    </row>
    <row r="536" spans="1:8" x14ac:dyDescent="0.25">
      <c r="A536" s="58" t="s">
        <v>2260</v>
      </c>
      <c r="B536" s="66">
        <v>44678</v>
      </c>
      <c r="C536" s="67" t="s">
        <v>224</v>
      </c>
      <c r="G536" s="65"/>
      <c r="H536" s="65"/>
    </row>
    <row r="537" spans="1:8" x14ac:dyDescent="0.25">
      <c r="A537" s="58" t="s">
        <v>2264</v>
      </c>
      <c r="B537" s="66">
        <v>44678</v>
      </c>
      <c r="C537" s="67" t="s">
        <v>224</v>
      </c>
      <c r="G537" s="65"/>
      <c r="H537" s="65"/>
    </row>
    <row r="538" spans="1:8" x14ac:dyDescent="0.25">
      <c r="A538" s="58">
        <v>303</v>
      </c>
      <c r="B538" s="66">
        <v>44678</v>
      </c>
      <c r="C538" s="67" t="s">
        <v>224</v>
      </c>
      <c r="G538" s="65"/>
      <c r="H538" s="65"/>
    </row>
    <row r="539" spans="1:8" x14ac:dyDescent="0.25">
      <c r="A539" s="58">
        <v>304</v>
      </c>
      <c r="B539" s="66">
        <v>44678</v>
      </c>
      <c r="C539" s="67" t="s">
        <v>224</v>
      </c>
      <c r="G539" s="65"/>
      <c r="H539" s="65"/>
    </row>
    <row r="540" spans="1:8" x14ac:dyDescent="0.25">
      <c r="A540" s="58">
        <v>305</v>
      </c>
      <c r="B540" s="66">
        <v>44678</v>
      </c>
      <c r="C540" s="67" t="s">
        <v>224</v>
      </c>
      <c r="G540" s="65"/>
      <c r="H540" s="65"/>
    </row>
    <row r="541" spans="1:8" x14ac:dyDescent="0.25">
      <c r="A541" s="58">
        <v>306</v>
      </c>
      <c r="B541" s="66">
        <v>44678</v>
      </c>
      <c r="C541" s="67" t="s">
        <v>224</v>
      </c>
      <c r="G541" s="65"/>
      <c r="H541" s="65"/>
    </row>
    <row r="542" spans="1:8" x14ac:dyDescent="0.25">
      <c r="A542" s="58" t="s">
        <v>2269</v>
      </c>
      <c r="B542" s="66">
        <v>44679</v>
      </c>
      <c r="C542" s="67" t="s">
        <v>224</v>
      </c>
      <c r="G542" s="65"/>
      <c r="H542" s="65"/>
    </row>
    <row r="543" spans="1:8" x14ac:dyDescent="0.25">
      <c r="A543" s="58" t="s">
        <v>2282</v>
      </c>
      <c r="B543" s="66">
        <v>44679</v>
      </c>
      <c r="C543" s="67" t="s">
        <v>224</v>
      </c>
      <c r="G543" s="65"/>
      <c r="H543" s="65"/>
    </row>
    <row r="544" spans="1:8" x14ac:dyDescent="0.25">
      <c r="A544" s="58" t="s">
        <v>2288</v>
      </c>
      <c r="B544" s="66">
        <v>44679</v>
      </c>
      <c r="C544" s="67" t="s">
        <v>224</v>
      </c>
      <c r="G544" s="65"/>
      <c r="H544" s="65"/>
    </row>
    <row r="545" spans="1:8" x14ac:dyDescent="0.25">
      <c r="A545" s="58" t="s">
        <v>2296</v>
      </c>
      <c r="B545" s="66">
        <v>44679</v>
      </c>
      <c r="C545" s="67" t="s">
        <v>224</v>
      </c>
      <c r="G545" s="65"/>
      <c r="H545" s="65"/>
    </row>
    <row r="546" spans="1:8" x14ac:dyDescent="0.25">
      <c r="A546" s="58" t="s">
        <v>2292</v>
      </c>
      <c r="B546" s="66">
        <v>44679</v>
      </c>
      <c r="C546" s="67" t="s">
        <v>224</v>
      </c>
      <c r="G546" s="65"/>
      <c r="H546" s="65"/>
    </row>
    <row r="547" spans="1:8" x14ac:dyDescent="0.25">
      <c r="A547" s="58">
        <v>307</v>
      </c>
      <c r="B547" s="66">
        <v>44679</v>
      </c>
      <c r="C547" s="67" t="s">
        <v>224</v>
      </c>
    </row>
    <row r="548" spans="1:8" x14ac:dyDescent="0.25">
      <c r="A548" s="58">
        <v>308</v>
      </c>
      <c r="B548" s="66">
        <v>44679</v>
      </c>
      <c r="C548" s="67" t="s">
        <v>224</v>
      </c>
    </row>
    <row r="549" spans="1:8" x14ac:dyDescent="0.25">
      <c r="A549" s="58">
        <v>309</v>
      </c>
      <c r="B549" s="66">
        <v>44679</v>
      </c>
      <c r="C549" s="67" t="s">
        <v>224</v>
      </c>
      <c r="G549" s="65"/>
      <c r="H549" s="65"/>
    </row>
    <row r="550" spans="1:8" x14ac:dyDescent="0.25">
      <c r="A550" s="58" t="s">
        <v>2307</v>
      </c>
      <c r="B550" s="66">
        <v>44680</v>
      </c>
      <c r="C550" s="67" t="s">
        <v>129</v>
      </c>
      <c r="G550" s="65"/>
      <c r="H550" s="65"/>
    </row>
    <row r="551" spans="1:8" ht="15" customHeight="1" x14ac:dyDescent="0.25">
      <c r="A551" s="58" t="s">
        <v>2303</v>
      </c>
      <c r="B551" s="66">
        <v>44680</v>
      </c>
      <c r="C551" s="67" t="s">
        <v>129</v>
      </c>
      <c r="G551" s="65"/>
      <c r="H551" s="65"/>
    </row>
    <row r="552" spans="1:8" x14ac:dyDescent="0.25">
      <c r="A552" s="58" t="s">
        <v>2312</v>
      </c>
      <c r="B552" s="66">
        <v>44680</v>
      </c>
      <c r="C552" s="67" t="s">
        <v>129</v>
      </c>
      <c r="G552" s="65"/>
      <c r="H552" s="65"/>
    </row>
    <row r="553" spans="1:8" x14ac:dyDescent="0.25">
      <c r="A553" s="58" t="s">
        <v>2315</v>
      </c>
      <c r="B553" s="66">
        <v>44683</v>
      </c>
      <c r="C553" s="67" t="s">
        <v>129</v>
      </c>
      <c r="D553" s="67" t="s">
        <v>2364</v>
      </c>
      <c r="G553" s="65"/>
      <c r="H553" s="65"/>
    </row>
    <row r="554" spans="1:8" x14ac:dyDescent="0.25">
      <c r="A554" s="58" t="s">
        <v>2320</v>
      </c>
      <c r="B554" s="66">
        <v>44683</v>
      </c>
      <c r="C554" s="67" t="s">
        <v>129</v>
      </c>
      <c r="G554" s="65"/>
      <c r="H554" s="65"/>
    </row>
    <row r="555" spans="1:8" x14ac:dyDescent="0.25">
      <c r="A555" s="58" t="s">
        <v>2336</v>
      </c>
      <c r="B555" s="66">
        <v>44683</v>
      </c>
      <c r="C555" s="67" t="s">
        <v>129</v>
      </c>
      <c r="G555" s="65"/>
      <c r="H555" s="65"/>
    </row>
    <row r="556" spans="1:8" x14ac:dyDescent="0.25">
      <c r="A556" s="58" t="s">
        <v>2352</v>
      </c>
      <c r="B556" s="66">
        <v>44683</v>
      </c>
      <c r="C556" s="67" t="s">
        <v>129</v>
      </c>
      <c r="D556" s="67" t="s">
        <v>2365</v>
      </c>
      <c r="G556" s="65"/>
      <c r="H556" s="65"/>
    </row>
    <row r="557" spans="1:8" x14ac:dyDescent="0.25">
      <c r="A557" s="58">
        <v>310</v>
      </c>
      <c r="B557" s="66">
        <v>44683</v>
      </c>
      <c r="C557" s="67" t="s">
        <v>129</v>
      </c>
      <c r="G557" s="65"/>
      <c r="H557" s="65"/>
    </row>
    <row r="558" spans="1:8" x14ac:dyDescent="0.25">
      <c r="A558" s="58">
        <v>311</v>
      </c>
      <c r="B558" s="66">
        <v>44683</v>
      </c>
      <c r="C558" s="67" t="s">
        <v>129</v>
      </c>
      <c r="G558" s="65"/>
      <c r="H558" s="65"/>
    </row>
    <row r="559" spans="1:8" x14ac:dyDescent="0.25">
      <c r="A559" s="58">
        <v>312</v>
      </c>
      <c r="B559" s="66">
        <v>44683</v>
      </c>
      <c r="C559" s="67" t="s">
        <v>129</v>
      </c>
      <c r="G559" s="65"/>
      <c r="H559" s="65"/>
    </row>
    <row r="560" spans="1:8" x14ac:dyDescent="0.25">
      <c r="A560" s="58">
        <v>313</v>
      </c>
      <c r="B560" s="66">
        <v>44683</v>
      </c>
      <c r="C560" s="67" t="s">
        <v>129</v>
      </c>
      <c r="G560" s="65"/>
      <c r="H560" s="65"/>
    </row>
    <row r="561" spans="1:8" x14ac:dyDescent="0.25">
      <c r="A561" s="58">
        <v>314</v>
      </c>
      <c r="B561" s="66">
        <v>44683</v>
      </c>
      <c r="C561" s="67" t="s">
        <v>129</v>
      </c>
      <c r="G561" s="65"/>
      <c r="H561" s="65"/>
    </row>
    <row r="562" spans="1:8" x14ac:dyDescent="0.25">
      <c r="A562" s="58">
        <v>315</v>
      </c>
      <c r="B562" s="66">
        <v>44683</v>
      </c>
      <c r="C562" s="67" t="s">
        <v>129</v>
      </c>
      <c r="G562" s="65"/>
      <c r="H562" s="65"/>
    </row>
    <row r="563" spans="1:8" x14ac:dyDescent="0.25">
      <c r="A563" s="58">
        <v>316</v>
      </c>
      <c r="B563" s="66">
        <v>44683</v>
      </c>
      <c r="C563" s="67" t="s">
        <v>129</v>
      </c>
      <c r="G563" s="65"/>
      <c r="H563" s="65"/>
    </row>
    <row r="564" spans="1:8" x14ac:dyDescent="0.25">
      <c r="A564" s="58">
        <v>317</v>
      </c>
      <c r="B564" s="66">
        <v>44683</v>
      </c>
      <c r="C564" s="67" t="s">
        <v>129</v>
      </c>
      <c r="G564" s="65"/>
      <c r="H564" s="65"/>
    </row>
    <row r="565" spans="1:8" x14ac:dyDescent="0.25">
      <c r="A565" s="58">
        <v>318</v>
      </c>
      <c r="B565" s="66">
        <v>44683</v>
      </c>
      <c r="C565" s="67" t="s">
        <v>129</v>
      </c>
      <c r="G565" s="65"/>
      <c r="H565" s="65"/>
    </row>
    <row r="566" spans="1:8" x14ac:dyDescent="0.25">
      <c r="A566" s="58">
        <v>319</v>
      </c>
      <c r="B566" s="66">
        <v>44683</v>
      </c>
      <c r="C566" s="67" t="s">
        <v>129</v>
      </c>
      <c r="G566" s="65"/>
      <c r="H566" s="65"/>
    </row>
    <row r="567" spans="1:8" x14ac:dyDescent="0.25">
      <c r="A567" s="58" t="s">
        <v>2366</v>
      </c>
      <c r="B567" s="66">
        <v>44684</v>
      </c>
      <c r="C567" s="67" t="s">
        <v>129</v>
      </c>
      <c r="G567" s="65"/>
      <c r="H567" s="65"/>
    </row>
    <row r="568" spans="1:8" x14ac:dyDescent="0.25">
      <c r="A568" s="58" t="s">
        <v>2370</v>
      </c>
      <c r="B568" s="66">
        <v>44684</v>
      </c>
      <c r="C568" s="67" t="s">
        <v>129</v>
      </c>
      <c r="G568" s="65"/>
      <c r="H568" s="65"/>
    </row>
    <row r="569" spans="1:8" x14ac:dyDescent="0.25">
      <c r="A569" s="58" t="s">
        <v>2379</v>
      </c>
      <c r="B569" s="66">
        <v>44684</v>
      </c>
      <c r="C569" s="67" t="s">
        <v>129</v>
      </c>
      <c r="G569" s="65"/>
      <c r="H569" s="65"/>
    </row>
    <row r="570" spans="1:8" x14ac:dyDescent="0.25">
      <c r="A570" s="58">
        <v>320</v>
      </c>
      <c r="B570" s="66">
        <v>44684</v>
      </c>
      <c r="C570" s="67" t="s">
        <v>129</v>
      </c>
      <c r="G570" s="65"/>
      <c r="H570" s="65"/>
    </row>
    <row r="571" spans="1:8" x14ac:dyDescent="0.25">
      <c r="A571" s="58">
        <v>321</v>
      </c>
      <c r="B571" s="66">
        <v>44684</v>
      </c>
      <c r="C571" s="67" t="s">
        <v>1990</v>
      </c>
      <c r="G571" s="65"/>
      <c r="H571" s="65"/>
    </row>
    <row r="572" spans="1:8" x14ac:dyDescent="0.25">
      <c r="A572" s="58">
        <v>322</v>
      </c>
      <c r="B572" s="66">
        <v>44684</v>
      </c>
      <c r="C572" s="67" t="s">
        <v>129</v>
      </c>
      <c r="G572" s="65"/>
      <c r="H572" s="65"/>
    </row>
    <row r="573" spans="1:8" x14ac:dyDescent="0.25">
      <c r="A573" s="58" t="s">
        <v>2387</v>
      </c>
      <c r="B573" s="66">
        <v>44685</v>
      </c>
      <c r="C573" s="67" t="s">
        <v>129</v>
      </c>
      <c r="G573" s="65"/>
      <c r="H573" s="65"/>
    </row>
    <row r="574" spans="1:8" x14ac:dyDescent="0.25">
      <c r="A574" s="58" t="s">
        <v>2390</v>
      </c>
      <c r="B574" s="66">
        <v>44685</v>
      </c>
      <c r="C574" s="67" t="s">
        <v>129</v>
      </c>
      <c r="G574" s="65"/>
      <c r="H574" s="65"/>
    </row>
    <row r="575" spans="1:8" x14ac:dyDescent="0.25">
      <c r="A575" s="58" t="s">
        <v>2394</v>
      </c>
      <c r="B575" s="66">
        <v>44685</v>
      </c>
      <c r="C575" s="67" t="s">
        <v>129</v>
      </c>
      <c r="G575" s="65"/>
      <c r="H575" s="65"/>
    </row>
    <row r="576" spans="1:8" x14ac:dyDescent="0.25">
      <c r="A576" s="58" t="s">
        <v>2404</v>
      </c>
      <c r="B576" s="66">
        <v>44686</v>
      </c>
      <c r="C576" s="67" t="s">
        <v>129</v>
      </c>
      <c r="G576" s="65"/>
      <c r="H576" s="65"/>
    </row>
    <row r="577" spans="1:8" x14ac:dyDescent="0.25">
      <c r="A577" s="58" t="s">
        <v>2408</v>
      </c>
      <c r="B577" s="66">
        <v>44686</v>
      </c>
      <c r="C577" s="67" t="s">
        <v>129</v>
      </c>
      <c r="G577" s="65"/>
      <c r="H577" s="65"/>
    </row>
    <row r="578" spans="1:8" x14ac:dyDescent="0.25">
      <c r="A578" s="58">
        <v>323</v>
      </c>
      <c r="B578" s="66">
        <v>44686</v>
      </c>
      <c r="C578" s="67" t="s">
        <v>129</v>
      </c>
      <c r="G578" s="65"/>
      <c r="H578" s="65"/>
    </row>
    <row r="579" spans="1:8" x14ac:dyDescent="0.25">
      <c r="A579" s="58">
        <v>324</v>
      </c>
      <c r="B579" s="66">
        <v>44686</v>
      </c>
      <c r="C579" s="67" t="s">
        <v>129</v>
      </c>
      <c r="G579" s="65"/>
      <c r="H579" s="65"/>
    </row>
    <row r="580" spans="1:8" x14ac:dyDescent="0.25">
      <c r="A580" s="58">
        <v>325</v>
      </c>
      <c r="B580" s="66">
        <v>44686</v>
      </c>
      <c r="C580" s="67" t="s">
        <v>129</v>
      </c>
      <c r="G580" s="65"/>
      <c r="H580" s="65"/>
    </row>
    <row r="581" spans="1:8" x14ac:dyDescent="0.25">
      <c r="A581" s="58" t="s">
        <v>2455</v>
      </c>
      <c r="B581" s="66">
        <v>44686</v>
      </c>
      <c r="C581" s="67" t="s">
        <v>224</v>
      </c>
      <c r="D581" s="67" t="s">
        <v>2475</v>
      </c>
      <c r="G581" s="65"/>
      <c r="H581" s="65"/>
    </row>
    <row r="582" spans="1:8" x14ac:dyDescent="0.25">
      <c r="A582" s="58" t="s">
        <v>2426</v>
      </c>
      <c r="B582" s="66">
        <v>44687</v>
      </c>
      <c r="C582" s="67" t="s">
        <v>224</v>
      </c>
      <c r="D582" s="67" t="s">
        <v>2456</v>
      </c>
      <c r="G582" s="65"/>
      <c r="H582" s="65"/>
    </row>
    <row r="583" spans="1:8" x14ac:dyDescent="0.25">
      <c r="A583" s="58" t="s">
        <v>2435</v>
      </c>
      <c r="B583" s="66">
        <v>44687</v>
      </c>
      <c r="C583" s="67" t="s">
        <v>224</v>
      </c>
      <c r="G583" s="65"/>
      <c r="H583" s="65"/>
    </row>
    <row r="584" spans="1:8" x14ac:dyDescent="0.25">
      <c r="A584" s="58" t="s">
        <v>2439</v>
      </c>
      <c r="B584" s="66">
        <v>44687</v>
      </c>
      <c r="C584" s="67" t="s">
        <v>224</v>
      </c>
      <c r="G584" s="65"/>
      <c r="H584" s="65"/>
    </row>
    <row r="585" spans="1:8" x14ac:dyDescent="0.25">
      <c r="A585" s="58">
        <v>326</v>
      </c>
      <c r="B585" s="66">
        <v>44687</v>
      </c>
      <c r="C585" s="67" t="s">
        <v>224</v>
      </c>
      <c r="G585" s="65"/>
      <c r="H585" s="65"/>
    </row>
    <row r="586" spans="1:8" x14ac:dyDescent="0.25">
      <c r="A586" s="58">
        <v>327</v>
      </c>
      <c r="B586" s="66">
        <v>44687</v>
      </c>
      <c r="C586" s="67" t="s">
        <v>224</v>
      </c>
      <c r="G586" s="65"/>
      <c r="H586" s="65"/>
    </row>
    <row r="587" spans="1:8" x14ac:dyDescent="0.25">
      <c r="A587" s="58">
        <v>328</v>
      </c>
      <c r="B587" s="66">
        <v>44687</v>
      </c>
      <c r="C587" s="67" t="s">
        <v>224</v>
      </c>
      <c r="G587" s="65"/>
      <c r="H587" s="65"/>
    </row>
    <row r="588" spans="1:8" x14ac:dyDescent="0.25">
      <c r="A588" s="58">
        <v>329</v>
      </c>
      <c r="B588" s="66">
        <v>44687</v>
      </c>
      <c r="C588" s="67" t="s">
        <v>224</v>
      </c>
      <c r="G588" s="65"/>
      <c r="H588" s="65"/>
    </row>
    <row r="589" spans="1:8" x14ac:dyDescent="0.25">
      <c r="A589" s="58">
        <v>330</v>
      </c>
      <c r="B589" s="66">
        <v>44687</v>
      </c>
      <c r="C589" s="67" t="s">
        <v>224</v>
      </c>
      <c r="G589" s="65"/>
      <c r="H589" s="65"/>
    </row>
    <row r="590" spans="1:8" x14ac:dyDescent="0.25">
      <c r="A590" s="58">
        <v>331</v>
      </c>
      <c r="B590" s="66">
        <v>44687</v>
      </c>
      <c r="C590" s="67" t="s">
        <v>224</v>
      </c>
      <c r="G590" s="65"/>
      <c r="H590" s="65"/>
    </row>
    <row r="591" spans="1:8" x14ac:dyDescent="0.25">
      <c r="A591" s="58">
        <v>332</v>
      </c>
      <c r="B591" s="66">
        <v>44687</v>
      </c>
      <c r="C591" s="67" t="s">
        <v>224</v>
      </c>
      <c r="G591" s="65"/>
      <c r="H591" s="65"/>
    </row>
    <row r="592" spans="1:8" x14ac:dyDescent="0.25">
      <c r="A592" s="58" t="s">
        <v>2471</v>
      </c>
      <c r="B592" s="66">
        <v>44690</v>
      </c>
      <c r="C592" s="67" t="s">
        <v>224</v>
      </c>
      <c r="G592" s="65"/>
      <c r="H592" s="65"/>
    </row>
    <row r="593" spans="1:8" x14ac:dyDescent="0.25">
      <c r="A593" s="58">
        <v>333</v>
      </c>
      <c r="B593" s="66">
        <v>44690</v>
      </c>
      <c r="C593" s="67" t="s">
        <v>224</v>
      </c>
      <c r="D593" s="67" t="s">
        <v>2476</v>
      </c>
      <c r="G593" s="65"/>
      <c r="H593" s="65"/>
    </row>
    <row r="594" spans="1:8" x14ac:dyDescent="0.25">
      <c r="A594" s="58">
        <v>334</v>
      </c>
      <c r="B594" s="66">
        <v>44690</v>
      </c>
      <c r="C594" s="67" t="s">
        <v>224</v>
      </c>
      <c r="G594" s="65"/>
      <c r="H594" s="65"/>
    </row>
    <row r="595" spans="1:8" x14ac:dyDescent="0.25">
      <c r="A595" s="58">
        <v>335</v>
      </c>
      <c r="B595" s="66">
        <v>44690</v>
      </c>
      <c r="C595" s="67" t="s">
        <v>224</v>
      </c>
      <c r="G595" s="65"/>
      <c r="H595" s="65"/>
    </row>
    <row r="596" spans="1:8" x14ac:dyDescent="0.25">
      <c r="A596" s="58">
        <v>336</v>
      </c>
      <c r="B596" s="66">
        <v>44690</v>
      </c>
      <c r="C596" s="67" t="s">
        <v>224</v>
      </c>
      <c r="G596" s="65"/>
      <c r="H596" s="65"/>
    </row>
    <row r="597" spans="1:8" x14ac:dyDescent="0.25">
      <c r="A597" s="58">
        <v>337</v>
      </c>
      <c r="B597" s="66">
        <v>44690</v>
      </c>
      <c r="C597" s="67" t="s">
        <v>224</v>
      </c>
      <c r="G597" s="65"/>
      <c r="H597" s="65"/>
    </row>
    <row r="598" spans="1:8" x14ac:dyDescent="0.25">
      <c r="A598" s="58" t="s">
        <v>2478</v>
      </c>
      <c r="B598" s="66">
        <v>44691</v>
      </c>
      <c r="C598" s="67" t="s">
        <v>224</v>
      </c>
      <c r="G598" s="65"/>
      <c r="H598" s="65"/>
    </row>
    <row r="599" spans="1:8" x14ac:dyDescent="0.25">
      <c r="A599" s="58" t="s">
        <v>2491</v>
      </c>
      <c r="B599" s="66">
        <v>44691</v>
      </c>
      <c r="C599" s="67" t="s">
        <v>224</v>
      </c>
      <c r="G599" s="65"/>
      <c r="H599" s="65"/>
    </row>
    <row r="600" spans="1:8" x14ac:dyDescent="0.25">
      <c r="A600" s="58" t="s">
        <v>2497</v>
      </c>
      <c r="B600" s="66">
        <v>44691</v>
      </c>
      <c r="C600" s="67" t="s">
        <v>224</v>
      </c>
      <c r="D600" s="67" t="s">
        <v>2504</v>
      </c>
      <c r="G600" s="65"/>
      <c r="H600" s="65"/>
    </row>
    <row r="601" spans="1:8" x14ac:dyDescent="0.25">
      <c r="A601" s="58">
        <v>338</v>
      </c>
      <c r="B601" s="66">
        <v>44691</v>
      </c>
      <c r="C601" s="67" t="s">
        <v>224</v>
      </c>
      <c r="G601" s="65"/>
      <c r="H601" s="65"/>
    </row>
    <row r="602" spans="1:8" x14ac:dyDescent="0.25">
      <c r="A602" s="58">
        <v>339</v>
      </c>
      <c r="B602" s="66">
        <v>44691</v>
      </c>
      <c r="C602" s="67" t="s">
        <v>224</v>
      </c>
      <c r="G602" s="65"/>
      <c r="H602" s="65"/>
    </row>
    <row r="603" spans="1:8" x14ac:dyDescent="0.25">
      <c r="A603" s="58">
        <v>340</v>
      </c>
      <c r="B603" s="66">
        <v>44691</v>
      </c>
      <c r="C603" s="67" t="s">
        <v>224</v>
      </c>
      <c r="G603" s="65"/>
      <c r="H603" s="65"/>
    </row>
    <row r="604" spans="1:8" x14ac:dyDescent="0.25">
      <c r="A604" s="58">
        <v>341</v>
      </c>
      <c r="B604" s="66">
        <v>44691</v>
      </c>
      <c r="C604" s="67" t="s">
        <v>224</v>
      </c>
      <c r="G604" s="65"/>
      <c r="H604" s="65"/>
    </row>
    <row r="605" spans="1:8" x14ac:dyDescent="0.25">
      <c r="A605" s="58">
        <v>342</v>
      </c>
      <c r="B605" s="66">
        <v>44692</v>
      </c>
      <c r="C605" s="67" t="s">
        <v>224</v>
      </c>
      <c r="G605" s="65"/>
      <c r="H605" s="65"/>
    </row>
    <row r="606" spans="1:8" x14ac:dyDescent="0.25">
      <c r="A606" s="58">
        <v>343</v>
      </c>
      <c r="B606" s="66">
        <v>44692</v>
      </c>
      <c r="C606" s="67" t="s">
        <v>224</v>
      </c>
      <c r="G606" s="65"/>
      <c r="H606" s="65"/>
    </row>
    <row r="607" spans="1:8" x14ac:dyDescent="0.25">
      <c r="A607" s="58">
        <v>344</v>
      </c>
      <c r="B607" s="66">
        <v>44692</v>
      </c>
      <c r="C607" s="67" t="s">
        <v>224</v>
      </c>
      <c r="G607" s="65"/>
      <c r="H607" s="65"/>
    </row>
    <row r="608" spans="1:8" x14ac:dyDescent="0.25">
      <c r="A608" s="58">
        <v>345</v>
      </c>
      <c r="B608" s="66">
        <v>44692</v>
      </c>
      <c r="C608" s="67" t="s">
        <v>224</v>
      </c>
      <c r="G608" s="65"/>
      <c r="H608" s="65"/>
    </row>
    <row r="609" spans="1:8" x14ac:dyDescent="0.25">
      <c r="A609" s="58" t="s">
        <v>2513</v>
      </c>
      <c r="B609" s="66">
        <v>44693</v>
      </c>
      <c r="C609" s="67" t="s">
        <v>129</v>
      </c>
      <c r="G609" s="65"/>
      <c r="H609" s="65"/>
    </row>
    <row r="610" spans="1:8" x14ac:dyDescent="0.25">
      <c r="A610" s="58" t="s">
        <v>2517</v>
      </c>
      <c r="B610" s="66">
        <v>44694</v>
      </c>
      <c r="C610" s="67" t="s">
        <v>129</v>
      </c>
      <c r="G610" s="65"/>
      <c r="H610" s="65"/>
    </row>
    <row r="611" spans="1:8" x14ac:dyDescent="0.25">
      <c r="A611" s="58" t="s">
        <v>2525</v>
      </c>
      <c r="B611" s="66">
        <v>44694</v>
      </c>
      <c r="C611" s="67" t="s">
        <v>129</v>
      </c>
      <c r="G611" s="65"/>
      <c r="H611" s="65"/>
    </row>
    <row r="612" spans="1:8" x14ac:dyDescent="0.25">
      <c r="A612" s="58">
        <v>346</v>
      </c>
      <c r="B612" s="66">
        <v>44694</v>
      </c>
      <c r="C612" s="67" t="s">
        <v>129</v>
      </c>
      <c r="G612" s="65"/>
      <c r="H612" s="65"/>
    </row>
    <row r="613" spans="1:8" x14ac:dyDescent="0.25">
      <c r="A613" s="58">
        <v>347</v>
      </c>
      <c r="B613" s="66">
        <v>44694</v>
      </c>
      <c r="C613" s="67" t="s">
        <v>129</v>
      </c>
      <c r="G613" s="65"/>
      <c r="H613" s="65"/>
    </row>
    <row r="614" spans="1:8" x14ac:dyDescent="0.25">
      <c r="A614" s="58" t="s">
        <v>2532</v>
      </c>
      <c r="B614" s="66">
        <v>44694</v>
      </c>
      <c r="C614" s="67" t="s">
        <v>129</v>
      </c>
      <c r="G614" s="65"/>
      <c r="H614" s="65"/>
    </row>
    <row r="615" spans="1:8" x14ac:dyDescent="0.25">
      <c r="A615" s="58" t="s">
        <v>2536</v>
      </c>
      <c r="B615" s="66">
        <v>44694</v>
      </c>
      <c r="C615" s="67" t="s">
        <v>129</v>
      </c>
      <c r="G615" s="65"/>
      <c r="H615" s="65"/>
    </row>
    <row r="616" spans="1:8" x14ac:dyDescent="0.25">
      <c r="A616" s="58" t="s">
        <v>2542</v>
      </c>
      <c r="B616" s="66">
        <v>44694</v>
      </c>
      <c r="C616" s="67" t="s">
        <v>129</v>
      </c>
      <c r="G616" s="65"/>
      <c r="H616" s="65"/>
    </row>
    <row r="617" spans="1:8" x14ac:dyDescent="0.25">
      <c r="A617" s="58" t="s">
        <v>2546</v>
      </c>
      <c r="B617" s="66">
        <v>44694</v>
      </c>
      <c r="C617" s="67" t="s">
        <v>129</v>
      </c>
      <c r="G617" s="65"/>
      <c r="H617" s="65"/>
    </row>
    <row r="618" spans="1:8" x14ac:dyDescent="0.25">
      <c r="A618" s="58">
        <v>348</v>
      </c>
      <c r="B618" s="66">
        <v>44694</v>
      </c>
      <c r="C618" s="67" t="s">
        <v>129</v>
      </c>
      <c r="G618" s="65"/>
      <c r="H618" s="65"/>
    </row>
    <row r="619" spans="1:8" x14ac:dyDescent="0.25">
      <c r="A619" s="58">
        <v>349</v>
      </c>
      <c r="B619" s="66">
        <v>44694</v>
      </c>
      <c r="C619" s="67" t="s">
        <v>129</v>
      </c>
      <c r="G619" s="65"/>
      <c r="H619" s="65"/>
    </row>
    <row r="620" spans="1:8" x14ac:dyDescent="0.25">
      <c r="A620" s="58">
        <v>350</v>
      </c>
      <c r="B620" s="66">
        <v>44694</v>
      </c>
      <c r="C620" s="67" t="s">
        <v>129</v>
      </c>
      <c r="G620" s="65"/>
      <c r="H620" s="65"/>
    </row>
    <row r="621" spans="1:8" x14ac:dyDescent="0.25">
      <c r="A621" s="58" t="s">
        <v>2552</v>
      </c>
      <c r="B621" s="66">
        <v>44697</v>
      </c>
      <c r="C621" s="67" t="s">
        <v>129</v>
      </c>
      <c r="G621" s="65"/>
      <c r="H621" s="65"/>
    </row>
    <row r="622" spans="1:8" x14ac:dyDescent="0.25">
      <c r="A622" s="58" t="s">
        <v>2557</v>
      </c>
      <c r="B622" s="66">
        <v>44697</v>
      </c>
      <c r="C622" s="67" t="s">
        <v>129</v>
      </c>
      <c r="G622" s="65"/>
      <c r="H622" s="65"/>
    </row>
    <row r="623" spans="1:8" x14ac:dyDescent="0.25">
      <c r="A623" s="58" t="s">
        <v>2582</v>
      </c>
      <c r="B623" s="66">
        <v>44698</v>
      </c>
      <c r="C623" s="67" t="s">
        <v>129</v>
      </c>
      <c r="G623" s="65"/>
      <c r="H623" s="65"/>
    </row>
    <row r="624" spans="1:8" x14ac:dyDescent="0.25">
      <c r="A624" s="58" t="s">
        <v>2585</v>
      </c>
      <c r="B624" s="66">
        <v>44698</v>
      </c>
      <c r="C624" s="67" t="s">
        <v>129</v>
      </c>
      <c r="G624" s="65"/>
      <c r="H624" s="65"/>
    </row>
    <row r="625" spans="1:8" x14ac:dyDescent="0.25">
      <c r="A625" s="58" t="s">
        <v>2593</v>
      </c>
      <c r="B625" s="66">
        <v>44698</v>
      </c>
      <c r="C625" s="67" t="s">
        <v>129</v>
      </c>
      <c r="G625" s="65"/>
      <c r="H625" s="65"/>
    </row>
    <row r="626" spans="1:8" x14ac:dyDescent="0.25">
      <c r="A626" s="58">
        <v>351</v>
      </c>
      <c r="B626" s="66">
        <v>44698</v>
      </c>
      <c r="C626" s="67" t="s">
        <v>129</v>
      </c>
      <c r="G626" s="65"/>
      <c r="H626" s="65"/>
    </row>
    <row r="627" spans="1:8" x14ac:dyDescent="0.25">
      <c r="A627" s="58">
        <v>352</v>
      </c>
      <c r="B627" s="66">
        <v>44698</v>
      </c>
      <c r="C627" s="67" t="s">
        <v>129</v>
      </c>
      <c r="G627" s="65"/>
      <c r="H627" s="65"/>
    </row>
    <row r="628" spans="1:8" x14ac:dyDescent="0.25">
      <c r="A628" s="58">
        <v>353</v>
      </c>
      <c r="B628" s="66">
        <v>44698</v>
      </c>
      <c r="C628" s="67" t="s">
        <v>129</v>
      </c>
      <c r="G628" s="65"/>
      <c r="H628" s="65"/>
    </row>
    <row r="629" spans="1:8" x14ac:dyDescent="0.25">
      <c r="A629" s="58">
        <v>354</v>
      </c>
      <c r="B629" s="66">
        <v>44698</v>
      </c>
      <c r="C629" s="67" t="s">
        <v>129</v>
      </c>
      <c r="G629" s="65"/>
      <c r="H629" s="65"/>
    </row>
    <row r="630" spans="1:8" x14ac:dyDescent="0.25">
      <c r="A630" s="58">
        <v>355</v>
      </c>
      <c r="B630" s="66">
        <v>44698</v>
      </c>
      <c r="C630" s="67" t="s">
        <v>129</v>
      </c>
      <c r="G630" s="65"/>
      <c r="H630" s="65"/>
    </row>
    <row r="631" spans="1:8" x14ac:dyDescent="0.25">
      <c r="A631" s="58">
        <v>356</v>
      </c>
      <c r="B631" s="66">
        <v>44698</v>
      </c>
      <c r="C631" s="67" t="s">
        <v>129</v>
      </c>
      <c r="G631" s="65"/>
      <c r="H631" s="65"/>
    </row>
    <row r="632" spans="1:8" x14ac:dyDescent="0.25">
      <c r="A632" s="58">
        <v>357</v>
      </c>
      <c r="B632" s="66">
        <v>44698</v>
      </c>
      <c r="C632" s="67" t="s">
        <v>129</v>
      </c>
      <c r="G632" s="65"/>
      <c r="H632" s="65"/>
    </row>
    <row r="633" spans="1:8" x14ac:dyDescent="0.25">
      <c r="A633" s="58">
        <v>358</v>
      </c>
      <c r="B633" s="66">
        <v>44698</v>
      </c>
      <c r="C633" s="67" t="s">
        <v>129</v>
      </c>
      <c r="G633" s="65"/>
      <c r="H633" s="65"/>
    </row>
    <row r="634" spans="1:8" x14ac:dyDescent="0.25">
      <c r="A634" s="58" t="s">
        <v>2609</v>
      </c>
      <c r="B634" s="66">
        <v>44699</v>
      </c>
      <c r="C634" s="67" t="s">
        <v>129</v>
      </c>
      <c r="G634" s="65"/>
      <c r="H634" s="65"/>
    </row>
    <row r="635" spans="1:8" x14ac:dyDescent="0.25">
      <c r="A635" s="58" t="s">
        <v>2613</v>
      </c>
      <c r="B635" s="66">
        <v>44699</v>
      </c>
      <c r="C635" s="67" t="s">
        <v>129</v>
      </c>
      <c r="G635" s="65"/>
      <c r="H635" s="65"/>
    </row>
    <row r="636" spans="1:8" x14ac:dyDescent="0.25">
      <c r="A636" s="58">
        <v>359</v>
      </c>
      <c r="B636" s="66">
        <v>44699</v>
      </c>
      <c r="C636" s="67" t="s">
        <v>129</v>
      </c>
      <c r="G636" s="65"/>
      <c r="H636" s="65"/>
    </row>
    <row r="637" spans="1:8" x14ac:dyDescent="0.25">
      <c r="A637" s="58">
        <v>360</v>
      </c>
      <c r="B637" s="66">
        <v>44699</v>
      </c>
      <c r="C637" s="67" t="s">
        <v>129</v>
      </c>
      <c r="G637" s="65"/>
      <c r="H637" s="65"/>
    </row>
    <row r="638" spans="1:8" x14ac:dyDescent="0.25">
      <c r="A638" s="58">
        <v>361</v>
      </c>
      <c r="B638" s="66">
        <v>44699</v>
      </c>
      <c r="C638" s="67" t="s">
        <v>129</v>
      </c>
      <c r="G638" s="65"/>
      <c r="H638" s="65"/>
    </row>
    <row r="639" spans="1:8" x14ac:dyDescent="0.25">
      <c r="A639" s="58">
        <v>362</v>
      </c>
      <c r="B639" s="66">
        <v>44699</v>
      </c>
      <c r="C639" s="67" t="s">
        <v>129</v>
      </c>
      <c r="G639" s="65"/>
      <c r="H639" s="65"/>
    </row>
    <row r="640" spans="1:8" x14ac:dyDescent="0.25">
      <c r="A640" s="58">
        <v>363</v>
      </c>
      <c r="B640" s="66">
        <v>44699</v>
      </c>
      <c r="C640" s="67" t="s">
        <v>129</v>
      </c>
      <c r="G640" s="65"/>
      <c r="H640" s="65"/>
    </row>
    <row r="641" spans="1:8" x14ac:dyDescent="0.25">
      <c r="A641" s="58" t="s">
        <v>2620</v>
      </c>
      <c r="B641" s="66">
        <v>44699</v>
      </c>
      <c r="C641" s="67" t="s">
        <v>224</v>
      </c>
      <c r="G641" s="65"/>
      <c r="H641" s="65"/>
    </row>
    <row r="642" spans="1:8" x14ac:dyDescent="0.25">
      <c r="A642" s="58" t="s">
        <v>2626</v>
      </c>
      <c r="B642" s="66">
        <v>44700</v>
      </c>
      <c r="C642" s="67" t="s">
        <v>224</v>
      </c>
      <c r="G642" s="65"/>
      <c r="H642" s="65"/>
    </row>
    <row r="643" spans="1:8" x14ac:dyDescent="0.25">
      <c r="A643" s="58" t="s">
        <v>2628</v>
      </c>
      <c r="B643" s="66">
        <v>44700</v>
      </c>
      <c r="C643" s="67" t="s">
        <v>224</v>
      </c>
      <c r="G643" s="65"/>
      <c r="H643" s="65"/>
    </row>
    <row r="644" spans="1:8" x14ac:dyDescent="0.25">
      <c r="A644" s="58" t="s">
        <v>2632</v>
      </c>
      <c r="B644" s="66">
        <v>44700</v>
      </c>
      <c r="C644" s="67" t="s">
        <v>224</v>
      </c>
      <c r="G644" s="65"/>
      <c r="H644" s="65"/>
    </row>
    <row r="645" spans="1:8" x14ac:dyDescent="0.25">
      <c r="A645" s="58" t="s">
        <v>2638</v>
      </c>
      <c r="B645" s="66">
        <v>44700</v>
      </c>
      <c r="C645" s="67" t="s">
        <v>224</v>
      </c>
      <c r="G645" s="65"/>
      <c r="H645" s="65"/>
    </row>
    <row r="646" spans="1:8" x14ac:dyDescent="0.25">
      <c r="A646" s="58" t="s">
        <v>2640</v>
      </c>
      <c r="B646" s="66">
        <v>44700</v>
      </c>
      <c r="C646" s="67" t="s">
        <v>224</v>
      </c>
      <c r="G646" s="65"/>
      <c r="H646" s="65"/>
    </row>
    <row r="647" spans="1:8" x14ac:dyDescent="0.25">
      <c r="A647" s="58" t="s">
        <v>2648</v>
      </c>
      <c r="B647" s="66">
        <v>44705</v>
      </c>
      <c r="C647" s="67" t="s">
        <v>224</v>
      </c>
      <c r="G647" s="65"/>
      <c r="H647" s="65"/>
    </row>
    <row r="648" spans="1:8" x14ac:dyDescent="0.25">
      <c r="A648" s="58" t="s">
        <v>2659</v>
      </c>
      <c r="B648" s="66">
        <v>44705</v>
      </c>
      <c r="C648" s="67" t="s">
        <v>224</v>
      </c>
      <c r="G648" s="65"/>
      <c r="H648" s="65"/>
    </row>
    <row r="649" spans="1:8" x14ac:dyDescent="0.25">
      <c r="A649" s="58">
        <v>364</v>
      </c>
      <c r="B649" s="66">
        <v>44705</v>
      </c>
      <c r="C649" s="67" t="s">
        <v>224</v>
      </c>
      <c r="D649" s="67" t="s">
        <v>2708</v>
      </c>
      <c r="G649" s="65"/>
      <c r="H649" s="65"/>
    </row>
    <row r="650" spans="1:8" x14ac:dyDescent="0.25">
      <c r="A650" s="58">
        <v>365</v>
      </c>
      <c r="B650" s="66">
        <v>44705</v>
      </c>
      <c r="C650" s="67" t="s">
        <v>224</v>
      </c>
      <c r="G650" s="65"/>
      <c r="H650" s="65"/>
    </row>
    <row r="651" spans="1:8" x14ac:dyDescent="0.25">
      <c r="A651" s="58">
        <v>366</v>
      </c>
      <c r="B651" s="66">
        <v>44705</v>
      </c>
      <c r="C651" s="67" t="s">
        <v>224</v>
      </c>
      <c r="G651" s="65"/>
      <c r="H651" s="65"/>
    </row>
    <row r="652" spans="1:8" x14ac:dyDescent="0.25">
      <c r="A652" s="58">
        <v>367</v>
      </c>
      <c r="B652" s="66">
        <v>44705</v>
      </c>
      <c r="C652" s="67" t="s">
        <v>224</v>
      </c>
      <c r="G652" s="65"/>
      <c r="H652" s="65"/>
    </row>
    <row r="653" spans="1:8" x14ac:dyDescent="0.25">
      <c r="A653" s="58">
        <v>368</v>
      </c>
      <c r="B653" s="66">
        <v>44705</v>
      </c>
      <c r="C653" s="67" t="s">
        <v>224</v>
      </c>
      <c r="G653" s="65"/>
      <c r="H653" s="65"/>
    </row>
    <row r="654" spans="1:8" x14ac:dyDescent="0.25">
      <c r="A654" s="58">
        <v>369</v>
      </c>
      <c r="B654" s="66">
        <v>44705</v>
      </c>
      <c r="C654" s="67" t="s">
        <v>224</v>
      </c>
      <c r="G654" s="65"/>
      <c r="H654" s="65"/>
    </row>
    <row r="655" spans="1:8" x14ac:dyDescent="0.25">
      <c r="A655" s="58">
        <v>370</v>
      </c>
      <c r="B655" s="66">
        <v>44705</v>
      </c>
      <c r="C655" s="67" t="s">
        <v>224</v>
      </c>
      <c r="G655" s="65"/>
      <c r="H655" s="65"/>
    </row>
    <row r="656" spans="1:8" x14ac:dyDescent="0.25">
      <c r="A656" s="58">
        <v>371</v>
      </c>
      <c r="B656" s="66">
        <v>44705</v>
      </c>
      <c r="C656" s="67" t="s">
        <v>224</v>
      </c>
      <c r="G656" s="65"/>
      <c r="H656" s="65"/>
    </row>
    <row r="657" spans="1:8" x14ac:dyDescent="0.25">
      <c r="A657" s="58" t="s">
        <v>2675</v>
      </c>
      <c r="B657" s="66">
        <v>44706</v>
      </c>
      <c r="C657" s="67" t="s">
        <v>224</v>
      </c>
      <c r="G657" s="65"/>
      <c r="H657" s="65"/>
    </row>
    <row r="658" spans="1:8" x14ac:dyDescent="0.25">
      <c r="A658" s="58">
        <v>372</v>
      </c>
      <c r="B658" s="66">
        <v>44706</v>
      </c>
      <c r="C658" s="67" t="s">
        <v>224</v>
      </c>
      <c r="G658" s="65"/>
      <c r="H658" s="65"/>
    </row>
    <row r="659" spans="1:8" x14ac:dyDescent="0.25">
      <c r="A659" s="58">
        <v>373</v>
      </c>
      <c r="B659" s="66">
        <v>44706</v>
      </c>
      <c r="C659" s="67" t="s">
        <v>224</v>
      </c>
      <c r="G659" s="65"/>
      <c r="H659" s="65"/>
    </row>
    <row r="660" spans="1:8" x14ac:dyDescent="0.25">
      <c r="A660" s="58">
        <v>374</v>
      </c>
      <c r="B660" s="66">
        <v>44706</v>
      </c>
      <c r="C660" s="67" t="s">
        <v>224</v>
      </c>
      <c r="G660" s="65"/>
      <c r="H660" s="65"/>
    </row>
    <row r="661" spans="1:8" x14ac:dyDescent="0.25">
      <c r="A661" s="58">
        <v>375</v>
      </c>
      <c r="B661" s="66">
        <v>44706</v>
      </c>
      <c r="C661" s="67" t="s">
        <v>224</v>
      </c>
      <c r="G661" s="65"/>
      <c r="H661" s="65"/>
    </row>
    <row r="662" spans="1:8" x14ac:dyDescent="0.25">
      <c r="A662" s="58">
        <v>376</v>
      </c>
      <c r="B662" s="66">
        <v>44706</v>
      </c>
      <c r="C662" s="67" t="s">
        <v>224</v>
      </c>
      <c r="D662" s="67" t="s">
        <v>2687</v>
      </c>
      <c r="G662" s="65"/>
      <c r="H662" s="65"/>
    </row>
    <row r="663" spans="1:8" x14ac:dyDescent="0.25">
      <c r="A663" s="58" t="s">
        <v>2698</v>
      </c>
      <c r="B663" s="66">
        <v>44706</v>
      </c>
      <c r="C663" s="67" t="s">
        <v>224</v>
      </c>
    </row>
    <row r="664" spans="1:8" x14ac:dyDescent="0.25">
      <c r="A664" s="58">
        <v>377</v>
      </c>
      <c r="B664" s="66">
        <v>44706</v>
      </c>
      <c r="C664" s="67" t="s">
        <v>224</v>
      </c>
    </row>
    <row r="665" spans="1:8" x14ac:dyDescent="0.25">
      <c r="A665" s="58">
        <v>378</v>
      </c>
      <c r="B665" s="66">
        <v>44706</v>
      </c>
      <c r="C665" s="67" t="s">
        <v>224</v>
      </c>
      <c r="G665" s="65"/>
      <c r="H665" s="65"/>
    </row>
    <row r="666" spans="1:8" x14ac:dyDescent="0.25">
      <c r="A666" s="58">
        <v>379</v>
      </c>
      <c r="B666" s="66">
        <v>44707</v>
      </c>
      <c r="C666" s="67" t="s">
        <v>129</v>
      </c>
      <c r="G666" s="65"/>
      <c r="H666" s="65"/>
    </row>
    <row r="667" spans="1:8" x14ac:dyDescent="0.25">
      <c r="A667" s="58" t="s">
        <v>2709</v>
      </c>
      <c r="B667" s="66">
        <v>44708</v>
      </c>
      <c r="C667" s="67" t="s">
        <v>129</v>
      </c>
      <c r="G667" s="65"/>
      <c r="H667" s="65"/>
    </row>
    <row r="668" spans="1:8" x14ac:dyDescent="0.25">
      <c r="A668" s="58" t="s">
        <v>2725</v>
      </c>
      <c r="B668" s="66">
        <v>44708</v>
      </c>
      <c r="C668" s="67" t="s">
        <v>129</v>
      </c>
      <c r="G668" s="65"/>
      <c r="H668" s="65"/>
    </row>
    <row r="669" spans="1:8" x14ac:dyDescent="0.25">
      <c r="A669" s="58">
        <v>380</v>
      </c>
      <c r="B669" s="66">
        <v>44708</v>
      </c>
      <c r="C669" s="67" t="s">
        <v>129</v>
      </c>
    </row>
    <row r="670" spans="1:8" x14ac:dyDescent="0.25">
      <c r="A670" s="58">
        <v>381</v>
      </c>
      <c r="B670" s="66">
        <v>44708</v>
      </c>
      <c r="C670" s="67" t="s">
        <v>129</v>
      </c>
    </row>
    <row r="671" spans="1:8" x14ac:dyDescent="0.25">
      <c r="A671" s="58">
        <v>382</v>
      </c>
      <c r="B671" s="66">
        <v>44708</v>
      </c>
      <c r="C671" s="67" t="s">
        <v>129</v>
      </c>
    </row>
    <row r="672" spans="1:8" x14ac:dyDescent="0.25">
      <c r="A672" s="58">
        <v>383</v>
      </c>
      <c r="B672" s="66">
        <v>44708</v>
      </c>
      <c r="C672" s="67" t="s">
        <v>129</v>
      </c>
    </row>
    <row r="673" spans="1:3" x14ac:dyDescent="0.25">
      <c r="A673" s="58" t="s">
        <v>2759</v>
      </c>
      <c r="B673" s="66">
        <v>44704</v>
      </c>
      <c r="C673" s="67" t="s">
        <v>129</v>
      </c>
    </row>
    <row r="674" spans="1:3" x14ac:dyDescent="0.25">
      <c r="A674" s="58" t="s">
        <v>2737</v>
      </c>
      <c r="B674" s="66">
        <v>44712</v>
      </c>
      <c r="C674" s="67" t="s">
        <v>129</v>
      </c>
    </row>
    <row r="675" spans="1:3" x14ac:dyDescent="0.25">
      <c r="A675" s="58" t="s">
        <v>2779</v>
      </c>
      <c r="B675" s="66">
        <v>44712</v>
      </c>
      <c r="C675" s="67" t="s">
        <v>129</v>
      </c>
    </row>
    <row r="676" spans="1:3" x14ac:dyDescent="0.25">
      <c r="A676" s="58" t="s">
        <v>2744</v>
      </c>
      <c r="B676" s="66">
        <v>44712</v>
      </c>
      <c r="C676" s="67" t="s">
        <v>129</v>
      </c>
    </row>
    <row r="677" spans="1:3" x14ac:dyDescent="0.25">
      <c r="A677" s="58" t="s">
        <v>2753</v>
      </c>
      <c r="B677" s="66">
        <v>44712</v>
      </c>
      <c r="C677" s="67" t="s">
        <v>129</v>
      </c>
    </row>
    <row r="678" spans="1:3" x14ac:dyDescent="0.25">
      <c r="A678" s="58" t="s">
        <v>2757</v>
      </c>
      <c r="B678" s="66">
        <v>44712</v>
      </c>
      <c r="C678" s="67" t="s">
        <v>129</v>
      </c>
    </row>
    <row r="679" spans="1:3" x14ac:dyDescent="0.25">
      <c r="A679" s="58" t="s">
        <v>2759</v>
      </c>
      <c r="B679" s="66">
        <v>44712</v>
      </c>
      <c r="C679" s="67" t="s">
        <v>129</v>
      </c>
    </row>
    <row r="680" spans="1:3" x14ac:dyDescent="0.25">
      <c r="A680" s="58" t="s">
        <v>2760</v>
      </c>
      <c r="B680" s="66">
        <v>44712</v>
      </c>
      <c r="C680" s="67" t="s">
        <v>129</v>
      </c>
    </row>
    <row r="681" spans="1:3" x14ac:dyDescent="0.25">
      <c r="A681" s="58" t="s">
        <v>2764</v>
      </c>
      <c r="B681" s="66">
        <v>44712</v>
      </c>
      <c r="C681" s="67" t="s">
        <v>129</v>
      </c>
    </row>
    <row r="682" spans="1:3" x14ac:dyDescent="0.25">
      <c r="A682" s="58" t="s">
        <v>2768</v>
      </c>
      <c r="B682" s="66">
        <v>44712</v>
      </c>
      <c r="C682" s="67" t="s">
        <v>129</v>
      </c>
    </row>
    <row r="683" spans="1:3" x14ac:dyDescent="0.25">
      <c r="A683" s="58" t="s">
        <v>2775</v>
      </c>
      <c r="B683" s="66">
        <v>44712</v>
      </c>
      <c r="C683" s="67" t="s">
        <v>129</v>
      </c>
    </row>
    <row r="684" spans="1:3" x14ac:dyDescent="0.25">
      <c r="A684" s="58">
        <v>384</v>
      </c>
      <c r="B684" s="66">
        <v>44712</v>
      </c>
      <c r="C684" s="67" t="s">
        <v>129</v>
      </c>
    </row>
    <row r="685" spans="1:3" x14ac:dyDescent="0.25">
      <c r="A685" s="58">
        <v>385</v>
      </c>
      <c r="B685" s="66">
        <v>44712</v>
      </c>
      <c r="C685" s="67" t="s">
        <v>129</v>
      </c>
    </row>
    <row r="686" spans="1:3" x14ac:dyDescent="0.25">
      <c r="A686" s="58">
        <v>386</v>
      </c>
      <c r="B686" s="66">
        <v>44712</v>
      </c>
      <c r="C686" s="67" t="s">
        <v>129</v>
      </c>
    </row>
    <row r="687" spans="1:3" x14ac:dyDescent="0.25">
      <c r="A687" s="58">
        <v>387</v>
      </c>
      <c r="B687" s="66">
        <v>44712</v>
      </c>
      <c r="C687" s="67" t="s">
        <v>129</v>
      </c>
    </row>
    <row r="688" spans="1:3" x14ac:dyDescent="0.25">
      <c r="A688" s="58">
        <v>388</v>
      </c>
      <c r="B688" s="66">
        <v>44712</v>
      </c>
      <c r="C688" s="67" t="s">
        <v>129</v>
      </c>
    </row>
    <row r="689" spans="1:4" x14ac:dyDescent="0.25">
      <c r="A689" s="58">
        <v>389</v>
      </c>
      <c r="B689" s="66">
        <v>44712</v>
      </c>
      <c r="C689" s="67" t="s">
        <v>129</v>
      </c>
    </row>
    <row r="690" spans="1:4" x14ac:dyDescent="0.25">
      <c r="A690" s="58">
        <v>390</v>
      </c>
      <c r="B690" s="66">
        <v>44712</v>
      </c>
      <c r="C690" s="67" t="s">
        <v>2819</v>
      </c>
      <c r="D690" s="67" t="s">
        <v>2810</v>
      </c>
    </row>
    <row r="691" spans="1:4" x14ac:dyDescent="0.25">
      <c r="A691" s="58">
        <v>391</v>
      </c>
      <c r="B691" s="66">
        <v>44713</v>
      </c>
      <c r="C691" s="67" t="s">
        <v>129</v>
      </c>
      <c r="D691" s="67" t="s">
        <v>2831</v>
      </c>
    </row>
    <row r="692" spans="1:4" x14ac:dyDescent="0.25">
      <c r="A692" s="58">
        <v>392</v>
      </c>
      <c r="B692" s="66">
        <v>44713</v>
      </c>
      <c r="C692" s="67" t="s">
        <v>129</v>
      </c>
    </row>
    <row r="693" spans="1:4" x14ac:dyDescent="0.25">
      <c r="A693" s="58">
        <v>393</v>
      </c>
      <c r="B693" s="66">
        <v>44713</v>
      </c>
      <c r="C693" s="67" t="s">
        <v>129</v>
      </c>
    </row>
    <row r="694" spans="1:4" x14ac:dyDescent="0.25">
      <c r="A694" s="58" t="s">
        <v>2799</v>
      </c>
      <c r="B694" s="66">
        <v>44714</v>
      </c>
      <c r="C694" s="67" t="s">
        <v>129</v>
      </c>
    </row>
    <row r="695" spans="1:4" x14ac:dyDescent="0.25">
      <c r="A695" s="58" t="s">
        <v>2802</v>
      </c>
      <c r="B695" s="66">
        <v>44714</v>
      </c>
      <c r="C695" s="67" t="s">
        <v>129</v>
      </c>
    </row>
    <row r="696" spans="1:4" x14ac:dyDescent="0.25">
      <c r="A696" s="58">
        <v>394</v>
      </c>
      <c r="B696" s="66">
        <v>44714</v>
      </c>
      <c r="C696" s="67" t="s">
        <v>129</v>
      </c>
    </row>
    <row r="697" spans="1:4" x14ac:dyDescent="0.25">
      <c r="A697" s="58" t="s">
        <v>2823</v>
      </c>
      <c r="B697" s="66">
        <v>44715</v>
      </c>
      <c r="C697" s="67" t="s">
        <v>224</v>
      </c>
    </row>
    <row r="698" spans="1:4" x14ac:dyDescent="0.25">
      <c r="A698" s="58" t="s">
        <v>2827</v>
      </c>
      <c r="B698" s="66">
        <v>44715</v>
      </c>
      <c r="C698" s="67" t="s">
        <v>224</v>
      </c>
    </row>
    <row r="699" spans="1:4" x14ac:dyDescent="0.25">
      <c r="A699" s="58">
        <v>395</v>
      </c>
      <c r="B699" s="66">
        <v>44715</v>
      </c>
      <c r="C699" s="67" t="s">
        <v>224</v>
      </c>
    </row>
    <row r="700" spans="1:4" x14ac:dyDescent="0.25">
      <c r="A700" s="58">
        <v>396</v>
      </c>
      <c r="B700" s="66">
        <v>44715</v>
      </c>
      <c r="C700" s="67" t="s">
        <v>224</v>
      </c>
    </row>
    <row r="701" spans="1:4" x14ac:dyDescent="0.25">
      <c r="A701" s="58">
        <v>397</v>
      </c>
      <c r="B701" s="66">
        <v>44715</v>
      </c>
      <c r="C701" s="67" t="s">
        <v>224</v>
      </c>
    </row>
    <row r="702" spans="1:4" x14ac:dyDescent="0.25">
      <c r="A702" s="58">
        <v>398</v>
      </c>
      <c r="B702" s="66">
        <v>44715</v>
      </c>
      <c r="C702" s="67" t="s">
        <v>224</v>
      </c>
    </row>
    <row r="703" spans="1:4" x14ac:dyDescent="0.25">
      <c r="A703" s="58">
        <v>399</v>
      </c>
      <c r="B703" s="66">
        <v>44715</v>
      </c>
      <c r="C703" s="67" t="s">
        <v>224</v>
      </c>
    </row>
    <row r="704" spans="1:4" x14ac:dyDescent="0.25">
      <c r="A704" s="58" t="s">
        <v>2845</v>
      </c>
      <c r="B704" s="66">
        <v>44718</v>
      </c>
      <c r="C704" s="67" t="s">
        <v>224</v>
      </c>
    </row>
    <row r="705" spans="1:13" x14ac:dyDescent="0.25">
      <c r="A705" s="58" t="s">
        <v>2848</v>
      </c>
      <c r="B705" s="66">
        <v>44718</v>
      </c>
      <c r="C705" s="67" t="s">
        <v>224</v>
      </c>
    </row>
    <row r="706" spans="1:13" x14ac:dyDescent="0.25">
      <c r="A706" s="58" t="s">
        <v>2855</v>
      </c>
      <c r="B706" s="66">
        <v>44718</v>
      </c>
      <c r="C706" s="67" t="s">
        <v>224</v>
      </c>
    </row>
    <row r="707" spans="1:13" x14ac:dyDescent="0.25">
      <c r="A707" s="58">
        <v>400</v>
      </c>
      <c r="B707" s="66">
        <v>44718</v>
      </c>
      <c r="C707" s="67" t="s">
        <v>224</v>
      </c>
    </row>
    <row r="708" spans="1:13" x14ac:dyDescent="0.25">
      <c r="A708" s="58">
        <v>401</v>
      </c>
      <c r="B708" s="66">
        <v>44718</v>
      </c>
      <c r="C708" s="67" t="s">
        <v>224</v>
      </c>
    </row>
    <row r="709" spans="1:13" x14ac:dyDescent="0.25">
      <c r="A709" s="58">
        <v>402</v>
      </c>
      <c r="B709" s="66">
        <v>44718</v>
      </c>
      <c r="C709" s="67" t="s">
        <v>224</v>
      </c>
    </row>
    <row r="710" spans="1:13" x14ac:dyDescent="0.25">
      <c r="A710" s="58">
        <v>403</v>
      </c>
      <c r="B710" s="66">
        <v>44718</v>
      </c>
      <c r="C710" s="67" t="s">
        <v>224</v>
      </c>
    </row>
    <row r="711" spans="1:13" x14ac:dyDescent="0.25">
      <c r="A711" s="58">
        <v>404</v>
      </c>
      <c r="B711" s="66">
        <v>44718</v>
      </c>
      <c r="C711" s="67" t="s">
        <v>224</v>
      </c>
    </row>
    <row r="712" spans="1:13" x14ac:dyDescent="0.25">
      <c r="A712" s="58" t="s">
        <v>2863</v>
      </c>
      <c r="B712" s="66">
        <v>44719</v>
      </c>
      <c r="C712" s="67" t="s">
        <v>224</v>
      </c>
    </row>
    <row r="713" spans="1:13" s="68" customFormat="1" x14ac:dyDescent="0.25">
      <c r="A713" s="58" t="s">
        <v>2894</v>
      </c>
      <c r="B713" s="66">
        <v>44719</v>
      </c>
      <c r="C713" s="67" t="s">
        <v>224</v>
      </c>
      <c r="D713" s="67"/>
      <c r="G713" s="90"/>
      <c r="H713" s="90"/>
      <c r="I713" s="65"/>
      <c r="J713" s="67"/>
      <c r="K713" s="67"/>
      <c r="L713" s="67"/>
      <c r="M713" s="67"/>
    </row>
    <row r="714" spans="1:13" x14ac:dyDescent="0.25">
      <c r="A714" s="58" t="s">
        <v>2909</v>
      </c>
      <c r="B714" s="66">
        <v>44719</v>
      </c>
      <c r="C714" s="67" t="s">
        <v>224</v>
      </c>
    </row>
    <row r="715" spans="1:13" x14ac:dyDescent="0.25">
      <c r="A715" s="58">
        <v>405</v>
      </c>
      <c r="B715" s="66">
        <v>44719</v>
      </c>
      <c r="C715" s="67" t="s">
        <v>224</v>
      </c>
    </row>
    <row r="716" spans="1:13" x14ac:dyDescent="0.25">
      <c r="A716" s="58">
        <v>406</v>
      </c>
      <c r="B716" s="66">
        <v>44719</v>
      </c>
      <c r="C716" s="67" t="s">
        <v>224</v>
      </c>
    </row>
    <row r="717" spans="1:13" x14ac:dyDescent="0.25">
      <c r="A717" s="58">
        <v>407</v>
      </c>
      <c r="B717" s="66">
        <v>44719</v>
      </c>
      <c r="C717" s="67" t="s">
        <v>224</v>
      </c>
    </row>
    <row r="718" spans="1:13" x14ac:dyDescent="0.25">
      <c r="A718" s="58">
        <v>408</v>
      </c>
      <c r="B718" s="66">
        <v>44719</v>
      </c>
      <c r="C718" s="67" t="s">
        <v>224</v>
      </c>
      <c r="D718" s="67" t="s">
        <v>2933</v>
      </c>
    </row>
    <row r="719" spans="1:13" x14ac:dyDescent="0.25">
      <c r="A719" s="58">
        <v>409</v>
      </c>
      <c r="B719" s="66">
        <v>44719</v>
      </c>
      <c r="C719" s="67" t="s">
        <v>224</v>
      </c>
      <c r="D719" s="67" t="s">
        <v>2934</v>
      </c>
    </row>
    <row r="720" spans="1:13" x14ac:dyDescent="0.25">
      <c r="A720" s="58">
        <v>410</v>
      </c>
      <c r="B720" s="66">
        <v>44719</v>
      </c>
      <c r="C720" s="67" t="s">
        <v>224</v>
      </c>
    </row>
    <row r="721" spans="1:4" x14ac:dyDescent="0.25">
      <c r="A721" s="58">
        <v>411</v>
      </c>
      <c r="B721" s="66">
        <v>44719</v>
      </c>
      <c r="C721" s="67" t="s">
        <v>224</v>
      </c>
      <c r="D721" s="67" t="s">
        <v>2935</v>
      </c>
    </row>
    <row r="722" spans="1:4" x14ac:dyDescent="0.25">
      <c r="A722" s="58">
        <v>412</v>
      </c>
      <c r="B722" s="66">
        <v>44719</v>
      </c>
      <c r="C722" s="67" t="s">
        <v>224</v>
      </c>
    </row>
    <row r="723" spans="1:4" x14ac:dyDescent="0.25">
      <c r="A723" s="58">
        <v>413</v>
      </c>
      <c r="B723" s="66">
        <v>44719</v>
      </c>
      <c r="C723" s="67" t="s">
        <v>224</v>
      </c>
    </row>
    <row r="724" spans="1:4" x14ac:dyDescent="0.25">
      <c r="A724" s="58">
        <v>414</v>
      </c>
      <c r="B724" s="66">
        <v>44719</v>
      </c>
      <c r="C724" s="67" t="s">
        <v>224</v>
      </c>
    </row>
    <row r="725" spans="1:4" x14ac:dyDescent="0.25">
      <c r="A725" s="58" t="s">
        <v>2919</v>
      </c>
      <c r="B725" s="66">
        <v>44720</v>
      </c>
      <c r="C725" s="67" t="s">
        <v>224</v>
      </c>
    </row>
    <row r="726" spans="1:4" x14ac:dyDescent="0.25">
      <c r="A726" s="58" t="s">
        <v>2929</v>
      </c>
      <c r="B726" s="66">
        <v>44720</v>
      </c>
      <c r="C726" s="67" t="s">
        <v>224</v>
      </c>
    </row>
    <row r="727" spans="1:4" x14ac:dyDescent="0.25">
      <c r="A727" s="58" t="s">
        <v>2947</v>
      </c>
      <c r="B727" s="66">
        <v>44720</v>
      </c>
      <c r="C727" s="67" t="s">
        <v>224</v>
      </c>
    </row>
    <row r="728" spans="1:4" x14ac:dyDescent="0.25">
      <c r="A728" s="58" t="s">
        <v>2939</v>
      </c>
      <c r="B728" s="66">
        <v>44720</v>
      </c>
      <c r="C728" s="67" t="s">
        <v>224</v>
      </c>
    </row>
    <row r="729" spans="1:4" x14ac:dyDescent="0.25">
      <c r="A729" s="58">
        <v>415</v>
      </c>
      <c r="B729" s="66">
        <v>44720</v>
      </c>
      <c r="C729" s="67" t="s">
        <v>224</v>
      </c>
    </row>
    <row r="730" spans="1:4" x14ac:dyDescent="0.25">
      <c r="A730" s="58">
        <v>416</v>
      </c>
      <c r="B730" s="66">
        <v>44720</v>
      </c>
      <c r="C730" s="67" t="s">
        <v>224</v>
      </c>
    </row>
    <row r="731" spans="1:4" x14ac:dyDescent="0.25">
      <c r="A731" s="58">
        <v>417</v>
      </c>
      <c r="B731" s="66">
        <v>44720</v>
      </c>
      <c r="C731" s="67" t="s">
        <v>224</v>
      </c>
    </row>
    <row r="732" spans="1:4" x14ac:dyDescent="0.25">
      <c r="A732" s="58">
        <v>418</v>
      </c>
      <c r="B732" s="66">
        <v>44720</v>
      </c>
      <c r="C732" s="67" t="s">
        <v>224</v>
      </c>
    </row>
    <row r="733" spans="1:4" x14ac:dyDescent="0.25">
      <c r="A733" s="58">
        <v>419</v>
      </c>
      <c r="B733" s="66">
        <v>44720</v>
      </c>
      <c r="C733" s="67" t="s">
        <v>224</v>
      </c>
    </row>
    <row r="734" spans="1:4" x14ac:dyDescent="0.25">
      <c r="A734" s="58" t="s">
        <v>2951</v>
      </c>
      <c r="B734" s="66">
        <v>44720</v>
      </c>
      <c r="C734" s="67" t="s">
        <v>224</v>
      </c>
    </row>
    <row r="735" spans="1:4" x14ac:dyDescent="0.25">
      <c r="A735" s="58" t="s">
        <v>2956</v>
      </c>
      <c r="B735" s="66">
        <v>44720</v>
      </c>
      <c r="C735" s="67" t="s">
        <v>224</v>
      </c>
    </row>
    <row r="736" spans="1:4" x14ac:dyDescent="0.25">
      <c r="A736" s="58" t="s">
        <v>2964</v>
      </c>
      <c r="B736" s="66">
        <v>44720</v>
      </c>
      <c r="C736" s="67" t="s">
        <v>224</v>
      </c>
    </row>
    <row r="737" spans="1:4" x14ac:dyDescent="0.25">
      <c r="A737" s="58" t="s">
        <v>2960</v>
      </c>
      <c r="B737" s="66">
        <v>44720</v>
      </c>
      <c r="C737" s="67" t="s">
        <v>224</v>
      </c>
    </row>
    <row r="738" spans="1:4" x14ac:dyDescent="0.25">
      <c r="A738" s="58">
        <v>420</v>
      </c>
      <c r="B738" s="66">
        <v>44721</v>
      </c>
      <c r="C738" s="67" t="s">
        <v>224</v>
      </c>
    </row>
    <row r="739" spans="1:4" x14ac:dyDescent="0.25">
      <c r="A739" s="58">
        <v>421</v>
      </c>
      <c r="B739" s="66">
        <v>44721</v>
      </c>
      <c r="C739" s="67" t="s">
        <v>224</v>
      </c>
    </row>
    <row r="740" spans="1:4" x14ac:dyDescent="0.25">
      <c r="A740" s="58">
        <v>422</v>
      </c>
      <c r="B740" s="66">
        <v>44721</v>
      </c>
      <c r="C740" s="67" t="s">
        <v>224</v>
      </c>
    </row>
    <row r="741" spans="1:4" x14ac:dyDescent="0.25">
      <c r="A741" s="58">
        <v>423</v>
      </c>
      <c r="B741" s="66">
        <v>44721</v>
      </c>
      <c r="C741" s="67" t="s">
        <v>224</v>
      </c>
    </row>
    <row r="742" spans="1:4" x14ac:dyDescent="0.25">
      <c r="A742" s="58" t="s">
        <v>2974</v>
      </c>
      <c r="B742" s="66">
        <v>44722</v>
      </c>
      <c r="C742" s="67" t="s">
        <v>224</v>
      </c>
    </row>
    <row r="743" spans="1:4" x14ac:dyDescent="0.25">
      <c r="A743" s="58" t="s">
        <v>2979</v>
      </c>
      <c r="B743" s="66">
        <v>44722</v>
      </c>
      <c r="C743" s="67" t="s">
        <v>224</v>
      </c>
    </row>
    <row r="744" spans="1:4" x14ac:dyDescent="0.25">
      <c r="A744" s="58" t="s">
        <v>3010</v>
      </c>
      <c r="B744" s="66">
        <v>44722</v>
      </c>
      <c r="C744" s="67" t="s">
        <v>224</v>
      </c>
      <c r="D744" s="67" t="s">
        <v>3013</v>
      </c>
    </row>
    <row r="745" spans="1:4" x14ac:dyDescent="0.25">
      <c r="A745" s="58" t="s">
        <v>2988</v>
      </c>
      <c r="B745" s="66">
        <v>44722</v>
      </c>
      <c r="C745" s="67" t="s">
        <v>224</v>
      </c>
    </row>
    <row r="746" spans="1:4" x14ac:dyDescent="0.25">
      <c r="A746" s="58" t="s">
        <v>2992</v>
      </c>
      <c r="B746" s="66">
        <v>44722</v>
      </c>
      <c r="C746" s="67" t="s">
        <v>224</v>
      </c>
    </row>
    <row r="747" spans="1:4" x14ac:dyDescent="0.25">
      <c r="A747" s="58" t="s">
        <v>3006</v>
      </c>
      <c r="B747" s="66">
        <v>44722</v>
      </c>
      <c r="C747" s="67" t="s">
        <v>224</v>
      </c>
    </row>
    <row r="748" spans="1:4" x14ac:dyDescent="0.25">
      <c r="A748" s="58">
        <v>424</v>
      </c>
      <c r="B748" s="66">
        <v>44722</v>
      </c>
      <c r="C748" s="67" t="s">
        <v>224</v>
      </c>
    </row>
    <row r="749" spans="1:4" x14ac:dyDescent="0.25">
      <c r="A749" s="58">
        <v>425</v>
      </c>
      <c r="B749" s="66">
        <v>44722</v>
      </c>
      <c r="C749" s="67" t="s">
        <v>224</v>
      </c>
    </row>
    <row r="750" spans="1:4" x14ac:dyDescent="0.25">
      <c r="A750" s="58">
        <v>426</v>
      </c>
      <c r="B750" s="66">
        <v>44722</v>
      </c>
      <c r="C750" s="67" t="s">
        <v>224</v>
      </c>
    </row>
    <row r="751" spans="1:4" x14ac:dyDescent="0.25">
      <c r="A751" s="58" t="s">
        <v>3014</v>
      </c>
      <c r="B751" s="66">
        <v>44725</v>
      </c>
      <c r="C751" s="67" t="s">
        <v>224</v>
      </c>
    </row>
    <row r="752" spans="1:4" x14ac:dyDescent="0.25">
      <c r="A752" s="58" t="s">
        <v>3020</v>
      </c>
      <c r="B752" s="66">
        <v>44725</v>
      </c>
      <c r="C752" s="67" t="s">
        <v>224</v>
      </c>
    </row>
    <row r="753" spans="1:4" x14ac:dyDescent="0.25">
      <c r="A753" s="58" t="s">
        <v>3024</v>
      </c>
      <c r="B753" s="66">
        <v>44725</v>
      </c>
      <c r="C753" s="67" t="s">
        <v>224</v>
      </c>
    </row>
    <row r="754" spans="1:4" x14ac:dyDescent="0.25">
      <c r="A754" s="58" t="s">
        <v>3034</v>
      </c>
      <c r="B754" s="66">
        <v>44725</v>
      </c>
      <c r="C754" s="67" t="s">
        <v>224</v>
      </c>
    </row>
    <row r="755" spans="1:4" x14ac:dyDescent="0.25">
      <c r="A755" s="58" t="s">
        <v>3040</v>
      </c>
      <c r="B755" s="66">
        <v>44725</v>
      </c>
      <c r="C755" s="67" t="s">
        <v>224</v>
      </c>
    </row>
    <row r="756" spans="1:4" x14ac:dyDescent="0.25">
      <c r="A756" s="58" t="s">
        <v>3041</v>
      </c>
      <c r="B756" s="66">
        <v>44725</v>
      </c>
      <c r="C756" s="67" t="s">
        <v>224</v>
      </c>
    </row>
    <row r="757" spans="1:4" x14ac:dyDescent="0.25">
      <c r="A757" s="58" t="s">
        <v>3050</v>
      </c>
      <c r="B757" s="66">
        <v>44725</v>
      </c>
      <c r="C757" s="67" t="s">
        <v>224</v>
      </c>
    </row>
    <row r="758" spans="1:4" x14ac:dyDescent="0.25">
      <c r="A758" s="58">
        <v>427</v>
      </c>
      <c r="B758" s="66">
        <v>44725</v>
      </c>
      <c r="C758" s="67" t="s">
        <v>224</v>
      </c>
    </row>
    <row r="759" spans="1:4" x14ac:dyDescent="0.25">
      <c r="A759" s="58">
        <v>428</v>
      </c>
      <c r="B759" s="66">
        <v>44725</v>
      </c>
      <c r="C759" s="67" t="s">
        <v>224</v>
      </c>
    </row>
    <row r="760" spans="1:4" x14ac:dyDescent="0.25">
      <c r="A760" s="58">
        <v>429</v>
      </c>
      <c r="B760" s="66">
        <v>44725</v>
      </c>
      <c r="C760" s="67" t="s">
        <v>224</v>
      </c>
    </row>
    <row r="761" spans="1:4" x14ac:dyDescent="0.25">
      <c r="A761" s="58">
        <v>430</v>
      </c>
      <c r="B761" s="66">
        <v>44725</v>
      </c>
      <c r="C761" s="67" t="s">
        <v>224</v>
      </c>
    </row>
    <row r="762" spans="1:4" x14ac:dyDescent="0.25">
      <c r="A762" s="58">
        <v>431</v>
      </c>
      <c r="B762" s="66">
        <v>44725</v>
      </c>
      <c r="C762" s="67" t="s">
        <v>224</v>
      </c>
    </row>
    <row r="763" spans="1:4" x14ac:dyDescent="0.25">
      <c r="A763" s="58">
        <v>432</v>
      </c>
      <c r="B763" s="66">
        <v>44725</v>
      </c>
      <c r="C763" s="67" t="s">
        <v>224</v>
      </c>
    </row>
    <row r="764" spans="1:4" x14ac:dyDescent="0.25">
      <c r="A764" s="58">
        <v>433</v>
      </c>
      <c r="B764" s="66">
        <v>44726</v>
      </c>
      <c r="C764" s="67" t="s">
        <v>224</v>
      </c>
    </row>
    <row r="765" spans="1:4" x14ac:dyDescent="0.25">
      <c r="A765" s="58">
        <v>434</v>
      </c>
      <c r="B765" s="66">
        <v>44726</v>
      </c>
      <c r="C765" s="67" t="s">
        <v>224</v>
      </c>
    </row>
    <row r="766" spans="1:4" x14ac:dyDescent="0.25">
      <c r="A766" s="58">
        <v>435</v>
      </c>
      <c r="B766" s="66">
        <v>44726</v>
      </c>
      <c r="C766" s="67" t="s">
        <v>224</v>
      </c>
    </row>
    <row r="767" spans="1:4" x14ac:dyDescent="0.25">
      <c r="A767" s="58">
        <v>436</v>
      </c>
      <c r="B767" s="66">
        <v>44726</v>
      </c>
      <c r="C767" s="67" t="s">
        <v>224</v>
      </c>
      <c r="D767" s="67" t="s">
        <v>3087</v>
      </c>
    </row>
    <row r="768" spans="1:4" x14ac:dyDescent="0.25">
      <c r="A768" s="58">
        <v>437</v>
      </c>
      <c r="B768" s="66">
        <v>44726</v>
      </c>
      <c r="C768" s="67" t="s">
        <v>224</v>
      </c>
    </row>
    <row r="769" spans="1:4" x14ac:dyDescent="0.25">
      <c r="A769" s="58">
        <v>438</v>
      </c>
      <c r="B769" s="66">
        <v>44726</v>
      </c>
      <c r="C769" s="67" t="s">
        <v>224</v>
      </c>
      <c r="D769" s="67" t="s">
        <v>3088</v>
      </c>
    </row>
    <row r="770" spans="1:4" x14ac:dyDescent="0.25">
      <c r="A770" s="58">
        <v>439</v>
      </c>
      <c r="B770" s="66">
        <v>44726</v>
      </c>
      <c r="C770" s="67" t="s">
        <v>224</v>
      </c>
      <c r="D770" s="67" t="s">
        <v>2933</v>
      </c>
    </row>
    <row r="771" spans="1:4" x14ac:dyDescent="0.25">
      <c r="A771" s="58">
        <v>440</v>
      </c>
      <c r="B771" s="66">
        <v>44726</v>
      </c>
      <c r="C771" s="67" t="s">
        <v>224</v>
      </c>
    </row>
    <row r="772" spans="1:4" x14ac:dyDescent="0.25">
      <c r="A772" s="58">
        <v>441</v>
      </c>
      <c r="B772" s="66">
        <v>44726</v>
      </c>
      <c r="C772" s="67" t="s">
        <v>224</v>
      </c>
      <c r="D772" s="67" t="s">
        <v>3089</v>
      </c>
    </row>
    <row r="773" spans="1:4" x14ac:dyDescent="0.25">
      <c r="A773" s="58">
        <v>442</v>
      </c>
      <c r="B773" s="66">
        <v>44726</v>
      </c>
      <c r="C773" s="67" t="s">
        <v>224</v>
      </c>
      <c r="D773" s="67" t="s">
        <v>3090</v>
      </c>
    </row>
    <row r="774" spans="1:4" x14ac:dyDescent="0.25">
      <c r="A774" s="58" t="s">
        <v>3091</v>
      </c>
      <c r="B774" s="66">
        <v>44727</v>
      </c>
      <c r="C774" s="67" t="s">
        <v>224</v>
      </c>
    </row>
    <row r="775" spans="1:4" x14ac:dyDescent="0.25">
      <c r="A775" s="58" t="s">
        <v>3112</v>
      </c>
      <c r="B775" s="66">
        <v>44727</v>
      </c>
      <c r="C775" s="67" t="s">
        <v>224</v>
      </c>
    </row>
    <row r="776" spans="1:4" x14ac:dyDescent="0.25">
      <c r="A776" s="58" t="s">
        <v>3121</v>
      </c>
      <c r="B776" s="66">
        <v>44727</v>
      </c>
      <c r="C776" s="67" t="s">
        <v>224</v>
      </c>
    </row>
    <row r="777" spans="1:4" x14ac:dyDescent="0.25">
      <c r="A777" s="58" t="s">
        <v>3128</v>
      </c>
      <c r="B777" s="66">
        <v>44727</v>
      </c>
      <c r="C777" s="67" t="s">
        <v>224</v>
      </c>
    </row>
    <row r="778" spans="1:4" x14ac:dyDescent="0.25">
      <c r="A778" s="58">
        <v>443</v>
      </c>
      <c r="B778" s="66">
        <v>44727</v>
      </c>
      <c r="C778" s="67" t="s">
        <v>224</v>
      </c>
    </row>
    <row r="779" spans="1:4" x14ac:dyDescent="0.25">
      <c r="A779" s="58">
        <v>444</v>
      </c>
      <c r="B779" s="66">
        <v>44727</v>
      </c>
      <c r="C779" s="67" t="s">
        <v>224</v>
      </c>
      <c r="D779" s="67" t="s">
        <v>3108</v>
      </c>
    </row>
    <row r="780" spans="1:4" x14ac:dyDescent="0.25">
      <c r="A780" s="58">
        <v>445</v>
      </c>
      <c r="B780" s="66">
        <v>44728</v>
      </c>
      <c r="C780" s="67" t="s">
        <v>224</v>
      </c>
    </row>
    <row r="781" spans="1:4" x14ac:dyDescent="0.25">
      <c r="A781" s="58">
        <v>446</v>
      </c>
      <c r="B781" s="66">
        <v>44728</v>
      </c>
      <c r="C781" s="67" t="s">
        <v>224</v>
      </c>
    </row>
    <row r="782" spans="1:4" x14ac:dyDescent="0.25">
      <c r="A782" s="58">
        <v>447</v>
      </c>
      <c r="B782" s="66">
        <v>44728</v>
      </c>
      <c r="C782" s="67" t="s">
        <v>224</v>
      </c>
    </row>
    <row r="783" spans="1:4" x14ac:dyDescent="0.25">
      <c r="A783" s="58">
        <v>448</v>
      </c>
      <c r="B783" s="66">
        <v>44728</v>
      </c>
      <c r="C783" s="67" t="s">
        <v>224</v>
      </c>
    </row>
    <row r="784" spans="1:4" x14ac:dyDescent="0.25">
      <c r="A784" s="58">
        <v>449</v>
      </c>
      <c r="B784" s="66">
        <v>44728</v>
      </c>
      <c r="C784" s="67" t="s">
        <v>224</v>
      </c>
    </row>
    <row r="785" spans="1:3" x14ac:dyDescent="0.25">
      <c r="A785" s="58">
        <v>450</v>
      </c>
      <c r="B785" s="66">
        <v>44728</v>
      </c>
      <c r="C785" s="67" t="s">
        <v>224</v>
      </c>
    </row>
    <row r="786" spans="1:3" x14ac:dyDescent="0.25">
      <c r="A786" s="58" t="s">
        <v>3138</v>
      </c>
      <c r="B786" s="66">
        <v>44729</v>
      </c>
      <c r="C786" s="67" t="s">
        <v>224</v>
      </c>
    </row>
    <row r="787" spans="1:3" x14ac:dyDescent="0.25">
      <c r="A787" s="58" t="s">
        <v>3144</v>
      </c>
      <c r="B787" s="66">
        <v>44729</v>
      </c>
      <c r="C787" s="67" t="s">
        <v>224</v>
      </c>
    </row>
    <row r="788" spans="1:3" x14ac:dyDescent="0.25">
      <c r="A788" s="58" t="s">
        <v>3149</v>
      </c>
      <c r="B788" s="66">
        <v>44729</v>
      </c>
      <c r="C788" s="67" t="s">
        <v>224</v>
      </c>
    </row>
    <row r="789" spans="1:3" x14ac:dyDescent="0.25">
      <c r="A789" s="58" t="s">
        <v>3156</v>
      </c>
      <c r="B789" s="66">
        <v>44729</v>
      </c>
      <c r="C789" s="67" t="s">
        <v>224</v>
      </c>
    </row>
    <row r="790" spans="1:3" x14ac:dyDescent="0.25">
      <c r="A790" s="58" t="s">
        <v>3167</v>
      </c>
      <c r="B790" s="66">
        <v>44729</v>
      </c>
      <c r="C790" s="67" t="s">
        <v>224</v>
      </c>
    </row>
    <row r="791" spans="1:3" x14ac:dyDescent="0.25">
      <c r="A791" s="58" t="s">
        <v>3171</v>
      </c>
      <c r="B791" s="66">
        <v>44729</v>
      </c>
      <c r="C791" s="67" t="s">
        <v>224</v>
      </c>
    </row>
    <row r="792" spans="1:3" x14ac:dyDescent="0.25">
      <c r="A792" s="58">
        <v>451</v>
      </c>
      <c r="B792" s="66">
        <v>44729</v>
      </c>
      <c r="C792" s="67" t="s">
        <v>224</v>
      </c>
    </row>
    <row r="793" spans="1:3" x14ac:dyDescent="0.25">
      <c r="A793" s="58">
        <v>452</v>
      </c>
      <c r="B793" s="66">
        <v>44729</v>
      </c>
      <c r="C793" s="67" t="s">
        <v>224</v>
      </c>
    </row>
    <row r="794" spans="1:3" x14ac:dyDescent="0.25">
      <c r="A794" s="58">
        <v>453</v>
      </c>
      <c r="B794" s="66">
        <v>44729</v>
      </c>
      <c r="C794" s="67" t="s">
        <v>224</v>
      </c>
    </row>
    <row r="795" spans="1:3" x14ac:dyDescent="0.25">
      <c r="A795" s="58" t="s">
        <v>3175</v>
      </c>
      <c r="B795" s="66">
        <v>44733</v>
      </c>
      <c r="C795" s="67" t="s">
        <v>224</v>
      </c>
    </row>
    <row r="796" spans="1:3" x14ac:dyDescent="0.25">
      <c r="A796" s="58" t="s">
        <v>3182</v>
      </c>
      <c r="B796" s="66">
        <v>44733</v>
      </c>
      <c r="C796" s="67" t="s">
        <v>224</v>
      </c>
    </row>
    <row r="797" spans="1:3" x14ac:dyDescent="0.25">
      <c r="A797" s="58" t="s">
        <v>3191</v>
      </c>
      <c r="B797" s="66">
        <v>44733</v>
      </c>
      <c r="C797" s="67" t="s">
        <v>224</v>
      </c>
    </row>
    <row r="798" spans="1:3" x14ac:dyDescent="0.25">
      <c r="A798" s="58">
        <v>454</v>
      </c>
      <c r="B798" s="66">
        <v>44733</v>
      </c>
      <c r="C798" s="67" t="s">
        <v>224</v>
      </c>
    </row>
    <row r="799" spans="1:3" x14ac:dyDescent="0.25">
      <c r="A799" s="58">
        <v>455</v>
      </c>
      <c r="B799" s="66">
        <v>44733</v>
      </c>
      <c r="C799" s="67" t="s">
        <v>224</v>
      </c>
    </row>
    <row r="800" spans="1:3" x14ac:dyDescent="0.25">
      <c r="A800" s="58">
        <v>456</v>
      </c>
      <c r="B800" s="66">
        <v>44733</v>
      </c>
      <c r="C800" s="67" t="s">
        <v>224</v>
      </c>
    </row>
    <row r="801" spans="1:4" x14ac:dyDescent="0.25">
      <c r="A801" s="58">
        <v>457</v>
      </c>
      <c r="B801" s="66">
        <v>44733</v>
      </c>
      <c r="C801" s="67" t="s">
        <v>224</v>
      </c>
    </row>
    <row r="802" spans="1:4" x14ac:dyDescent="0.25">
      <c r="A802" s="58">
        <v>458</v>
      </c>
      <c r="B802" s="66">
        <v>44733</v>
      </c>
      <c r="C802" s="67" t="s">
        <v>224</v>
      </c>
    </row>
    <row r="803" spans="1:4" x14ac:dyDescent="0.25">
      <c r="A803" s="58">
        <v>459</v>
      </c>
      <c r="B803" s="66">
        <v>44733</v>
      </c>
      <c r="C803" s="67" t="s">
        <v>224</v>
      </c>
    </row>
    <row r="804" spans="1:4" x14ac:dyDescent="0.25">
      <c r="A804" s="58" t="s">
        <v>3209</v>
      </c>
      <c r="B804" s="66">
        <v>44734</v>
      </c>
      <c r="C804" s="67" t="s">
        <v>224</v>
      </c>
    </row>
    <row r="805" spans="1:4" x14ac:dyDescent="0.25">
      <c r="A805" s="58" t="s">
        <v>3213</v>
      </c>
      <c r="B805" s="66">
        <v>44734</v>
      </c>
      <c r="C805" s="67" t="s">
        <v>224</v>
      </c>
    </row>
    <row r="806" spans="1:4" x14ac:dyDescent="0.25">
      <c r="A806" s="58" t="s">
        <v>3222</v>
      </c>
      <c r="B806" s="66">
        <v>44734</v>
      </c>
      <c r="C806" s="67" t="s">
        <v>224</v>
      </c>
    </row>
    <row r="807" spans="1:4" x14ac:dyDescent="0.25">
      <c r="A807" s="58">
        <v>460</v>
      </c>
      <c r="B807" s="66">
        <v>44734</v>
      </c>
      <c r="C807" s="67" t="s">
        <v>224</v>
      </c>
    </row>
    <row r="808" spans="1:4" x14ac:dyDescent="0.25">
      <c r="A808" s="58">
        <v>461</v>
      </c>
      <c r="B808" s="66">
        <v>44734</v>
      </c>
      <c r="C808" s="67" t="s">
        <v>224</v>
      </c>
      <c r="D808" s="67" t="s">
        <v>3250</v>
      </c>
    </row>
    <row r="809" spans="1:4" x14ac:dyDescent="0.25">
      <c r="A809" s="58">
        <v>462</v>
      </c>
      <c r="B809" s="66">
        <v>44734</v>
      </c>
      <c r="C809" s="67" t="s">
        <v>224</v>
      </c>
      <c r="D809" s="67" t="s">
        <v>3251</v>
      </c>
    </row>
    <row r="810" spans="1:4" x14ac:dyDescent="0.25">
      <c r="A810" s="58">
        <v>463</v>
      </c>
      <c r="B810" s="66">
        <v>44734</v>
      </c>
      <c r="C810" s="67" t="s">
        <v>224</v>
      </c>
    </row>
    <row r="811" spans="1:4" x14ac:dyDescent="0.25">
      <c r="A811" s="58">
        <v>464</v>
      </c>
      <c r="B811" s="66">
        <v>44734</v>
      </c>
      <c r="C811" s="67" t="s">
        <v>224</v>
      </c>
    </row>
    <row r="812" spans="1:4" x14ac:dyDescent="0.25">
      <c r="A812" s="58" t="s">
        <v>3236</v>
      </c>
      <c r="B812" s="66">
        <v>44735</v>
      </c>
      <c r="C812" s="67" t="s">
        <v>224</v>
      </c>
    </row>
    <row r="813" spans="1:4" x14ac:dyDescent="0.25">
      <c r="A813" s="58" t="s">
        <v>3240</v>
      </c>
      <c r="B813" s="66">
        <v>44735</v>
      </c>
      <c r="C813" s="67" t="s">
        <v>224</v>
      </c>
    </row>
    <row r="814" spans="1:4" x14ac:dyDescent="0.25">
      <c r="A814" s="58" t="s">
        <v>3243</v>
      </c>
      <c r="B814" s="66">
        <v>44735</v>
      </c>
      <c r="C814" s="67" t="s">
        <v>224</v>
      </c>
    </row>
    <row r="815" spans="1:4" x14ac:dyDescent="0.25">
      <c r="A815" s="58" t="s">
        <v>3252</v>
      </c>
      <c r="B815" s="66">
        <v>44735</v>
      </c>
      <c r="C815" s="67" t="s">
        <v>224</v>
      </c>
    </row>
    <row r="816" spans="1:4" x14ac:dyDescent="0.25">
      <c r="A816" s="58">
        <v>465</v>
      </c>
      <c r="B816" s="66">
        <v>44735</v>
      </c>
      <c r="C816" s="67" t="s">
        <v>224</v>
      </c>
    </row>
    <row r="817" spans="1:4" x14ac:dyDescent="0.25">
      <c r="A817" s="58">
        <v>466</v>
      </c>
      <c r="B817" s="66">
        <v>44735</v>
      </c>
      <c r="C817" s="67" t="s">
        <v>224</v>
      </c>
    </row>
    <row r="818" spans="1:4" x14ac:dyDescent="0.25">
      <c r="A818" s="58">
        <v>467</v>
      </c>
      <c r="B818" s="66">
        <v>44735</v>
      </c>
      <c r="C818" s="67" t="s">
        <v>224</v>
      </c>
    </row>
    <row r="819" spans="1:4" x14ac:dyDescent="0.25">
      <c r="A819" s="58" t="s">
        <v>3275</v>
      </c>
      <c r="B819" s="66">
        <v>44736</v>
      </c>
      <c r="C819" s="67" t="s">
        <v>129</v>
      </c>
    </row>
    <row r="820" spans="1:4" x14ac:dyDescent="0.25">
      <c r="A820" s="58">
        <v>468</v>
      </c>
      <c r="B820" s="66">
        <v>44736</v>
      </c>
      <c r="C820" s="67" t="s">
        <v>129</v>
      </c>
    </row>
    <row r="821" spans="1:4" x14ac:dyDescent="0.25">
      <c r="A821" s="58">
        <v>469</v>
      </c>
      <c r="B821" s="66">
        <v>44736</v>
      </c>
      <c r="C821" s="67" t="s">
        <v>129</v>
      </c>
    </row>
    <row r="822" spans="1:4" x14ac:dyDescent="0.25">
      <c r="A822" s="58">
        <v>470</v>
      </c>
      <c r="B822" s="66">
        <v>44736</v>
      </c>
      <c r="C822" s="67" t="s">
        <v>129</v>
      </c>
    </row>
    <row r="823" spans="1:4" x14ac:dyDescent="0.25">
      <c r="A823" s="58" t="s">
        <v>3283</v>
      </c>
      <c r="B823" s="66">
        <v>44739</v>
      </c>
      <c r="C823" s="67" t="s">
        <v>129</v>
      </c>
    </row>
    <row r="824" spans="1:4" x14ac:dyDescent="0.25">
      <c r="A824" s="58" t="s">
        <v>3279</v>
      </c>
      <c r="B824" s="66">
        <v>44739</v>
      </c>
      <c r="C824" s="67" t="s">
        <v>129</v>
      </c>
    </row>
    <row r="825" spans="1:4" x14ac:dyDescent="0.25">
      <c r="A825" s="58" t="s">
        <v>3297</v>
      </c>
      <c r="B825" s="66">
        <v>44739</v>
      </c>
      <c r="C825" s="67" t="s">
        <v>129</v>
      </c>
    </row>
    <row r="826" spans="1:4" x14ac:dyDescent="0.25">
      <c r="A826" s="58" t="s">
        <v>3308</v>
      </c>
      <c r="B826" s="66">
        <v>44739</v>
      </c>
      <c r="C826" s="67" t="s">
        <v>129</v>
      </c>
    </row>
    <row r="827" spans="1:4" x14ac:dyDescent="0.25">
      <c r="A827" s="58">
        <v>471</v>
      </c>
      <c r="B827" s="66">
        <v>44739</v>
      </c>
      <c r="C827" s="67" t="s">
        <v>129</v>
      </c>
    </row>
    <row r="828" spans="1:4" x14ac:dyDescent="0.25">
      <c r="A828" s="58">
        <v>472</v>
      </c>
      <c r="B828" s="66">
        <v>44739</v>
      </c>
      <c r="C828" s="67" t="s">
        <v>129</v>
      </c>
    </row>
    <row r="829" spans="1:4" x14ac:dyDescent="0.25">
      <c r="A829" s="58">
        <v>473</v>
      </c>
      <c r="B829" s="66">
        <v>44739</v>
      </c>
      <c r="C829" s="67" t="s">
        <v>129</v>
      </c>
    </row>
    <row r="830" spans="1:4" x14ac:dyDescent="0.25">
      <c r="A830" s="58">
        <v>474</v>
      </c>
      <c r="B830" s="66">
        <v>44739</v>
      </c>
      <c r="C830" s="67" t="s">
        <v>129</v>
      </c>
    </row>
    <row r="831" spans="1:4" x14ac:dyDescent="0.25">
      <c r="A831" s="58">
        <v>475</v>
      </c>
      <c r="B831" s="66">
        <v>44739</v>
      </c>
      <c r="C831" s="67" t="s">
        <v>129</v>
      </c>
    </row>
    <row r="832" spans="1:4" x14ac:dyDescent="0.25">
      <c r="A832" s="58">
        <v>476</v>
      </c>
      <c r="B832" s="66">
        <v>44739</v>
      </c>
      <c r="C832" s="67" t="s">
        <v>129</v>
      </c>
      <c r="D832" s="67" t="s">
        <v>3318</v>
      </c>
    </row>
    <row r="833" spans="1:4" x14ac:dyDescent="0.25">
      <c r="A833" s="58">
        <v>477</v>
      </c>
      <c r="B833" s="66">
        <v>44739</v>
      </c>
      <c r="C833" s="67" t="s">
        <v>129</v>
      </c>
    </row>
    <row r="834" spans="1:4" x14ac:dyDescent="0.25">
      <c r="A834" s="58" t="s">
        <v>3331</v>
      </c>
      <c r="B834" s="66">
        <v>44740</v>
      </c>
      <c r="C834" s="67" t="s">
        <v>129</v>
      </c>
    </row>
    <row r="835" spans="1:4" x14ac:dyDescent="0.25">
      <c r="A835" s="58" t="s">
        <v>3326</v>
      </c>
      <c r="B835" s="66">
        <v>44740</v>
      </c>
      <c r="C835" s="67" t="s">
        <v>129</v>
      </c>
    </row>
    <row r="836" spans="1:4" x14ac:dyDescent="0.25">
      <c r="A836" s="58" t="s">
        <v>3341</v>
      </c>
      <c r="B836" s="66">
        <v>44740</v>
      </c>
      <c r="C836" s="67" t="s">
        <v>129</v>
      </c>
    </row>
    <row r="837" spans="1:4" x14ac:dyDescent="0.25">
      <c r="A837" s="58">
        <v>478</v>
      </c>
      <c r="B837" s="66">
        <v>44740</v>
      </c>
      <c r="C837" s="67" t="s">
        <v>129</v>
      </c>
    </row>
    <row r="838" spans="1:4" x14ac:dyDescent="0.25">
      <c r="A838" s="58">
        <v>479</v>
      </c>
      <c r="B838" s="66">
        <v>44740</v>
      </c>
      <c r="C838" s="67" t="s">
        <v>129</v>
      </c>
    </row>
    <row r="839" spans="1:4" x14ac:dyDescent="0.25">
      <c r="A839" s="58">
        <v>480</v>
      </c>
      <c r="B839" s="66">
        <v>44740</v>
      </c>
      <c r="C839" s="67" t="s">
        <v>129</v>
      </c>
      <c r="D839" s="67" t="s">
        <v>3356</v>
      </c>
    </row>
    <row r="840" spans="1:4" x14ac:dyDescent="0.25">
      <c r="A840" s="58">
        <v>481</v>
      </c>
      <c r="B840" s="66">
        <v>44740</v>
      </c>
      <c r="C840" s="67" t="s">
        <v>129</v>
      </c>
    </row>
    <row r="841" spans="1:4" x14ac:dyDescent="0.25">
      <c r="A841" s="58">
        <v>482</v>
      </c>
      <c r="B841" s="66">
        <v>44740</v>
      </c>
      <c r="C841" s="67" t="s">
        <v>129</v>
      </c>
    </row>
    <row r="842" spans="1:4" x14ac:dyDescent="0.25">
      <c r="A842" s="58">
        <v>483</v>
      </c>
      <c r="B842" s="66">
        <v>44740</v>
      </c>
      <c r="C842" s="67" t="s">
        <v>129</v>
      </c>
    </row>
    <row r="843" spans="1:4" x14ac:dyDescent="0.25">
      <c r="A843" s="27">
        <v>484</v>
      </c>
      <c r="B843" s="41">
        <v>44740</v>
      </c>
      <c r="C843" s="67" t="s">
        <v>129</v>
      </c>
      <c r="D843" s="65" t="s">
        <v>3378</v>
      </c>
    </row>
    <row r="844" spans="1:4" x14ac:dyDescent="0.25">
      <c r="A844" s="58" t="s">
        <v>3362</v>
      </c>
      <c r="B844" s="66">
        <v>44741</v>
      </c>
      <c r="C844" s="67" t="s">
        <v>129</v>
      </c>
    </row>
    <row r="845" spans="1:4" x14ac:dyDescent="0.25">
      <c r="A845" s="58" t="s">
        <v>3365</v>
      </c>
      <c r="B845" s="66">
        <v>44741</v>
      </c>
      <c r="C845" s="67" t="s">
        <v>129</v>
      </c>
    </row>
    <row r="846" spans="1:4" x14ac:dyDescent="0.25">
      <c r="A846" s="58" t="s">
        <v>3374</v>
      </c>
      <c r="B846" s="66">
        <v>44741</v>
      </c>
      <c r="C846" s="67" t="s">
        <v>129</v>
      </c>
    </row>
    <row r="847" spans="1:4" x14ac:dyDescent="0.25">
      <c r="A847" s="58">
        <v>485</v>
      </c>
      <c r="B847" s="66">
        <v>44741</v>
      </c>
      <c r="C847" s="67" t="s">
        <v>224</v>
      </c>
      <c r="D847" s="67" t="s">
        <v>3403</v>
      </c>
    </row>
    <row r="848" spans="1:4" x14ac:dyDescent="0.25">
      <c r="A848" s="58">
        <v>486</v>
      </c>
      <c r="B848" s="66">
        <v>44741</v>
      </c>
      <c r="C848" s="67" t="s">
        <v>129</v>
      </c>
    </row>
    <row r="849" spans="1:4" x14ac:dyDescent="0.25">
      <c r="A849" s="58">
        <v>487</v>
      </c>
      <c r="B849" s="66">
        <v>44741</v>
      </c>
      <c r="C849" s="67" t="s">
        <v>129</v>
      </c>
    </row>
    <row r="850" spans="1:4" x14ac:dyDescent="0.25">
      <c r="A850" s="58">
        <v>488</v>
      </c>
      <c r="B850" s="66">
        <v>44741</v>
      </c>
      <c r="C850" s="67" t="s">
        <v>129</v>
      </c>
    </row>
    <row r="851" spans="1:4" x14ac:dyDescent="0.25">
      <c r="A851" s="58" t="s">
        <v>3404</v>
      </c>
      <c r="B851" s="66">
        <v>44742</v>
      </c>
      <c r="C851" s="67" t="s">
        <v>224</v>
      </c>
    </row>
    <row r="852" spans="1:4" x14ac:dyDescent="0.25">
      <c r="A852" s="58">
        <v>489</v>
      </c>
      <c r="B852" s="66">
        <v>44742</v>
      </c>
      <c r="C852" s="67" t="s">
        <v>224</v>
      </c>
      <c r="D852" s="67" t="s">
        <v>3418</v>
      </c>
    </row>
    <row r="853" spans="1:4" x14ac:dyDescent="0.25">
      <c r="A853" s="58">
        <v>490</v>
      </c>
      <c r="B853" s="66">
        <v>44742</v>
      </c>
      <c r="C853" s="67" t="s">
        <v>224</v>
      </c>
    </row>
    <row r="854" spans="1:4" x14ac:dyDescent="0.25">
      <c r="A854" s="58">
        <v>491</v>
      </c>
      <c r="B854" s="66">
        <v>44742</v>
      </c>
      <c r="C854" s="67" t="s">
        <v>224</v>
      </c>
    </row>
    <row r="855" spans="1:4" x14ac:dyDescent="0.25">
      <c r="A855" s="58">
        <v>492</v>
      </c>
      <c r="B855" s="66">
        <v>44742</v>
      </c>
      <c r="C855" s="67" t="s">
        <v>224</v>
      </c>
    </row>
    <row r="856" spans="1:4" x14ac:dyDescent="0.25">
      <c r="A856" s="58">
        <v>493</v>
      </c>
      <c r="B856" s="66">
        <v>44742</v>
      </c>
      <c r="C856" s="67" t="s">
        <v>224</v>
      </c>
    </row>
    <row r="857" spans="1:4" x14ac:dyDescent="0.25">
      <c r="A857" s="58" t="s">
        <v>3405</v>
      </c>
      <c r="B857" s="66">
        <v>44743</v>
      </c>
      <c r="C857" s="67" t="s">
        <v>224</v>
      </c>
    </row>
    <row r="858" spans="1:4" x14ac:dyDescent="0.25">
      <c r="A858" s="58" t="s">
        <v>3399</v>
      </c>
      <c r="B858" s="66">
        <v>44743</v>
      </c>
      <c r="C858" s="67" t="s">
        <v>224</v>
      </c>
    </row>
    <row r="859" spans="1:4" x14ac:dyDescent="0.25">
      <c r="A859" s="58" t="s">
        <v>3415</v>
      </c>
      <c r="B859" s="66">
        <v>44743</v>
      </c>
      <c r="C859" s="67" t="s">
        <v>224</v>
      </c>
    </row>
    <row r="860" spans="1:4" x14ac:dyDescent="0.25">
      <c r="A860" s="58" t="s">
        <v>3423</v>
      </c>
      <c r="B860" s="66">
        <v>44743</v>
      </c>
      <c r="C860" s="67" t="s">
        <v>224</v>
      </c>
    </row>
    <row r="861" spans="1:4" x14ac:dyDescent="0.25">
      <c r="A861" s="58" t="s">
        <v>3432</v>
      </c>
      <c r="B861" s="66">
        <v>44743</v>
      </c>
      <c r="C861" s="67" t="s">
        <v>224</v>
      </c>
    </row>
    <row r="862" spans="1:4" x14ac:dyDescent="0.25">
      <c r="A862" s="58" t="s">
        <v>3450</v>
      </c>
      <c r="B862" s="66">
        <v>44743</v>
      </c>
      <c r="C862" s="67" t="s">
        <v>224</v>
      </c>
    </row>
    <row r="863" spans="1:4" x14ac:dyDescent="0.25">
      <c r="A863" s="58">
        <v>494</v>
      </c>
      <c r="B863" s="66">
        <v>44743</v>
      </c>
      <c r="C863" s="67" t="s">
        <v>224</v>
      </c>
    </row>
    <row r="864" spans="1:4" x14ac:dyDescent="0.25">
      <c r="A864" s="58">
        <v>495</v>
      </c>
      <c r="B864" s="66">
        <v>44743</v>
      </c>
      <c r="C864" s="67" t="s">
        <v>224</v>
      </c>
    </row>
    <row r="865" spans="1:4" x14ac:dyDescent="0.25">
      <c r="A865" s="58">
        <v>496</v>
      </c>
      <c r="B865" s="66">
        <v>44743</v>
      </c>
      <c r="C865" s="67" t="s">
        <v>224</v>
      </c>
    </row>
    <row r="866" spans="1:4" x14ac:dyDescent="0.25">
      <c r="A866" s="58">
        <v>497</v>
      </c>
      <c r="B866" s="66">
        <v>44743</v>
      </c>
      <c r="C866" s="67" t="s">
        <v>224</v>
      </c>
    </row>
    <row r="867" spans="1:4" x14ac:dyDescent="0.25">
      <c r="A867" s="58">
        <v>498</v>
      </c>
      <c r="B867" s="66">
        <v>44743</v>
      </c>
      <c r="C867" s="67" t="s">
        <v>224</v>
      </c>
    </row>
    <row r="868" spans="1:4" x14ac:dyDescent="0.25">
      <c r="A868" s="58">
        <v>499</v>
      </c>
      <c r="B868" s="66">
        <v>44743</v>
      </c>
      <c r="C868" s="67" t="s">
        <v>224</v>
      </c>
    </row>
    <row r="869" spans="1:4" x14ac:dyDescent="0.25">
      <c r="A869" s="58">
        <v>500</v>
      </c>
      <c r="B869" s="66">
        <v>44747</v>
      </c>
      <c r="C869" s="67" t="s">
        <v>129</v>
      </c>
    </row>
    <row r="870" spans="1:4" x14ac:dyDescent="0.25">
      <c r="A870" s="58" t="s">
        <v>3462</v>
      </c>
      <c r="B870" s="66">
        <v>44748</v>
      </c>
      <c r="C870" s="67" t="s">
        <v>129</v>
      </c>
    </row>
    <row r="871" spans="1:4" x14ac:dyDescent="0.25">
      <c r="A871" s="58" t="s">
        <v>3472</v>
      </c>
      <c r="B871" s="66">
        <v>44748</v>
      </c>
      <c r="C871" s="67" t="s">
        <v>129</v>
      </c>
    </row>
    <row r="872" spans="1:4" x14ac:dyDescent="0.25">
      <c r="A872" s="58" t="s">
        <v>3473</v>
      </c>
      <c r="B872" s="66">
        <v>44748</v>
      </c>
      <c r="C872" s="67" t="s">
        <v>129</v>
      </c>
    </row>
    <row r="873" spans="1:4" x14ac:dyDescent="0.25">
      <c r="A873" s="58">
        <v>501</v>
      </c>
      <c r="B873" s="66">
        <v>44748</v>
      </c>
      <c r="C873" s="67" t="s">
        <v>129</v>
      </c>
    </row>
    <row r="874" spans="1:4" x14ac:dyDescent="0.25">
      <c r="A874" s="58">
        <v>502</v>
      </c>
      <c r="B874" s="66">
        <v>44748</v>
      </c>
      <c r="C874" s="67" t="s">
        <v>129</v>
      </c>
    </row>
    <row r="875" spans="1:4" x14ac:dyDescent="0.25">
      <c r="A875" s="58">
        <v>503</v>
      </c>
      <c r="B875" s="66">
        <v>44748</v>
      </c>
      <c r="C875" s="67" t="s">
        <v>129</v>
      </c>
    </row>
    <row r="876" spans="1:4" x14ac:dyDescent="0.25">
      <c r="A876" s="58">
        <v>504</v>
      </c>
      <c r="B876" s="66">
        <v>44748</v>
      </c>
      <c r="C876" s="67" t="s">
        <v>129</v>
      </c>
    </row>
    <row r="877" spans="1:4" x14ac:dyDescent="0.25">
      <c r="A877" s="58" t="s">
        <v>3493</v>
      </c>
      <c r="B877" s="66">
        <v>44749</v>
      </c>
      <c r="C877" s="67" t="s">
        <v>129</v>
      </c>
    </row>
    <row r="878" spans="1:4" x14ac:dyDescent="0.25">
      <c r="A878" s="58" t="s">
        <v>3485</v>
      </c>
      <c r="B878" s="66">
        <v>44749</v>
      </c>
      <c r="C878" s="67" t="s">
        <v>129</v>
      </c>
      <c r="D878" s="67" t="s">
        <v>3494</v>
      </c>
    </row>
    <row r="879" spans="1:4" x14ac:dyDescent="0.25">
      <c r="A879" s="58" t="s">
        <v>3489</v>
      </c>
      <c r="B879" s="66">
        <v>44749</v>
      </c>
      <c r="C879" s="67" t="s">
        <v>129</v>
      </c>
    </row>
    <row r="880" spans="1:4" x14ac:dyDescent="0.25">
      <c r="A880" s="58">
        <v>505</v>
      </c>
      <c r="B880" s="66">
        <v>44749</v>
      </c>
      <c r="C880" s="67" t="s">
        <v>129</v>
      </c>
      <c r="D880" s="67" t="s">
        <v>3495</v>
      </c>
    </row>
    <row r="881" spans="1:4" x14ac:dyDescent="0.25">
      <c r="A881" s="58">
        <v>506</v>
      </c>
      <c r="B881" s="66">
        <v>44749</v>
      </c>
      <c r="C881" s="67" t="s">
        <v>129</v>
      </c>
    </row>
    <row r="882" spans="1:4" x14ac:dyDescent="0.25">
      <c r="A882" s="58" t="s">
        <v>3505</v>
      </c>
      <c r="B882" s="66">
        <v>44750</v>
      </c>
      <c r="C882" s="67" t="s">
        <v>129</v>
      </c>
    </row>
    <row r="883" spans="1:4" x14ac:dyDescent="0.25">
      <c r="A883" s="58">
        <v>507</v>
      </c>
      <c r="B883" s="66">
        <v>44750</v>
      </c>
      <c r="C883" s="67" t="s">
        <v>129</v>
      </c>
      <c r="D883" s="67" t="s">
        <v>3511</v>
      </c>
    </row>
    <row r="884" spans="1:4" x14ac:dyDescent="0.25">
      <c r="A884" s="58" t="s">
        <v>3512</v>
      </c>
      <c r="B884" s="66">
        <v>44753</v>
      </c>
      <c r="C884" s="67" t="s">
        <v>129</v>
      </c>
    </row>
    <row r="885" spans="1:4" x14ac:dyDescent="0.25">
      <c r="A885" s="58" t="s">
        <v>3513</v>
      </c>
      <c r="B885" s="66">
        <v>44753</v>
      </c>
      <c r="C885" s="67" t="s">
        <v>129</v>
      </c>
    </row>
    <row r="886" spans="1:4" x14ac:dyDescent="0.25">
      <c r="A886" s="58" t="s">
        <v>3514</v>
      </c>
      <c r="B886" s="66">
        <v>44753</v>
      </c>
      <c r="C886" s="67" t="s">
        <v>129</v>
      </c>
    </row>
    <row r="887" spans="1:4" x14ac:dyDescent="0.25">
      <c r="A887" s="58" t="s">
        <v>3515</v>
      </c>
      <c r="B887" s="66">
        <v>44753</v>
      </c>
      <c r="C887" s="67" t="s">
        <v>129</v>
      </c>
    </row>
    <row r="888" spans="1:4" x14ac:dyDescent="0.25">
      <c r="A888" s="58" t="s">
        <v>3516</v>
      </c>
      <c r="B888" s="66">
        <v>44753</v>
      </c>
      <c r="C888" s="67" t="s">
        <v>129</v>
      </c>
    </row>
    <row r="889" spans="1:4" x14ac:dyDescent="0.25">
      <c r="A889" s="58" t="s">
        <v>3517</v>
      </c>
      <c r="B889" s="66">
        <v>44753</v>
      </c>
      <c r="C889" s="67" t="s">
        <v>129</v>
      </c>
    </row>
    <row r="890" spans="1:4" x14ac:dyDescent="0.25">
      <c r="A890" s="58">
        <v>508</v>
      </c>
      <c r="B890" s="66">
        <v>44753</v>
      </c>
      <c r="C890" s="67" t="s">
        <v>129</v>
      </c>
    </row>
    <row r="891" spans="1:4" x14ac:dyDescent="0.25">
      <c r="A891" s="58">
        <v>509</v>
      </c>
      <c r="B891" s="66">
        <v>44753</v>
      </c>
      <c r="C891" s="67" t="s">
        <v>129</v>
      </c>
    </row>
    <row r="892" spans="1:4" x14ac:dyDescent="0.25">
      <c r="A892" s="58">
        <v>510</v>
      </c>
      <c r="B892" s="66">
        <v>44753</v>
      </c>
      <c r="C892" s="67" t="s">
        <v>129</v>
      </c>
    </row>
    <row r="893" spans="1:4" x14ac:dyDescent="0.25">
      <c r="A893" s="58" t="s">
        <v>3521</v>
      </c>
      <c r="B893" s="66">
        <v>44753</v>
      </c>
      <c r="C893" s="67" t="s">
        <v>129</v>
      </c>
    </row>
    <row r="894" spans="1:4" x14ac:dyDescent="0.25">
      <c r="A894" s="58">
        <v>511</v>
      </c>
      <c r="B894" s="66">
        <v>44753</v>
      </c>
      <c r="C894" s="67" t="s">
        <v>129</v>
      </c>
      <c r="D894" s="67" t="s">
        <v>3573</v>
      </c>
    </row>
    <row r="895" spans="1:4" x14ac:dyDescent="0.25">
      <c r="A895" s="58">
        <v>512</v>
      </c>
      <c r="B895" s="66">
        <v>44753</v>
      </c>
      <c r="C895" s="67" t="s">
        <v>129</v>
      </c>
    </row>
    <row r="896" spans="1:4" x14ac:dyDescent="0.25">
      <c r="A896" s="58">
        <v>513</v>
      </c>
      <c r="B896" s="66">
        <v>44753</v>
      </c>
      <c r="C896" s="67" t="s">
        <v>129</v>
      </c>
      <c r="D896" s="67" t="s">
        <v>3574</v>
      </c>
    </row>
    <row r="897" spans="1:4" x14ac:dyDescent="0.25">
      <c r="A897" s="58">
        <v>514</v>
      </c>
      <c r="B897" s="66">
        <v>44754</v>
      </c>
      <c r="C897" s="67" t="s">
        <v>129</v>
      </c>
    </row>
    <row r="898" spans="1:4" x14ac:dyDescent="0.25">
      <c r="A898" s="58" t="s">
        <v>3580</v>
      </c>
      <c r="B898" s="66">
        <v>44755</v>
      </c>
      <c r="C898" s="67" t="s">
        <v>129</v>
      </c>
    </row>
    <row r="899" spans="1:4" x14ac:dyDescent="0.25">
      <c r="A899" s="58" t="s">
        <v>3588</v>
      </c>
      <c r="B899" s="66">
        <v>44755</v>
      </c>
      <c r="C899" s="67" t="s">
        <v>129</v>
      </c>
    </row>
    <row r="900" spans="1:4" x14ac:dyDescent="0.25">
      <c r="A900" s="58" t="s">
        <v>3591</v>
      </c>
      <c r="B900" s="66">
        <v>44755</v>
      </c>
      <c r="C900" s="67" t="s">
        <v>129</v>
      </c>
    </row>
    <row r="901" spans="1:4" x14ac:dyDescent="0.25">
      <c r="A901" s="58" t="s">
        <v>3606</v>
      </c>
      <c r="B901" s="66">
        <v>44755</v>
      </c>
      <c r="C901" s="67" t="s">
        <v>129</v>
      </c>
      <c r="D901" s="67" t="s">
        <v>3618</v>
      </c>
    </row>
    <row r="902" spans="1:4" x14ac:dyDescent="0.25">
      <c r="A902" s="58" t="s">
        <v>3607</v>
      </c>
      <c r="B902" s="66">
        <v>44755</v>
      </c>
      <c r="C902" s="67" t="s">
        <v>129</v>
      </c>
      <c r="D902" s="67" t="s">
        <v>3619</v>
      </c>
    </row>
    <row r="903" spans="1:4" x14ac:dyDescent="0.25">
      <c r="A903" s="58" t="s">
        <v>3598</v>
      </c>
      <c r="B903" s="66">
        <v>44755</v>
      </c>
      <c r="C903" s="67" t="s">
        <v>129</v>
      </c>
    </row>
    <row r="904" spans="1:4" x14ac:dyDescent="0.25">
      <c r="A904" s="58" t="s">
        <v>3602</v>
      </c>
      <c r="B904" s="66">
        <v>44755</v>
      </c>
      <c r="C904" s="67" t="s">
        <v>129</v>
      </c>
    </row>
    <row r="905" spans="1:4" x14ac:dyDescent="0.25">
      <c r="A905" s="58">
        <v>515</v>
      </c>
      <c r="B905" s="66">
        <v>44755</v>
      </c>
      <c r="C905" s="67" t="s">
        <v>129</v>
      </c>
    </row>
    <row r="906" spans="1:4" x14ac:dyDescent="0.25">
      <c r="A906" s="58">
        <v>516</v>
      </c>
      <c r="B906" s="66">
        <v>44755</v>
      </c>
      <c r="C906" s="67" t="s">
        <v>129</v>
      </c>
    </row>
    <row r="907" spans="1:4" x14ac:dyDescent="0.25">
      <c r="A907" s="58">
        <v>517</v>
      </c>
      <c r="B907" s="66">
        <v>44755</v>
      </c>
      <c r="C907" s="67" t="s">
        <v>129</v>
      </c>
    </row>
    <row r="908" spans="1:4" x14ac:dyDescent="0.25">
      <c r="A908" s="58">
        <v>518</v>
      </c>
      <c r="B908" s="66">
        <v>44755</v>
      </c>
      <c r="C908" s="67" t="s">
        <v>224</v>
      </c>
      <c r="D908" s="67" t="s">
        <v>3656</v>
      </c>
    </row>
    <row r="909" spans="1:4" x14ac:dyDescent="0.25">
      <c r="A909" s="58">
        <v>519</v>
      </c>
      <c r="B909" s="66">
        <v>44755</v>
      </c>
      <c r="C909" s="67" t="s">
        <v>129</v>
      </c>
    </row>
    <row r="910" spans="1:4" x14ac:dyDescent="0.25">
      <c r="A910" s="58" t="s">
        <v>3620</v>
      </c>
      <c r="B910" s="66">
        <v>44756</v>
      </c>
      <c r="C910" s="67" t="s">
        <v>224</v>
      </c>
      <c r="D910" s="67" t="s">
        <v>3660</v>
      </c>
    </row>
    <row r="911" spans="1:4" x14ac:dyDescent="0.25">
      <c r="A911" s="58" t="s">
        <v>3612</v>
      </c>
      <c r="B911" s="66">
        <v>44756</v>
      </c>
      <c r="C911" s="67" t="s">
        <v>129</v>
      </c>
    </row>
    <row r="912" spans="1:4" x14ac:dyDescent="0.25">
      <c r="A912" s="58" t="s">
        <v>3608</v>
      </c>
      <c r="B912" s="66">
        <v>44756</v>
      </c>
      <c r="C912" s="67" t="s">
        <v>224</v>
      </c>
      <c r="D912" s="67" t="s">
        <v>3661</v>
      </c>
    </row>
    <row r="913" spans="1:4" x14ac:dyDescent="0.25">
      <c r="A913" s="58" t="s">
        <v>3621</v>
      </c>
      <c r="B913" s="66">
        <v>44756</v>
      </c>
      <c r="C913" s="67" t="s">
        <v>129</v>
      </c>
    </row>
    <row r="914" spans="1:4" x14ac:dyDescent="0.25">
      <c r="A914" s="58" t="s">
        <v>3631</v>
      </c>
      <c r="B914" s="66">
        <v>44756</v>
      </c>
      <c r="C914" s="67" t="s">
        <v>129</v>
      </c>
    </row>
    <row r="915" spans="1:4" x14ac:dyDescent="0.25">
      <c r="A915" s="58" t="s">
        <v>3622</v>
      </c>
      <c r="B915" s="66">
        <v>44756</v>
      </c>
      <c r="C915" s="67" t="s">
        <v>129</v>
      </c>
    </row>
    <row r="916" spans="1:4" x14ac:dyDescent="0.25">
      <c r="A916" s="58" t="s">
        <v>3650</v>
      </c>
      <c r="B916" s="66">
        <v>44756</v>
      </c>
      <c r="C916" s="67" t="s">
        <v>224</v>
      </c>
      <c r="D916" s="67" t="s">
        <v>3659</v>
      </c>
    </row>
    <row r="917" spans="1:4" x14ac:dyDescent="0.25">
      <c r="A917" s="58">
        <v>520</v>
      </c>
      <c r="B917" s="66">
        <v>44756</v>
      </c>
      <c r="C917" s="67" t="s">
        <v>129</v>
      </c>
    </row>
    <row r="918" spans="1:4" x14ac:dyDescent="0.25">
      <c r="A918" s="58">
        <v>521</v>
      </c>
      <c r="B918" s="66">
        <v>44756</v>
      </c>
      <c r="C918" s="67" t="s">
        <v>129</v>
      </c>
    </row>
    <row r="919" spans="1:4" x14ac:dyDescent="0.25">
      <c r="A919" s="58">
        <v>522</v>
      </c>
      <c r="B919" s="66">
        <v>44756</v>
      </c>
      <c r="C919" s="67" t="s">
        <v>129</v>
      </c>
    </row>
    <row r="920" spans="1:4" x14ac:dyDescent="0.25">
      <c r="A920" s="58">
        <v>523</v>
      </c>
      <c r="B920" s="66">
        <v>44756</v>
      </c>
      <c r="C920" s="67" t="s">
        <v>224</v>
      </c>
      <c r="D920" s="67" t="s">
        <v>3659</v>
      </c>
    </row>
    <row r="921" spans="1:4" x14ac:dyDescent="0.25">
      <c r="A921" s="58">
        <v>524</v>
      </c>
      <c r="B921" s="66">
        <v>44756</v>
      </c>
      <c r="C921" s="67" t="s">
        <v>129</v>
      </c>
    </row>
    <row r="922" spans="1:4" x14ac:dyDescent="0.25">
      <c r="A922" s="58">
        <v>525</v>
      </c>
      <c r="B922" s="66">
        <v>44756</v>
      </c>
      <c r="C922" s="67" t="s">
        <v>129</v>
      </c>
    </row>
    <row r="923" spans="1:4" x14ac:dyDescent="0.25">
      <c r="A923" s="58">
        <v>526</v>
      </c>
      <c r="B923" s="66">
        <v>44757</v>
      </c>
      <c r="C923" s="67" t="s">
        <v>224</v>
      </c>
    </row>
    <row r="924" spans="1:4" x14ac:dyDescent="0.25">
      <c r="A924" s="58">
        <v>527</v>
      </c>
      <c r="B924" s="66">
        <v>44757</v>
      </c>
      <c r="C924" s="67" t="s">
        <v>224</v>
      </c>
    </row>
    <row r="925" spans="1:4" x14ac:dyDescent="0.25">
      <c r="A925" s="58">
        <v>528</v>
      </c>
      <c r="B925" s="66">
        <v>44757</v>
      </c>
      <c r="C925" s="67" t="s">
        <v>224</v>
      </c>
    </row>
    <row r="926" spans="1:4" x14ac:dyDescent="0.25">
      <c r="A926" s="58">
        <v>529</v>
      </c>
      <c r="B926" s="66">
        <v>44757</v>
      </c>
      <c r="C926" s="67" t="s">
        <v>224</v>
      </c>
    </row>
    <row r="927" spans="1:4" x14ac:dyDescent="0.25">
      <c r="A927" s="58">
        <v>530</v>
      </c>
      <c r="B927" s="66">
        <v>44757</v>
      </c>
      <c r="C927" s="67" t="s">
        <v>224</v>
      </c>
    </row>
    <row r="928" spans="1:4" x14ac:dyDescent="0.25">
      <c r="A928" s="58">
        <v>531</v>
      </c>
      <c r="B928" s="66">
        <v>44760</v>
      </c>
      <c r="C928" s="67" t="s">
        <v>224</v>
      </c>
    </row>
    <row r="929" spans="1:4" x14ac:dyDescent="0.25">
      <c r="A929" s="58">
        <v>532</v>
      </c>
      <c r="B929" s="66">
        <v>44760</v>
      </c>
      <c r="C929" s="67" t="s">
        <v>224</v>
      </c>
    </row>
    <row r="930" spans="1:4" x14ac:dyDescent="0.25">
      <c r="A930" s="58">
        <v>533</v>
      </c>
      <c r="B930" s="66">
        <v>44760</v>
      </c>
      <c r="C930" s="67" t="s">
        <v>224</v>
      </c>
      <c r="D930" s="67" t="s">
        <v>3707</v>
      </c>
    </row>
    <row r="931" spans="1:4" x14ac:dyDescent="0.25">
      <c r="A931" s="58">
        <v>534</v>
      </c>
      <c r="B931" s="66">
        <v>44760</v>
      </c>
      <c r="C931" s="67" t="s">
        <v>224</v>
      </c>
    </row>
    <row r="932" spans="1:4" x14ac:dyDescent="0.25">
      <c r="A932" s="58">
        <v>535</v>
      </c>
      <c r="B932" s="66">
        <v>44760</v>
      </c>
      <c r="C932" s="67" t="s">
        <v>224</v>
      </c>
    </row>
    <row r="933" spans="1:4" x14ac:dyDescent="0.25">
      <c r="A933" s="58" t="s">
        <v>3714</v>
      </c>
      <c r="B933" s="66">
        <v>44761</v>
      </c>
      <c r="C933" s="67" t="s">
        <v>224</v>
      </c>
    </row>
    <row r="934" spans="1:4" x14ac:dyDescent="0.25">
      <c r="A934" s="58" t="s">
        <v>3725</v>
      </c>
      <c r="B934" s="66">
        <v>44761</v>
      </c>
      <c r="C934" s="67" t="s">
        <v>224</v>
      </c>
    </row>
    <row r="935" spans="1:4" x14ac:dyDescent="0.25">
      <c r="A935" s="58" t="s">
        <v>3729</v>
      </c>
      <c r="B935" s="66">
        <v>44761</v>
      </c>
      <c r="C935" s="67" t="s">
        <v>224</v>
      </c>
    </row>
    <row r="936" spans="1:4" x14ac:dyDescent="0.25">
      <c r="A936" s="58" t="s">
        <v>3743</v>
      </c>
      <c r="B936" s="66">
        <v>44761</v>
      </c>
      <c r="C936" s="67" t="s">
        <v>224</v>
      </c>
    </row>
    <row r="937" spans="1:4" x14ac:dyDescent="0.25">
      <c r="A937" s="58">
        <v>536</v>
      </c>
      <c r="B937" s="66">
        <v>44761</v>
      </c>
      <c r="C937" s="67" t="s">
        <v>224</v>
      </c>
      <c r="D937" s="67" t="s">
        <v>3750</v>
      </c>
    </row>
    <row r="938" spans="1:4" x14ac:dyDescent="0.25">
      <c r="A938" s="58">
        <v>537</v>
      </c>
      <c r="B938" s="66">
        <v>44761</v>
      </c>
      <c r="C938" s="67" t="s">
        <v>224</v>
      </c>
    </row>
    <row r="939" spans="1:4" x14ac:dyDescent="0.25">
      <c r="A939" s="58">
        <v>538</v>
      </c>
      <c r="B939" s="66">
        <v>44761</v>
      </c>
      <c r="C939" s="67" t="s">
        <v>224</v>
      </c>
    </row>
    <row r="940" spans="1:4" x14ac:dyDescent="0.25">
      <c r="A940" s="58">
        <v>539</v>
      </c>
      <c r="B940" s="66">
        <v>44761</v>
      </c>
      <c r="C940" s="67" t="s">
        <v>224</v>
      </c>
      <c r="D940" s="67" t="s">
        <v>3760</v>
      </c>
    </row>
    <row r="941" spans="1:4" x14ac:dyDescent="0.25">
      <c r="A941" s="58">
        <v>540</v>
      </c>
      <c r="B941" s="66">
        <v>44761</v>
      </c>
      <c r="C941" s="67" t="s">
        <v>224</v>
      </c>
    </row>
    <row r="942" spans="1:4" x14ac:dyDescent="0.25">
      <c r="A942" s="58">
        <v>541</v>
      </c>
      <c r="B942" s="66">
        <v>44761</v>
      </c>
      <c r="C942" s="67" t="s">
        <v>224</v>
      </c>
    </row>
    <row r="943" spans="1:4" x14ac:dyDescent="0.25">
      <c r="A943" s="58">
        <v>542</v>
      </c>
      <c r="B943" s="66">
        <v>44761</v>
      </c>
      <c r="C943" s="67" t="s">
        <v>224</v>
      </c>
    </row>
    <row r="944" spans="1:4" x14ac:dyDescent="0.25">
      <c r="A944" s="58">
        <v>543</v>
      </c>
      <c r="B944" s="66">
        <v>44761</v>
      </c>
      <c r="C944" s="67" t="s">
        <v>224</v>
      </c>
    </row>
    <row r="945" spans="1:4" x14ac:dyDescent="0.25">
      <c r="A945" s="58">
        <v>544</v>
      </c>
      <c r="B945" s="66">
        <v>44761</v>
      </c>
      <c r="C945" s="67" t="s">
        <v>224</v>
      </c>
    </row>
    <row r="946" spans="1:4" x14ac:dyDescent="0.25">
      <c r="A946" s="58">
        <v>545</v>
      </c>
      <c r="B946" s="66">
        <v>44762</v>
      </c>
      <c r="C946" s="67" t="s">
        <v>224</v>
      </c>
    </row>
    <row r="947" spans="1:4" x14ac:dyDescent="0.25">
      <c r="A947" s="58">
        <v>546</v>
      </c>
      <c r="B947" s="66">
        <v>44762</v>
      </c>
      <c r="C947" s="67" t="s">
        <v>224</v>
      </c>
    </row>
    <row r="948" spans="1:4" x14ac:dyDescent="0.25">
      <c r="A948" s="58">
        <v>547</v>
      </c>
      <c r="B948" s="66">
        <v>44762</v>
      </c>
      <c r="C948" s="67" t="s">
        <v>224</v>
      </c>
    </row>
    <row r="949" spans="1:4" x14ac:dyDescent="0.25">
      <c r="A949" s="58">
        <v>548</v>
      </c>
      <c r="B949" s="66">
        <v>44762</v>
      </c>
      <c r="C949" s="67" t="s">
        <v>224</v>
      </c>
    </row>
    <row r="950" spans="1:4" x14ac:dyDescent="0.25">
      <c r="A950" s="58">
        <v>549</v>
      </c>
      <c r="B950" s="66">
        <v>44762</v>
      </c>
      <c r="C950" s="67" t="s">
        <v>224</v>
      </c>
    </row>
    <row r="951" spans="1:4" x14ac:dyDescent="0.25">
      <c r="A951" s="58">
        <v>550</v>
      </c>
      <c r="B951" s="66">
        <v>44762</v>
      </c>
      <c r="C951" s="67" t="s">
        <v>224</v>
      </c>
    </row>
    <row r="952" spans="1:4" x14ac:dyDescent="0.25">
      <c r="A952" s="58">
        <v>551</v>
      </c>
      <c r="B952" s="66">
        <v>44762</v>
      </c>
      <c r="C952" s="67" t="s">
        <v>224</v>
      </c>
      <c r="D952" s="67" t="s">
        <v>3774</v>
      </c>
    </row>
    <row r="953" spans="1:4" x14ac:dyDescent="0.25">
      <c r="A953" s="58">
        <v>552</v>
      </c>
      <c r="B953" s="66">
        <v>44762</v>
      </c>
      <c r="C953" s="67" t="s">
        <v>224</v>
      </c>
    </row>
    <row r="954" spans="1:4" x14ac:dyDescent="0.25">
      <c r="A954" s="27" t="s">
        <v>3778</v>
      </c>
      <c r="B954" s="41">
        <v>44763</v>
      </c>
      <c r="C954" s="67" t="s">
        <v>224</v>
      </c>
    </row>
    <row r="955" spans="1:4" x14ac:dyDescent="0.25">
      <c r="A955" s="27" t="s">
        <v>3782</v>
      </c>
      <c r="B955" s="41">
        <v>44763</v>
      </c>
      <c r="C955" s="67" t="s">
        <v>224</v>
      </c>
    </row>
    <row r="956" spans="1:4" x14ac:dyDescent="0.25">
      <c r="A956" s="27" t="s">
        <v>3792</v>
      </c>
      <c r="B956" s="41">
        <v>44763</v>
      </c>
      <c r="C956" s="67" t="s">
        <v>224</v>
      </c>
    </row>
    <row r="957" spans="1:4" x14ac:dyDescent="0.25">
      <c r="A957" s="27" t="s">
        <v>3797</v>
      </c>
      <c r="B957" s="41">
        <v>44763</v>
      </c>
      <c r="C957" s="67" t="s">
        <v>224</v>
      </c>
    </row>
    <row r="958" spans="1:4" x14ac:dyDescent="0.25">
      <c r="A958" s="27">
        <v>553</v>
      </c>
      <c r="B958" s="41">
        <v>44763</v>
      </c>
      <c r="C958" s="67" t="s">
        <v>224</v>
      </c>
    </row>
    <row r="959" spans="1:4" x14ac:dyDescent="0.25">
      <c r="A959" s="27">
        <v>554</v>
      </c>
      <c r="B959" s="41">
        <v>44763</v>
      </c>
      <c r="C959" s="67" t="s">
        <v>224</v>
      </c>
      <c r="D959" s="67" t="s">
        <v>3807</v>
      </c>
    </row>
    <row r="960" spans="1:4" x14ac:dyDescent="0.25">
      <c r="A960" s="27">
        <v>555</v>
      </c>
      <c r="B960" s="41">
        <v>44763</v>
      </c>
      <c r="C960" s="67" t="s">
        <v>224</v>
      </c>
      <c r="D960" s="67" t="s">
        <v>3808</v>
      </c>
    </row>
    <row r="961" spans="1:4" x14ac:dyDescent="0.25">
      <c r="A961" s="27">
        <v>556</v>
      </c>
      <c r="B961" s="41">
        <v>44763</v>
      </c>
      <c r="C961" s="67" t="s">
        <v>224</v>
      </c>
    </row>
    <row r="962" spans="1:4" x14ac:dyDescent="0.25">
      <c r="A962" s="27">
        <v>557</v>
      </c>
      <c r="B962" s="41">
        <v>44763</v>
      </c>
      <c r="C962" s="67" t="s">
        <v>224</v>
      </c>
    </row>
    <row r="963" spans="1:4" x14ac:dyDescent="0.25">
      <c r="A963" s="27" t="s">
        <v>3809</v>
      </c>
      <c r="B963" s="41">
        <v>44764</v>
      </c>
      <c r="C963" s="67" t="s">
        <v>129</v>
      </c>
    </row>
    <row r="964" spans="1:4" x14ac:dyDescent="0.25">
      <c r="A964" s="27" t="s">
        <v>3813</v>
      </c>
      <c r="B964" s="41">
        <v>44767</v>
      </c>
      <c r="C964" s="67" t="s">
        <v>129</v>
      </c>
    </row>
    <row r="965" spans="1:4" x14ac:dyDescent="0.25">
      <c r="A965" s="27" t="s">
        <v>3818</v>
      </c>
      <c r="B965" s="41">
        <v>44767</v>
      </c>
      <c r="C965" s="67" t="s">
        <v>129</v>
      </c>
    </row>
    <row r="966" spans="1:4" x14ac:dyDescent="0.25">
      <c r="A966" s="27" t="s">
        <v>3849</v>
      </c>
      <c r="B966" s="41">
        <v>44768</v>
      </c>
      <c r="C966" s="67" t="s">
        <v>129</v>
      </c>
      <c r="D966" s="67" t="s">
        <v>3858</v>
      </c>
    </row>
    <row r="967" spans="1:4" x14ac:dyDescent="0.25">
      <c r="A967" s="27">
        <v>558</v>
      </c>
      <c r="B967" s="41">
        <v>44767</v>
      </c>
      <c r="C967" s="67" t="s">
        <v>129</v>
      </c>
    </row>
    <row r="968" spans="1:4" x14ac:dyDescent="0.25">
      <c r="A968" s="27">
        <v>559</v>
      </c>
      <c r="B968" s="41">
        <v>44767</v>
      </c>
      <c r="C968" s="67" t="s">
        <v>224</v>
      </c>
      <c r="D968" s="67" t="s">
        <v>3901</v>
      </c>
    </row>
    <row r="969" spans="1:4" x14ac:dyDescent="0.25">
      <c r="A969" s="27">
        <v>560</v>
      </c>
      <c r="B969" s="41">
        <v>44767</v>
      </c>
      <c r="C969" s="67" t="s">
        <v>129</v>
      </c>
    </row>
    <row r="970" spans="1:4" x14ac:dyDescent="0.25">
      <c r="A970" s="27" t="s">
        <v>3833</v>
      </c>
      <c r="B970" s="41">
        <v>44768</v>
      </c>
      <c r="C970" s="67" t="s">
        <v>129</v>
      </c>
    </row>
    <row r="971" spans="1:4" x14ac:dyDescent="0.25">
      <c r="A971" s="27">
        <v>561</v>
      </c>
      <c r="B971" s="41">
        <v>44768</v>
      </c>
      <c r="C971" s="67" t="s">
        <v>129</v>
      </c>
    </row>
    <row r="972" spans="1:4" x14ac:dyDescent="0.25">
      <c r="A972" s="27">
        <v>562</v>
      </c>
      <c r="B972" s="41">
        <v>44768</v>
      </c>
      <c r="C972" s="67" t="s">
        <v>1990</v>
      </c>
      <c r="D972" s="67" t="s">
        <v>3856</v>
      </c>
    </row>
    <row r="973" spans="1:4" x14ac:dyDescent="0.25">
      <c r="A973" s="27">
        <v>563</v>
      </c>
      <c r="B973" s="41">
        <v>44768</v>
      </c>
      <c r="C973" s="67" t="s">
        <v>224</v>
      </c>
      <c r="D973" s="67" t="s">
        <v>3857</v>
      </c>
    </row>
    <row r="974" spans="1:4" x14ac:dyDescent="0.25">
      <c r="A974" s="27">
        <v>564</v>
      </c>
      <c r="B974" s="41">
        <v>44768</v>
      </c>
      <c r="C974" s="67" t="s">
        <v>129</v>
      </c>
    </row>
    <row r="975" spans="1:4" x14ac:dyDescent="0.25">
      <c r="A975" s="27">
        <v>565</v>
      </c>
      <c r="B975" s="41">
        <v>44768</v>
      </c>
      <c r="C975" s="67" t="s">
        <v>129</v>
      </c>
    </row>
    <row r="976" spans="1:4" x14ac:dyDescent="0.25">
      <c r="A976" s="27" t="s">
        <v>3865</v>
      </c>
      <c r="B976" s="41">
        <v>44769</v>
      </c>
      <c r="C976" s="67" t="s">
        <v>129</v>
      </c>
      <c r="D976" s="67" t="s">
        <v>3902</v>
      </c>
    </row>
    <row r="977" spans="1:4" x14ac:dyDescent="0.25">
      <c r="A977" s="27">
        <v>566</v>
      </c>
      <c r="B977" s="41">
        <v>44769</v>
      </c>
      <c r="C977" s="67" t="s">
        <v>129</v>
      </c>
    </row>
    <row r="978" spans="1:4" x14ac:dyDescent="0.25">
      <c r="A978" s="58">
        <v>567</v>
      </c>
      <c r="B978" s="66">
        <v>44769</v>
      </c>
      <c r="C978" s="67" t="s">
        <v>129</v>
      </c>
    </row>
    <row r="979" spans="1:4" x14ac:dyDescent="0.25">
      <c r="A979" s="58">
        <v>568</v>
      </c>
      <c r="B979" s="66">
        <v>44769</v>
      </c>
      <c r="C979" s="67" t="s">
        <v>129</v>
      </c>
    </row>
    <row r="980" spans="1:4" x14ac:dyDescent="0.25">
      <c r="A980" s="58">
        <v>569</v>
      </c>
      <c r="B980" s="66">
        <v>44769</v>
      </c>
      <c r="C980" s="67" t="s">
        <v>129</v>
      </c>
    </row>
    <row r="981" spans="1:4" x14ac:dyDescent="0.25">
      <c r="A981" s="58">
        <v>570</v>
      </c>
      <c r="B981" s="66">
        <v>44769</v>
      </c>
      <c r="C981" s="67" t="s">
        <v>129</v>
      </c>
    </row>
    <row r="982" spans="1:4" x14ac:dyDescent="0.25">
      <c r="A982" s="58" t="s">
        <v>3887</v>
      </c>
      <c r="B982" s="66">
        <v>44770</v>
      </c>
      <c r="C982" s="67" t="s">
        <v>129</v>
      </c>
    </row>
    <row r="983" spans="1:4" x14ac:dyDescent="0.25">
      <c r="A983" s="58" t="s">
        <v>3891</v>
      </c>
      <c r="B983" s="66">
        <v>44770</v>
      </c>
      <c r="C983" s="67" t="s">
        <v>129</v>
      </c>
    </row>
    <row r="984" spans="1:4" x14ac:dyDescent="0.25">
      <c r="A984" s="58" t="s">
        <v>3898</v>
      </c>
      <c r="B984" s="66">
        <v>44770</v>
      </c>
      <c r="C984" s="67" t="s">
        <v>129</v>
      </c>
    </row>
    <row r="985" spans="1:4" x14ac:dyDescent="0.25">
      <c r="A985" s="58">
        <v>571</v>
      </c>
      <c r="B985" s="66">
        <v>44770</v>
      </c>
      <c r="C985" s="67" t="s">
        <v>129</v>
      </c>
    </row>
    <row r="986" spans="1:4" x14ac:dyDescent="0.25">
      <c r="A986" s="58">
        <v>572</v>
      </c>
      <c r="B986" s="66">
        <v>44770</v>
      </c>
      <c r="C986" s="67" t="s">
        <v>129</v>
      </c>
    </row>
    <row r="987" spans="1:4" x14ac:dyDescent="0.25">
      <c r="A987" s="58">
        <v>573</v>
      </c>
      <c r="B987" s="66">
        <v>44770</v>
      </c>
      <c r="C987" s="67" t="s">
        <v>129</v>
      </c>
    </row>
    <row r="988" spans="1:4" x14ac:dyDescent="0.25">
      <c r="A988" s="58">
        <v>574</v>
      </c>
      <c r="B988" s="66">
        <v>44770</v>
      </c>
      <c r="C988" s="67" t="s">
        <v>129</v>
      </c>
    </row>
    <row r="989" spans="1:4" x14ac:dyDescent="0.25">
      <c r="A989" s="58" t="s">
        <v>3912</v>
      </c>
      <c r="B989" s="66">
        <v>44770</v>
      </c>
      <c r="C989" s="67" t="s">
        <v>129</v>
      </c>
    </row>
    <row r="990" spans="1:4" x14ac:dyDescent="0.25">
      <c r="A990" s="58" t="s">
        <v>3928</v>
      </c>
      <c r="B990" s="66">
        <v>44770</v>
      </c>
      <c r="C990" s="67" t="s">
        <v>129</v>
      </c>
      <c r="D990" s="67" t="s">
        <v>3937</v>
      </c>
    </row>
    <row r="991" spans="1:4" x14ac:dyDescent="0.25">
      <c r="A991" s="58">
        <v>575</v>
      </c>
      <c r="B991" s="66">
        <v>44770</v>
      </c>
      <c r="C991" s="67" t="s">
        <v>129</v>
      </c>
    </row>
    <row r="992" spans="1:4" x14ac:dyDescent="0.25">
      <c r="A992" s="58">
        <v>576</v>
      </c>
      <c r="B992" s="66">
        <v>44770</v>
      </c>
      <c r="C992" s="67" t="s">
        <v>129</v>
      </c>
    </row>
    <row r="993" spans="1:3" x14ac:dyDescent="0.25">
      <c r="A993" s="58">
        <v>577</v>
      </c>
      <c r="B993" s="66">
        <v>44770</v>
      </c>
      <c r="C993" s="67" t="s">
        <v>129</v>
      </c>
    </row>
    <row r="994" spans="1:3" x14ac:dyDescent="0.25">
      <c r="A994" s="58">
        <v>578</v>
      </c>
      <c r="B994" s="66">
        <v>44770</v>
      </c>
      <c r="C994" s="67" t="s">
        <v>129</v>
      </c>
    </row>
    <row r="995" spans="1:3" x14ac:dyDescent="0.25">
      <c r="A995" s="58">
        <v>579</v>
      </c>
      <c r="B995" s="66">
        <v>44770</v>
      </c>
      <c r="C995" s="67" t="s">
        <v>129</v>
      </c>
    </row>
    <row r="996" spans="1:3" x14ac:dyDescent="0.25">
      <c r="A996" s="58">
        <v>580</v>
      </c>
      <c r="B996" s="66">
        <v>44770</v>
      </c>
      <c r="C996" s="67" t="s">
        <v>129</v>
      </c>
    </row>
    <row r="997" spans="1:3" x14ac:dyDescent="0.25">
      <c r="A997" s="58">
        <v>581</v>
      </c>
      <c r="B997" s="66">
        <v>44770</v>
      </c>
      <c r="C997" s="67" t="s">
        <v>129</v>
      </c>
    </row>
    <row r="998" spans="1:3" x14ac:dyDescent="0.25">
      <c r="A998" s="58">
        <v>582</v>
      </c>
      <c r="B998" s="66">
        <v>44770</v>
      </c>
      <c r="C998" s="67" t="s">
        <v>129</v>
      </c>
    </row>
    <row r="999" spans="1:3" x14ac:dyDescent="0.25">
      <c r="A999" s="58">
        <v>583</v>
      </c>
      <c r="B999" s="66">
        <v>44770</v>
      </c>
      <c r="C999" s="67" t="s">
        <v>129</v>
      </c>
    </row>
    <row r="1000" spans="1:3" x14ac:dyDescent="0.25">
      <c r="A1000" s="58">
        <v>584</v>
      </c>
      <c r="B1000" s="66">
        <v>44770</v>
      </c>
      <c r="C1000" s="67" t="s">
        <v>129</v>
      </c>
    </row>
    <row r="1001" spans="1:3" x14ac:dyDescent="0.25">
      <c r="A1001" s="58" t="s">
        <v>3951</v>
      </c>
      <c r="B1001" s="66">
        <v>44771</v>
      </c>
      <c r="C1001" s="67" t="s">
        <v>224</v>
      </c>
    </row>
    <row r="1002" spans="1:3" x14ac:dyDescent="0.25">
      <c r="A1002" s="58" t="s">
        <v>3955</v>
      </c>
      <c r="B1002" s="66">
        <v>44771</v>
      </c>
      <c r="C1002" s="67" t="s">
        <v>224</v>
      </c>
    </row>
    <row r="1003" spans="1:3" x14ac:dyDescent="0.25">
      <c r="A1003" s="58" t="s">
        <v>3957</v>
      </c>
      <c r="B1003" s="66">
        <v>44771</v>
      </c>
      <c r="C1003" s="67" t="s">
        <v>224</v>
      </c>
    </row>
    <row r="1004" spans="1:3" x14ac:dyDescent="0.25">
      <c r="A1004" s="58" t="s">
        <v>3963</v>
      </c>
      <c r="B1004" s="66">
        <v>44771</v>
      </c>
      <c r="C1004" s="67" t="s">
        <v>224</v>
      </c>
    </row>
    <row r="1005" spans="1:3" x14ac:dyDescent="0.25">
      <c r="A1005" s="58" t="s">
        <v>3967</v>
      </c>
      <c r="B1005" s="66">
        <v>44771</v>
      </c>
      <c r="C1005" s="67" t="s">
        <v>224</v>
      </c>
    </row>
    <row r="1006" spans="1:3" x14ac:dyDescent="0.25">
      <c r="A1006" s="58" t="s">
        <v>3970</v>
      </c>
      <c r="B1006" s="66">
        <v>44771</v>
      </c>
      <c r="C1006" s="67" t="s">
        <v>224</v>
      </c>
    </row>
    <row r="1007" spans="1:3" x14ac:dyDescent="0.25">
      <c r="A1007" s="58">
        <v>585</v>
      </c>
      <c r="B1007" s="66">
        <v>44771</v>
      </c>
      <c r="C1007" s="67" t="s">
        <v>224</v>
      </c>
    </row>
    <row r="1008" spans="1:3" x14ac:dyDescent="0.25">
      <c r="A1008" s="58">
        <v>586</v>
      </c>
      <c r="B1008" s="66">
        <v>44771</v>
      </c>
      <c r="C1008" s="67" t="s">
        <v>224</v>
      </c>
    </row>
    <row r="1009" spans="1:4" x14ac:dyDescent="0.25">
      <c r="A1009" s="58">
        <v>587</v>
      </c>
      <c r="B1009" s="66">
        <v>44771</v>
      </c>
      <c r="C1009" s="67" t="s">
        <v>224</v>
      </c>
    </row>
    <row r="1010" spans="1:4" x14ac:dyDescent="0.25">
      <c r="A1010" s="58">
        <v>588</v>
      </c>
      <c r="B1010" s="66">
        <v>44771</v>
      </c>
      <c r="C1010" s="67" t="s">
        <v>224</v>
      </c>
    </row>
    <row r="1011" spans="1:4" x14ac:dyDescent="0.25">
      <c r="A1011" s="58">
        <v>589</v>
      </c>
      <c r="B1011" s="66">
        <v>44771</v>
      </c>
      <c r="C1011" s="67" t="s">
        <v>224</v>
      </c>
    </row>
    <row r="1012" spans="1:4" x14ac:dyDescent="0.25">
      <c r="A1012" s="58">
        <v>590</v>
      </c>
      <c r="B1012" s="66">
        <v>44771</v>
      </c>
      <c r="C1012" s="67" t="s">
        <v>224</v>
      </c>
    </row>
    <row r="1013" spans="1:4" x14ac:dyDescent="0.25">
      <c r="A1013" s="58" t="s">
        <v>3984</v>
      </c>
      <c r="B1013" s="66">
        <v>44774</v>
      </c>
      <c r="C1013" s="67" t="s">
        <v>224</v>
      </c>
    </row>
    <row r="1014" spans="1:4" x14ac:dyDescent="0.25">
      <c r="A1014" s="58" t="s">
        <v>3987</v>
      </c>
      <c r="B1014" s="66">
        <v>44774</v>
      </c>
      <c r="C1014" s="67" t="s">
        <v>224</v>
      </c>
    </row>
    <row r="1015" spans="1:4" x14ac:dyDescent="0.25">
      <c r="A1015" s="58">
        <v>591</v>
      </c>
      <c r="B1015" s="66">
        <v>44774</v>
      </c>
      <c r="C1015" s="67" t="s">
        <v>224</v>
      </c>
      <c r="D1015" s="67" t="s">
        <v>3994</v>
      </c>
    </row>
    <row r="1016" spans="1:4" x14ac:dyDescent="0.25">
      <c r="A1016" s="58">
        <v>592</v>
      </c>
      <c r="B1016" s="66">
        <v>44774</v>
      </c>
      <c r="C1016" s="67" t="s">
        <v>224</v>
      </c>
    </row>
    <row r="1017" spans="1:4" x14ac:dyDescent="0.25">
      <c r="A1017" s="58">
        <v>593</v>
      </c>
      <c r="B1017" s="66">
        <v>44774</v>
      </c>
      <c r="C1017" s="67" t="s">
        <v>224</v>
      </c>
    </row>
    <row r="1018" spans="1:4" x14ac:dyDescent="0.25">
      <c r="A1018" s="58">
        <v>594</v>
      </c>
      <c r="B1018" s="66">
        <v>44774</v>
      </c>
      <c r="C1018" s="67" t="s">
        <v>224</v>
      </c>
    </row>
    <row r="1019" spans="1:4" x14ac:dyDescent="0.25">
      <c r="A1019" s="58">
        <v>595</v>
      </c>
      <c r="B1019" s="66">
        <v>44775</v>
      </c>
      <c r="C1019" s="67" t="s">
        <v>224</v>
      </c>
    </row>
    <row r="1020" spans="1:4" x14ac:dyDescent="0.25">
      <c r="A1020" s="58">
        <v>596</v>
      </c>
      <c r="B1020" s="66">
        <v>44775</v>
      </c>
      <c r="C1020" s="67" t="s">
        <v>224</v>
      </c>
    </row>
    <row r="1021" spans="1:4" x14ac:dyDescent="0.25">
      <c r="A1021" s="58">
        <v>597</v>
      </c>
      <c r="B1021" s="66">
        <v>44775</v>
      </c>
      <c r="C1021" s="67" t="s">
        <v>224</v>
      </c>
    </row>
    <row r="1022" spans="1:4" x14ac:dyDescent="0.25">
      <c r="A1022" s="58" t="s">
        <v>4019</v>
      </c>
      <c r="B1022" s="66">
        <v>44776</v>
      </c>
      <c r="C1022" s="67" t="s">
        <v>224</v>
      </c>
    </row>
    <row r="1023" spans="1:4" x14ac:dyDescent="0.25">
      <c r="A1023" s="58" t="s">
        <v>4006</v>
      </c>
      <c r="B1023" s="66">
        <v>44776</v>
      </c>
      <c r="C1023" s="67" t="s">
        <v>224</v>
      </c>
      <c r="D1023" s="67" t="s">
        <v>4045</v>
      </c>
    </row>
    <row r="1024" spans="1:4" x14ac:dyDescent="0.25">
      <c r="A1024" s="58" t="s">
        <v>4010</v>
      </c>
      <c r="B1024" s="66">
        <v>44776</v>
      </c>
      <c r="C1024" s="67" t="s">
        <v>224</v>
      </c>
    </row>
    <row r="1025" spans="1:4" x14ac:dyDescent="0.25">
      <c r="A1025" s="58" t="s">
        <v>4015</v>
      </c>
      <c r="B1025" s="66">
        <v>44776</v>
      </c>
      <c r="C1025" s="67" t="s">
        <v>224</v>
      </c>
    </row>
    <row r="1026" spans="1:4" x14ac:dyDescent="0.25">
      <c r="A1026" s="58" t="s">
        <v>4011</v>
      </c>
      <c r="B1026" s="66">
        <v>44776</v>
      </c>
      <c r="C1026" s="67" t="s">
        <v>224</v>
      </c>
    </row>
    <row r="1027" spans="1:4" x14ac:dyDescent="0.25">
      <c r="A1027" s="58" t="s">
        <v>4017</v>
      </c>
      <c r="B1027" s="66">
        <v>44776</v>
      </c>
      <c r="C1027" s="67" t="s">
        <v>224</v>
      </c>
    </row>
    <row r="1028" spans="1:4" x14ac:dyDescent="0.25">
      <c r="A1028" s="58">
        <v>598</v>
      </c>
      <c r="B1028" s="66">
        <v>44776</v>
      </c>
      <c r="C1028" s="67" t="s">
        <v>224</v>
      </c>
    </row>
    <row r="1029" spans="1:4" x14ac:dyDescent="0.25">
      <c r="A1029" s="58">
        <v>599</v>
      </c>
      <c r="B1029" s="66">
        <v>44776</v>
      </c>
      <c r="C1029" s="67" t="s">
        <v>224</v>
      </c>
      <c r="D1029" s="67" t="s">
        <v>4054</v>
      </c>
    </row>
    <row r="1030" spans="1:4" x14ac:dyDescent="0.25">
      <c r="A1030" s="58">
        <v>600</v>
      </c>
      <c r="B1030" s="66">
        <v>44776</v>
      </c>
      <c r="C1030" s="67" t="s">
        <v>224</v>
      </c>
    </row>
    <row r="1031" spans="1:4" x14ac:dyDescent="0.25">
      <c r="A1031" s="58">
        <v>601</v>
      </c>
      <c r="B1031" s="66">
        <v>44776</v>
      </c>
      <c r="C1031" s="67" t="s">
        <v>224</v>
      </c>
    </row>
    <row r="1032" spans="1:4" x14ac:dyDescent="0.25">
      <c r="A1032" s="58">
        <v>602</v>
      </c>
      <c r="B1032" s="66">
        <v>44776</v>
      </c>
      <c r="C1032" s="67" t="s">
        <v>224</v>
      </c>
    </row>
    <row r="1033" spans="1:4" x14ac:dyDescent="0.25">
      <c r="A1033" s="58">
        <v>603</v>
      </c>
      <c r="B1033" s="66">
        <v>44776</v>
      </c>
      <c r="C1033" s="67" t="s">
        <v>224</v>
      </c>
      <c r="D1033" s="67" t="s">
        <v>4055</v>
      </c>
    </row>
    <row r="1034" spans="1:4" x14ac:dyDescent="0.25">
      <c r="A1034" s="58" t="s">
        <v>4046</v>
      </c>
      <c r="B1034" s="66">
        <v>44777</v>
      </c>
      <c r="C1034" s="67" t="s">
        <v>224</v>
      </c>
    </row>
    <row r="1035" spans="1:4" x14ac:dyDescent="0.25">
      <c r="A1035" s="58" t="s">
        <v>4056</v>
      </c>
      <c r="B1035" s="66">
        <v>44777</v>
      </c>
      <c r="C1035" s="67" t="s">
        <v>224</v>
      </c>
    </row>
    <row r="1036" spans="1:4" x14ac:dyDescent="0.25">
      <c r="A1036" s="58" t="s">
        <v>4057</v>
      </c>
      <c r="B1036" s="66">
        <v>44777</v>
      </c>
      <c r="C1036" s="67" t="s">
        <v>224</v>
      </c>
    </row>
    <row r="1037" spans="1:4" x14ac:dyDescent="0.25">
      <c r="A1037" s="58" t="s">
        <v>4065</v>
      </c>
      <c r="B1037" s="66">
        <v>44777</v>
      </c>
      <c r="C1037" s="67" t="s">
        <v>224</v>
      </c>
    </row>
    <row r="1038" spans="1:4" x14ac:dyDescent="0.25">
      <c r="A1038" s="58" t="s">
        <v>4071</v>
      </c>
      <c r="B1038" s="66">
        <v>44777</v>
      </c>
      <c r="C1038" s="67" t="s">
        <v>224</v>
      </c>
    </row>
    <row r="1039" spans="1:4" x14ac:dyDescent="0.25">
      <c r="A1039" s="58" t="s">
        <v>4075</v>
      </c>
      <c r="B1039" s="66">
        <v>44777</v>
      </c>
      <c r="C1039" s="67" t="s">
        <v>224</v>
      </c>
    </row>
    <row r="1040" spans="1:4" x14ac:dyDescent="0.25">
      <c r="A1040" s="58">
        <v>604</v>
      </c>
      <c r="B1040" s="66">
        <v>44777</v>
      </c>
      <c r="C1040" s="67" t="s">
        <v>224</v>
      </c>
    </row>
    <row r="1041" spans="1:4" x14ac:dyDescent="0.25">
      <c r="A1041" s="58">
        <v>605</v>
      </c>
      <c r="B1041" s="66">
        <v>44777</v>
      </c>
      <c r="C1041" s="67" t="s">
        <v>224</v>
      </c>
    </row>
    <row r="1042" spans="1:4" x14ac:dyDescent="0.25">
      <c r="A1042" s="58" t="s">
        <v>4085</v>
      </c>
      <c r="B1042" s="66">
        <v>44778</v>
      </c>
      <c r="C1042" s="67" t="s">
        <v>224</v>
      </c>
    </row>
    <row r="1043" spans="1:4" x14ac:dyDescent="0.25">
      <c r="A1043" s="58" t="s">
        <v>4093</v>
      </c>
      <c r="B1043" s="66">
        <v>44778</v>
      </c>
      <c r="C1043" s="67" t="s">
        <v>224</v>
      </c>
    </row>
    <row r="1044" spans="1:4" x14ac:dyDescent="0.25">
      <c r="A1044" s="58" t="s">
        <v>4092</v>
      </c>
      <c r="B1044" s="66">
        <v>44778</v>
      </c>
      <c r="C1044" s="67" t="s">
        <v>224</v>
      </c>
    </row>
    <row r="1045" spans="1:4" x14ac:dyDescent="0.25">
      <c r="A1045" s="58">
        <v>606</v>
      </c>
      <c r="B1045" s="66">
        <v>44778</v>
      </c>
      <c r="C1045" s="67" t="s">
        <v>224</v>
      </c>
    </row>
    <row r="1046" spans="1:4" x14ac:dyDescent="0.25">
      <c r="A1046" s="58">
        <v>607</v>
      </c>
      <c r="B1046" s="66">
        <v>44778</v>
      </c>
      <c r="C1046" s="67" t="s">
        <v>224</v>
      </c>
    </row>
    <row r="1047" spans="1:4" x14ac:dyDescent="0.25">
      <c r="A1047" s="58">
        <v>608</v>
      </c>
      <c r="B1047" s="66">
        <v>44778</v>
      </c>
      <c r="C1047" s="67" t="s">
        <v>224</v>
      </c>
      <c r="D1047" s="67" t="s">
        <v>4098</v>
      </c>
    </row>
    <row r="1048" spans="1:4" x14ac:dyDescent="0.25">
      <c r="A1048" s="58">
        <v>609</v>
      </c>
      <c r="B1048" s="66">
        <v>44781</v>
      </c>
      <c r="C1048" s="67" t="s">
        <v>224</v>
      </c>
    </row>
    <row r="1049" spans="1:4" x14ac:dyDescent="0.25">
      <c r="A1049" s="58">
        <v>610</v>
      </c>
      <c r="B1049" s="66">
        <v>44781</v>
      </c>
      <c r="C1049" s="67" t="s">
        <v>224</v>
      </c>
    </row>
    <row r="1050" spans="1:4" x14ac:dyDescent="0.25">
      <c r="A1050" s="58" t="s">
        <v>4126</v>
      </c>
      <c r="B1050" s="66">
        <v>44782</v>
      </c>
      <c r="C1050" s="67" t="s">
        <v>224</v>
      </c>
    </row>
    <row r="1051" spans="1:4" x14ac:dyDescent="0.25">
      <c r="A1051" s="58" t="s">
        <v>4130</v>
      </c>
      <c r="B1051" s="66">
        <v>44782</v>
      </c>
      <c r="C1051" s="67" t="s">
        <v>224</v>
      </c>
    </row>
    <row r="1052" spans="1:4" x14ac:dyDescent="0.25">
      <c r="A1052" s="58" t="s">
        <v>4139</v>
      </c>
      <c r="B1052" s="66">
        <v>44782</v>
      </c>
      <c r="C1052" s="67" t="s">
        <v>224</v>
      </c>
    </row>
    <row r="1053" spans="1:4" x14ac:dyDescent="0.25">
      <c r="A1053" s="58">
        <v>611</v>
      </c>
      <c r="B1053" s="66">
        <v>44782</v>
      </c>
      <c r="C1053" s="67" t="s">
        <v>224</v>
      </c>
    </row>
    <row r="1054" spans="1:4" x14ac:dyDescent="0.25">
      <c r="A1054" s="58">
        <v>612</v>
      </c>
      <c r="B1054" s="66">
        <v>44782</v>
      </c>
      <c r="C1054" s="67" t="s">
        <v>224</v>
      </c>
    </row>
    <row r="1055" spans="1:4" x14ac:dyDescent="0.25">
      <c r="A1055" s="58">
        <v>613</v>
      </c>
      <c r="B1055" s="66">
        <v>44782</v>
      </c>
      <c r="C1055" s="67" t="s">
        <v>224</v>
      </c>
    </row>
    <row r="1056" spans="1:4" x14ac:dyDescent="0.25">
      <c r="A1056" s="58">
        <v>614</v>
      </c>
      <c r="B1056" s="66">
        <v>44782</v>
      </c>
      <c r="C1056" s="67" t="s">
        <v>224</v>
      </c>
    </row>
    <row r="1057" spans="1:4" x14ac:dyDescent="0.25">
      <c r="A1057" s="58">
        <v>615</v>
      </c>
      <c r="B1057" s="66">
        <v>44782</v>
      </c>
      <c r="C1057" s="67" t="s">
        <v>224</v>
      </c>
    </row>
    <row r="1058" spans="1:4" x14ac:dyDescent="0.25">
      <c r="A1058" s="58">
        <v>616</v>
      </c>
      <c r="B1058" s="66">
        <v>44782</v>
      </c>
      <c r="C1058" s="67" t="s">
        <v>224</v>
      </c>
    </row>
    <row r="1059" spans="1:4" x14ac:dyDescent="0.25">
      <c r="A1059" s="58">
        <v>617</v>
      </c>
      <c r="B1059" s="66">
        <v>44782</v>
      </c>
      <c r="C1059" s="67" t="s">
        <v>224</v>
      </c>
    </row>
    <row r="1060" spans="1:4" x14ac:dyDescent="0.25">
      <c r="A1060" s="58" t="s">
        <v>4156</v>
      </c>
      <c r="B1060" s="66">
        <v>44783</v>
      </c>
      <c r="C1060" s="67" t="s">
        <v>224</v>
      </c>
    </row>
    <row r="1061" spans="1:4" x14ac:dyDescent="0.25">
      <c r="A1061" s="58" t="s">
        <v>4166</v>
      </c>
      <c r="B1061" s="66">
        <v>44783</v>
      </c>
      <c r="C1061" s="67" t="s">
        <v>224</v>
      </c>
      <c r="D1061" s="67" t="s">
        <v>4183</v>
      </c>
    </row>
    <row r="1062" spans="1:4" x14ac:dyDescent="0.25">
      <c r="A1062" s="58" t="s">
        <v>4170</v>
      </c>
      <c r="B1062" s="66">
        <v>44783</v>
      </c>
      <c r="C1062" s="67" t="s">
        <v>224</v>
      </c>
      <c r="D1062" s="67" t="s">
        <v>4184</v>
      </c>
    </row>
    <row r="1063" spans="1:4" x14ac:dyDescent="0.25">
      <c r="A1063" s="58">
        <v>618</v>
      </c>
      <c r="B1063" s="66">
        <v>44783</v>
      </c>
      <c r="C1063" s="67" t="s">
        <v>224</v>
      </c>
    </row>
    <row r="1064" spans="1:4" x14ac:dyDescent="0.25">
      <c r="A1064" s="58">
        <v>619</v>
      </c>
      <c r="B1064" s="66">
        <v>44783</v>
      </c>
      <c r="C1064" s="67" t="s">
        <v>224</v>
      </c>
      <c r="D1064" s="67" t="s">
        <v>4185</v>
      </c>
    </row>
    <row r="1065" spans="1:4" x14ac:dyDescent="0.25">
      <c r="A1065" s="58">
        <v>620</v>
      </c>
      <c r="B1065" s="66">
        <v>44783</v>
      </c>
      <c r="C1065" s="67" t="s">
        <v>224</v>
      </c>
    </row>
    <row r="1066" spans="1:4" x14ac:dyDescent="0.25">
      <c r="A1066" s="58">
        <v>621</v>
      </c>
      <c r="B1066" s="66">
        <v>44783</v>
      </c>
      <c r="C1066" s="67" t="s">
        <v>224</v>
      </c>
    </row>
    <row r="1067" spans="1:4" x14ac:dyDescent="0.25">
      <c r="A1067" s="58">
        <v>622</v>
      </c>
      <c r="B1067" s="66">
        <v>44783</v>
      </c>
      <c r="C1067" s="67" t="s">
        <v>224</v>
      </c>
    </row>
    <row r="1068" spans="1:4" x14ac:dyDescent="0.25">
      <c r="A1068" s="58">
        <v>623</v>
      </c>
      <c r="B1068" s="66">
        <v>44783</v>
      </c>
      <c r="C1068" s="67" t="s">
        <v>224</v>
      </c>
      <c r="D1068" s="67" t="s">
        <v>4186</v>
      </c>
    </row>
    <row r="1069" spans="1:4" x14ac:dyDescent="0.25">
      <c r="A1069" s="58" t="s">
        <v>4187</v>
      </c>
      <c r="B1069" s="66">
        <v>44784</v>
      </c>
      <c r="C1069" s="67" t="s">
        <v>224</v>
      </c>
    </row>
    <row r="1070" spans="1:4" x14ac:dyDescent="0.25">
      <c r="A1070" s="58" t="s">
        <v>4192</v>
      </c>
      <c r="B1070" s="66">
        <v>44784</v>
      </c>
      <c r="C1070" s="67" t="s">
        <v>224</v>
      </c>
    </row>
    <row r="1071" spans="1:4" x14ac:dyDescent="0.25">
      <c r="A1071" s="58" t="s">
        <v>4211</v>
      </c>
      <c r="B1071" s="66">
        <v>44784</v>
      </c>
      <c r="C1071" s="67" t="s">
        <v>224</v>
      </c>
    </row>
    <row r="1072" spans="1:4" x14ac:dyDescent="0.25">
      <c r="A1072" s="58">
        <v>624</v>
      </c>
      <c r="B1072" s="66">
        <v>44784</v>
      </c>
      <c r="C1072" s="67" t="s">
        <v>224</v>
      </c>
    </row>
    <row r="1073" spans="1:4" x14ac:dyDescent="0.25">
      <c r="A1073" s="58">
        <v>625</v>
      </c>
      <c r="B1073" s="66">
        <v>44784</v>
      </c>
      <c r="C1073" s="67" t="s">
        <v>224</v>
      </c>
    </row>
    <row r="1074" spans="1:4" x14ac:dyDescent="0.25">
      <c r="A1074" s="58">
        <v>626</v>
      </c>
      <c r="B1074" s="66">
        <v>44784</v>
      </c>
      <c r="C1074" s="67" t="s">
        <v>224</v>
      </c>
    </row>
    <row r="1075" spans="1:4" x14ac:dyDescent="0.25">
      <c r="A1075" s="58">
        <v>627</v>
      </c>
      <c r="B1075" s="66">
        <v>44784</v>
      </c>
      <c r="C1075" s="67" t="s">
        <v>224</v>
      </c>
    </row>
    <row r="1076" spans="1:4" x14ac:dyDescent="0.25">
      <c r="A1076" s="58">
        <v>628</v>
      </c>
      <c r="B1076" s="66">
        <v>44784</v>
      </c>
      <c r="C1076" s="67" t="s">
        <v>224</v>
      </c>
    </row>
    <row r="1077" spans="1:4" x14ac:dyDescent="0.25">
      <c r="A1077" s="58">
        <v>629</v>
      </c>
      <c r="B1077" s="66">
        <v>44784</v>
      </c>
      <c r="C1077" s="67" t="s">
        <v>224</v>
      </c>
    </row>
    <row r="1078" spans="1:4" x14ac:dyDescent="0.25">
      <c r="A1078" s="58">
        <v>630</v>
      </c>
      <c r="B1078" s="66">
        <v>44784</v>
      </c>
      <c r="C1078" s="67" t="s">
        <v>224</v>
      </c>
    </row>
    <row r="1079" spans="1:4" x14ac:dyDescent="0.25">
      <c r="A1079" s="58">
        <v>631</v>
      </c>
      <c r="B1079" s="66">
        <v>44784</v>
      </c>
      <c r="C1079" s="67" t="s">
        <v>224</v>
      </c>
    </row>
    <row r="1080" spans="1:4" x14ac:dyDescent="0.25">
      <c r="A1080" s="58">
        <v>632</v>
      </c>
      <c r="B1080" s="66">
        <v>44784</v>
      </c>
      <c r="C1080" s="67" t="s">
        <v>224</v>
      </c>
    </row>
    <row r="1081" spans="1:4" x14ac:dyDescent="0.25">
      <c r="A1081" s="58">
        <v>633</v>
      </c>
      <c r="B1081" s="66">
        <v>44784</v>
      </c>
      <c r="C1081" s="67" t="s">
        <v>224</v>
      </c>
    </row>
    <row r="1082" spans="1:4" x14ac:dyDescent="0.25">
      <c r="A1082" s="58">
        <v>634</v>
      </c>
      <c r="B1082" s="66">
        <v>44784</v>
      </c>
      <c r="C1082" s="67" t="s">
        <v>224</v>
      </c>
    </row>
    <row r="1083" spans="1:4" x14ac:dyDescent="0.25">
      <c r="A1083" s="58">
        <v>635</v>
      </c>
      <c r="B1083" s="66">
        <v>44785</v>
      </c>
      <c r="C1083" s="67" t="s">
        <v>224</v>
      </c>
    </row>
    <row r="1084" spans="1:4" x14ac:dyDescent="0.25">
      <c r="A1084" s="58" t="s">
        <v>4224</v>
      </c>
      <c r="B1084" s="66">
        <v>44785</v>
      </c>
      <c r="C1084" s="67" t="s">
        <v>224</v>
      </c>
      <c r="D1084" s="67" t="s">
        <v>4245</v>
      </c>
    </row>
    <row r="1085" spans="1:4" x14ac:dyDescent="0.25">
      <c r="A1085" s="58" t="s">
        <v>4235</v>
      </c>
      <c r="B1085" s="66">
        <v>44785</v>
      </c>
      <c r="C1085" s="67" t="s">
        <v>224</v>
      </c>
      <c r="D1085" s="67" t="s">
        <v>4245</v>
      </c>
    </row>
    <row r="1086" spans="1:4" x14ac:dyDescent="0.25">
      <c r="A1086" s="58" t="s">
        <v>4249</v>
      </c>
      <c r="B1086" s="66">
        <v>44788</v>
      </c>
      <c r="C1086" s="67" t="s">
        <v>224</v>
      </c>
    </row>
    <row r="1087" spans="1:4" x14ac:dyDescent="0.25">
      <c r="A1087" s="58" t="s">
        <v>4251</v>
      </c>
      <c r="B1087" s="66">
        <v>44788</v>
      </c>
      <c r="C1087" s="67" t="s">
        <v>224</v>
      </c>
    </row>
    <row r="1088" spans="1:4" x14ac:dyDescent="0.25">
      <c r="A1088" s="58">
        <v>636</v>
      </c>
      <c r="B1088" s="66">
        <v>44788</v>
      </c>
      <c r="C1088" s="67" t="s">
        <v>224</v>
      </c>
    </row>
    <row r="1089" spans="1:4" x14ac:dyDescent="0.25">
      <c r="A1089" s="58">
        <v>637</v>
      </c>
      <c r="B1089" s="66">
        <v>44788</v>
      </c>
      <c r="C1089" s="67" t="s">
        <v>224</v>
      </c>
    </row>
    <row r="1090" spans="1:4" x14ac:dyDescent="0.25">
      <c r="A1090" s="58" t="s">
        <v>4258</v>
      </c>
      <c r="B1090" s="66">
        <v>44789</v>
      </c>
      <c r="C1090" s="67" t="s">
        <v>224</v>
      </c>
    </row>
    <row r="1091" spans="1:4" x14ac:dyDescent="0.25">
      <c r="A1091" s="58" t="s">
        <v>4262</v>
      </c>
      <c r="B1091" s="66">
        <v>44789</v>
      </c>
      <c r="C1091" s="67" t="s">
        <v>224</v>
      </c>
    </row>
    <row r="1092" spans="1:4" x14ac:dyDescent="0.25">
      <c r="A1092" s="58" t="s">
        <v>4266</v>
      </c>
      <c r="B1092" s="66">
        <v>44789</v>
      </c>
      <c r="C1092" s="67" t="s">
        <v>224</v>
      </c>
    </row>
    <row r="1093" spans="1:4" x14ac:dyDescent="0.25">
      <c r="A1093" s="58" t="s">
        <v>4277</v>
      </c>
      <c r="B1093" s="66">
        <v>44790</v>
      </c>
      <c r="C1093" s="67" t="s">
        <v>224</v>
      </c>
    </row>
    <row r="1094" spans="1:4" x14ac:dyDescent="0.25">
      <c r="A1094" s="58" t="s">
        <v>4285</v>
      </c>
      <c r="B1094" s="66">
        <v>44790</v>
      </c>
      <c r="C1094" s="67" t="s">
        <v>224</v>
      </c>
    </row>
    <row r="1095" spans="1:4" x14ac:dyDescent="0.25">
      <c r="A1095" s="58">
        <v>638</v>
      </c>
      <c r="B1095" s="66">
        <v>44790</v>
      </c>
      <c r="C1095" s="67" t="s">
        <v>224</v>
      </c>
    </row>
    <row r="1096" spans="1:4" x14ac:dyDescent="0.25">
      <c r="A1096" s="58">
        <v>639</v>
      </c>
      <c r="B1096" s="66">
        <v>44790</v>
      </c>
      <c r="C1096" s="67" t="s">
        <v>224</v>
      </c>
    </row>
    <row r="1097" spans="1:4" x14ac:dyDescent="0.25">
      <c r="A1097" s="58">
        <v>640</v>
      </c>
      <c r="B1097" s="66">
        <v>44790</v>
      </c>
      <c r="C1097" s="67" t="s">
        <v>224</v>
      </c>
    </row>
    <row r="1098" spans="1:4" x14ac:dyDescent="0.25">
      <c r="A1098" s="58">
        <v>641</v>
      </c>
      <c r="B1098" s="66">
        <v>44790</v>
      </c>
      <c r="C1098" s="67" t="s">
        <v>224</v>
      </c>
    </row>
    <row r="1099" spans="1:4" x14ac:dyDescent="0.25">
      <c r="A1099" s="58" t="s">
        <v>4290</v>
      </c>
      <c r="B1099" s="66">
        <v>44791</v>
      </c>
      <c r="C1099" s="67" t="s">
        <v>224</v>
      </c>
    </row>
    <row r="1100" spans="1:4" x14ac:dyDescent="0.25">
      <c r="A1100" s="58">
        <v>643</v>
      </c>
      <c r="B1100" s="66">
        <v>44791</v>
      </c>
      <c r="C1100" s="67" t="s">
        <v>224</v>
      </c>
      <c r="D1100" s="67" t="s">
        <v>4318</v>
      </c>
    </row>
    <row r="1101" spans="1:4" x14ac:dyDescent="0.25">
      <c r="A1101" s="58">
        <v>644</v>
      </c>
      <c r="B1101" s="66">
        <v>44791</v>
      </c>
      <c r="C1101" s="67" t="s">
        <v>224</v>
      </c>
      <c r="D1101" s="67" t="s">
        <v>4303</v>
      </c>
    </row>
    <row r="1102" spans="1:4" x14ac:dyDescent="0.25">
      <c r="A1102" s="58">
        <v>645</v>
      </c>
      <c r="B1102" s="66">
        <v>44791</v>
      </c>
      <c r="C1102" s="67" t="s">
        <v>224</v>
      </c>
    </row>
    <row r="1103" spans="1:4" x14ac:dyDescent="0.25">
      <c r="A1103" s="58">
        <v>646</v>
      </c>
      <c r="B1103" s="66">
        <v>44791</v>
      </c>
      <c r="C1103" s="67" t="s">
        <v>224</v>
      </c>
      <c r="D1103" s="67" t="s">
        <v>4319</v>
      </c>
    </row>
    <row r="1104" spans="1:4" x14ac:dyDescent="0.25">
      <c r="A1104" s="58">
        <v>647</v>
      </c>
      <c r="B1104" s="66">
        <v>44791</v>
      </c>
      <c r="C1104" s="67" t="s">
        <v>224</v>
      </c>
      <c r="D1104" s="67" t="s">
        <v>4054</v>
      </c>
    </row>
    <row r="1105" spans="1:4" x14ac:dyDescent="0.25">
      <c r="A1105" s="58">
        <v>648</v>
      </c>
      <c r="B1105" s="66">
        <v>44791</v>
      </c>
      <c r="C1105" s="67" t="s">
        <v>224</v>
      </c>
    </row>
    <row r="1106" spans="1:4" x14ac:dyDescent="0.25">
      <c r="A1106" s="58" t="s">
        <v>4323</v>
      </c>
      <c r="B1106" s="66">
        <v>44792</v>
      </c>
      <c r="C1106" s="67" t="s">
        <v>224</v>
      </c>
    </row>
    <row r="1107" spans="1:4" x14ac:dyDescent="0.25">
      <c r="A1107" s="58" t="s">
        <v>4347</v>
      </c>
      <c r="B1107" s="66">
        <v>44792</v>
      </c>
      <c r="C1107" s="67" t="s">
        <v>224</v>
      </c>
    </row>
    <row r="1108" spans="1:4" x14ac:dyDescent="0.25">
      <c r="A1108" s="58" t="s">
        <v>4350</v>
      </c>
      <c r="B1108" s="66">
        <v>44792</v>
      </c>
      <c r="C1108" s="67" t="s">
        <v>224</v>
      </c>
    </row>
    <row r="1109" spans="1:4" x14ac:dyDescent="0.25">
      <c r="A1109" s="58" t="s">
        <v>4360</v>
      </c>
      <c r="B1109" s="66">
        <v>44792</v>
      </c>
      <c r="C1109" s="67" t="s">
        <v>224</v>
      </c>
    </row>
    <row r="1110" spans="1:4" x14ac:dyDescent="0.25">
      <c r="A1110" s="58">
        <v>649</v>
      </c>
      <c r="B1110" s="66">
        <v>44792</v>
      </c>
      <c r="C1110" s="67" t="s">
        <v>224</v>
      </c>
    </row>
    <row r="1111" spans="1:4" x14ac:dyDescent="0.2">
      <c r="A1111" s="58">
        <v>650</v>
      </c>
      <c r="B1111" s="66">
        <v>44792</v>
      </c>
      <c r="C1111" s="67" t="s">
        <v>224</v>
      </c>
      <c r="D1111" s="30"/>
    </row>
    <row r="1112" spans="1:4" x14ac:dyDescent="0.25">
      <c r="A1112" s="58">
        <v>651</v>
      </c>
      <c r="B1112" s="66">
        <v>44792</v>
      </c>
      <c r="C1112" s="67" t="s">
        <v>224</v>
      </c>
      <c r="D1112" s="67" t="s">
        <v>4382</v>
      </c>
    </row>
    <row r="1113" spans="1:4" x14ac:dyDescent="0.25">
      <c r="A1113" s="58">
        <v>652</v>
      </c>
      <c r="B1113" s="66">
        <v>44792</v>
      </c>
      <c r="C1113" s="67" t="s">
        <v>224</v>
      </c>
    </row>
    <row r="1114" spans="1:4" x14ac:dyDescent="0.25">
      <c r="A1114" s="58">
        <v>653</v>
      </c>
      <c r="B1114" s="66">
        <v>44792</v>
      </c>
      <c r="C1114" s="67" t="s">
        <v>224</v>
      </c>
    </row>
    <row r="1115" spans="1:4" x14ac:dyDescent="0.25">
      <c r="A1115" s="58">
        <v>654</v>
      </c>
      <c r="B1115" s="66">
        <v>44792</v>
      </c>
      <c r="C1115" s="67" t="s">
        <v>224</v>
      </c>
    </row>
    <row r="1116" spans="1:4" x14ac:dyDescent="0.25">
      <c r="A1116" s="58">
        <v>655</v>
      </c>
      <c r="B1116" s="66">
        <v>44792</v>
      </c>
      <c r="C1116" s="67" t="s">
        <v>224</v>
      </c>
    </row>
    <row r="1117" spans="1:4" x14ac:dyDescent="0.25">
      <c r="A1117" s="58">
        <v>656</v>
      </c>
      <c r="B1117" s="66">
        <v>44792</v>
      </c>
      <c r="C1117" s="67" t="s">
        <v>224</v>
      </c>
    </row>
    <row r="1118" spans="1:4" x14ac:dyDescent="0.25">
      <c r="A1118" s="58">
        <v>657</v>
      </c>
      <c r="B1118" s="66">
        <v>44792</v>
      </c>
      <c r="C1118" s="67" t="s">
        <v>224</v>
      </c>
    </row>
    <row r="1119" spans="1:4" x14ac:dyDescent="0.25">
      <c r="A1119" s="58">
        <v>658</v>
      </c>
      <c r="B1119" s="66">
        <v>44792</v>
      </c>
      <c r="C1119" s="67" t="s">
        <v>224</v>
      </c>
    </row>
    <row r="1120" spans="1:4" x14ac:dyDescent="0.25">
      <c r="A1120" s="58" t="s">
        <v>4383</v>
      </c>
      <c r="B1120" s="66">
        <v>44795</v>
      </c>
      <c r="C1120" s="67" t="s">
        <v>224</v>
      </c>
    </row>
    <row r="1121" spans="1:4" x14ac:dyDescent="0.25">
      <c r="A1121" s="58">
        <v>659</v>
      </c>
      <c r="B1121" s="66">
        <v>44795</v>
      </c>
      <c r="C1121" s="67" t="s">
        <v>224</v>
      </c>
    </row>
    <row r="1122" spans="1:4" x14ac:dyDescent="0.25">
      <c r="A1122" s="58" t="s">
        <v>4418</v>
      </c>
      <c r="B1122" s="66">
        <v>44795</v>
      </c>
      <c r="C1122" s="67" t="s">
        <v>224</v>
      </c>
    </row>
    <row r="1123" spans="1:4" x14ac:dyDescent="0.25">
      <c r="A1123" s="58" t="s">
        <v>4432</v>
      </c>
      <c r="B1123" s="66">
        <v>44795</v>
      </c>
      <c r="C1123" s="67" t="s">
        <v>224</v>
      </c>
    </row>
    <row r="1124" spans="1:4" x14ac:dyDescent="0.25">
      <c r="A1124" s="58" t="s">
        <v>4394</v>
      </c>
      <c r="B1124" s="66">
        <v>44796</v>
      </c>
      <c r="C1124" s="67" t="s">
        <v>224</v>
      </c>
    </row>
    <row r="1125" spans="1:4" x14ac:dyDescent="0.25">
      <c r="A1125" s="58" t="s">
        <v>4390</v>
      </c>
      <c r="B1125" s="66">
        <v>44796</v>
      </c>
      <c r="C1125" s="67" t="s">
        <v>224</v>
      </c>
    </row>
    <row r="1126" spans="1:4" x14ac:dyDescent="0.25">
      <c r="A1126" s="58" t="s">
        <v>4403</v>
      </c>
      <c r="B1126" s="66">
        <v>44796</v>
      </c>
      <c r="C1126" s="67" t="s">
        <v>224</v>
      </c>
    </row>
    <row r="1127" spans="1:4" x14ac:dyDescent="0.25">
      <c r="A1127" s="58" t="s">
        <v>4423</v>
      </c>
      <c r="B1127" s="66">
        <v>44796</v>
      </c>
      <c r="C1127" s="67" t="s">
        <v>224</v>
      </c>
    </row>
    <row r="1128" spans="1:4" x14ac:dyDescent="0.25">
      <c r="A1128" s="58" t="s">
        <v>4427</v>
      </c>
      <c r="B1128" s="66">
        <v>44796</v>
      </c>
      <c r="C1128" s="67" t="s">
        <v>224</v>
      </c>
    </row>
    <row r="1129" spans="1:4" x14ac:dyDescent="0.25">
      <c r="A1129" s="58">
        <v>660</v>
      </c>
      <c r="B1129" s="66">
        <v>44796</v>
      </c>
      <c r="C1129" s="67" t="s">
        <v>224</v>
      </c>
      <c r="D1129" s="67" t="s">
        <v>4443</v>
      </c>
    </row>
    <row r="1130" spans="1:4" x14ac:dyDescent="0.25">
      <c r="A1130" s="58">
        <v>661</v>
      </c>
      <c r="B1130" s="66">
        <v>44796</v>
      </c>
      <c r="C1130" s="67" t="s">
        <v>224</v>
      </c>
    </row>
    <row r="1131" spans="1:4" x14ac:dyDescent="0.25">
      <c r="A1131" s="58">
        <v>662</v>
      </c>
      <c r="B1131" s="66">
        <v>44796</v>
      </c>
      <c r="C1131" s="67" t="s">
        <v>224</v>
      </c>
    </row>
    <row r="1132" spans="1:4" x14ac:dyDescent="0.25">
      <c r="A1132" s="58">
        <v>663</v>
      </c>
      <c r="B1132" s="66">
        <v>44796</v>
      </c>
      <c r="C1132" s="67" t="s">
        <v>224</v>
      </c>
    </row>
    <row r="1133" spans="1:4" x14ac:dyDescent="0.25">
      <c r="A1133" s="58" t="s">
        <v>4433</v>
      </c>
      <c r="B1133" s="66">
        <v>44797</v>
      </c>
      <c r="C1133" s="67" t="s">
        <v>224</v>
      </c>
    </row>
    <row r="1134" spans="1:4" x14ac:dyDescent="0.25">
      <c r="A1134" s="58" t="s">
        <v>4437</v>
      </c>
      <c r="B1134" s="66">
        <v>44797</v>
      </c>
      <c r="C1134" s="67" t="s">
        <v>224</v>
      </c>
    </row>
    <row r="1135" spans="1:4" x14ac:dyDescent="0.25">
      <c r="A1135" s="58">
        <v>664</v>
      </c>
      <c r="B1135" s="66">
        <v>44797</v>
      </c>
      <c r="C1135" s="67" t="s">
        <v>224</v>
      </c>
    </row>
    <row r="1136" spans="1:4" x14ac:dyDescent="0.25">
      <c r="A1136" s="58">
        <v>665</v>
      </c>
      <c r="B1136" s="66">
        <v>44797</v>
      </c>
      <c r="C1136" s="67" t="s">
        <v>224</v>
      </c>
    </row>
    <row r="1137" spans="1:4" x14ac:dyDescent="0.25">
      <c r="A1137" s="58">
        <v>666</v>
      </c>
      <c r="B1137" s="66">
        <v>44797</v>
      </c>
      <c r="C1137" s="67" t="s">
        <v>224</v>
      </c>
    </row>
    <row r="1138" spans="1:4" x14ac:dyDescent="0.25">
      <c r="A1138" s="58">
        <v>667</v>
      </c>
      <c r="B1138" s="66">
        <v>44797</v>
      </c>
      <c r="C1138" s="67" t="s">
        <v>224</v>
      </c>
      <c r="D1138" s="67" t="s">
        <v>4460</v>
      </c>
    </row>
    <row r="1139" spans="1:4" x14ac:dyDescent="0.25">
      <c r="A1139" s="58" t="s">
        <v>4471</v>
      </c>
      <c r="B1139" s="66">
        <v>44798</v>
      </c>
      <c r="C1139" s="67" t="s">
        <v>224</v>
      </c>
    </row>
    <row r="1140" spans="1:4" x14ac:dyDescent="0.25">
      <c r="A1140" s="58" t="s">
        <v>4475</v>
      </c>
      <c r="B1140" s="66">
        <v>44798</v>
      </c>
      <c r="C1140" s="67" t="s">
        <v>224</v>
      </c>
    </row>
    <row r="1141" spans="1:4" x14ac:dyDescent="0.25">
      <c r="A1141" s="58" t="s">
        <v>4481</v>
      </c>
      <c r="B1141" s="66">
        <v>44798</v>
      </c>
      <c r="C1141" s="67" t="s">
        <v>224</v>
      </c>
      <c r="D1141" s="67" t="s">
        <v>4479</v>
      </c>
    </row>
    <row r="1142" spans="1:4" x14ac:dyDescent="0.25">
      <c r="A1142" s="58" t="s">
        <v>4465</v>
      </c>
      <c r="B1142" s="66">
        <v>44798</v>
      </c>
      <c r="C1142" s="67" t="s">
        <v>224</v>
      </c>
      <c r="D1142" s="67" t="s">
        <v>4479</v>
      </c>
    </row>
    <row r="1143" spans="1:4" x14ac:dyDescent="0.25">
      <c r="A1143" s="58">
        <v>668</v>
      </c>
      <c r="B1143" s="66">
        <v>44798</v>
      </c>
      <c r="C1143" s="67" t="s">
        <v>224</v>
      </c>
    </row>
    <row r="1144" spans="1:4" x14ac:dyDescent="0.25">
      <c r="A1144" s="58" t="s">
        <v>4482</v>
      </c>
      <c r="B1144" s="66">
        <v>44799</v>
      </c>
      <c r="C1144" s="67" t="s">
        <v>224</v>
      </c>
      <c r="D1144" s="67" t="s">
        <v>4483</v>
      </c>
    </row>
    <row r="1145" spans="1:4" x14ac:dyDescent="0.25">
      <c r="A1145" s="58">
        <v>669</v>
      </c>
      <c r="B1145" s="66">
        <v>44799</v>
      </c>
      <c r="C1145" s="67" t="s">
        <v>224</v>
      </c>
    </row>
    <row r="1146" spans="1:4" x14ac:dyDescent="0.25">
      <c r="A1146" s="58">
        <v>670</v>
      </c>
      <c r="B1146" s="66">
        <v>44799</v>
      </c>
      <c r="C1146" s="67" t="s">
        <v>224</v>
      </c>
    </row>
    <row r="1147" spans="1:4" x14ac:dyDescent="0.25">
      <c r="A1147" s="58" t="s">
        <v>4484</v>
      </c>
      <c r="B1147" s="66">
        <v>44802</v>
      </c>
      <c r="C1147" s="67" t="s">
        <v>224</v>
      </c>
    </row>
    <row r="1148" spans="1:4" x14ac:dyDescent="0.25">
      <c r="A1148" s="58" t="s">
        <v>4494</v>
      </c>
      <c r="B1148" s="66">
        <v>44802</v>
      </c>
      <c r="C1148" s="67" t="s">
        <v>224</v>
      </c>
    </row>
    <row r="1149" spans="1:4" x14ac:dyDescent="0.25">
      <c r="A1149" s="58" t="s">
        <v>4528</v>
      </c>
      <c r="B1149" s="66">
        <v>44802</v>
      </c>
      <c r="C1149" s="67" t="s">
        <v>224</v>
      </c>
    </row>
    <row r="1150" spans="1:4" x14ac:dyDescent="0.25">
      <c r="A1150" s="58" t="s">
        <v>4508</v>
      </c>
      <c r="B1150" s="66">
        <v>44802</v>
      </c>
      <c r="C1150" s="67" t="s">
        <v>224</v>
      </c>
    </row>
    <row r="1151" spans="1:4" x14ac:dyDescent="0.25">
      <c r="A1151" s="58">
        <v>671</v>
      </c>
      <c r="B1151" s="66">
        <v>44802</v>
      </c>
      <c r="C1151" s="67" t="s">
        <v>224</v>
      </c>
    </row>
    <row r="1152" spans="1:4" x14ac:dyDescent="0.25">
      <c r="A1152" s="58">
        <v>672</v>
      </c>
      <c r="B1152" s="66">
        <v>44802</v>
      </c>
      <c r="C1152" s="67" t="s">
        <v>224</v>
      </c>
      <c r="D1152" s="67" t="s">
        <v>4544</v>
      </c>
    </row>
    <row r="1153" spans="1:4" x14ac:dyDescent="0.25">
      <c r="A1153" s="58">
        <v>673</v>
      </c>
      <c r="B1153" s="66">
        <v>44802</v>
      </c>
      <c r="C1153" s="67" t="s">
        <v>224</v>
      </c>
    </row>
    <row r="1154" spans="1:4" x14ac:dyDescent="0.25">
      <c r="A1154" s="58">
        <v>674</v>
      </c>
      <c r="B1154" s="66">
        <v>44802</v>
      </c>
      <c r="C1154" s="67" t="s">
        <v>224</v>
      </c>
    </row>
    <row r="1155" spans="1:4" x14ac:dyDescent="0.25">
      <c r="A1155" s="58">
        <v>675</v>
      </c>
      <c r="B1155" s="66">
        <v>44802</v>
      </c>
      <c r="C1155" s="67" t="s">
        <v>224</v>
      </c>
    </row>
    <row r="1156" spans="1:4" x14ac:dyDescent="0.25">
      <c r="A1156" s="58">
        <v>676</v>
      </c>
      <c r="B1156" s="66">
        <v>44802</v>
      </c>
      <c r="C1156" s="67" t="s">
        <v>224</v>
      </c>
    </row>
    <row r="1157" spans="1:4" x14ac:dyDescent="0.25">
      <c r="A1157" s="58">
        <v>677</v>
      </c>
      <c r="B1157" s="66">
        <v>44802</v>
      </c>
      <c r="C1157" s="67" t="s">
        <v>224</v>
      </c>
    </row>
    <row r="1158" spans="1:4" x14ac:dyDescent="0.25">
      <c r="A1158" s="58">
        <v>678</v>
      </c>
      <c r="B1158" s="66">
        <v>44802</v>
      </c>
      <c r="C1158" s="67" t="s">
        <v>224</v>
      </c>
    </row>
    <row r="1159" spans="1:4" x14ac:dyDescent="0.25">
      <c r="A1159" s="58">
        <v>679</v>
      </c>
      <c r="B1159" s="66">
        <v>44802</v>
      </c>
      <c r="C1159" s="67" t="s">
        <v>224</v>
      </c>
    </row>
    <row r="1160" spans="1:4" x14ac:dyDescent="0.25">
      <c r="A1160" s="58" t="s">
        <v>4536</v>
      </c>
      <c r="B1160" s="66">
        <v>44803</v>
      </c>
      <c r="C1160" s="67" t="s">
        <v>129</v>
      </c>
    </row>
    <row r="1161" spans="1:4" x14ac:dyDescent="0.25">
      <c r="A1161" s="58">
        <v>680</v>
      </c>
      <c r="B1161" s="66">
        <v>44803</v>
      </c>
      <c r="C1161" s="67" t="s">
        <v>129</v>
      </c>
    </row>
    <row r="1162" spans="1:4" x14ac:dyDescent="0.25">
      <c r="A1162" s="58">
        <v>681</v>
      </c>
      <c r="B1162" s="66">
        <v>44803</v>
      </c>
      <c r="C1162" s="67" t="s">
        <v>129</v>
      </c>
      <c r="D1162" s="67" t="s">
        <v>4591</v>
      </c>
    </row>
    <row r="1163" spans="1:4" x14ac:dyDescent="0.25">
      <c r="A1163" s="58" t="s">
        <v>4567</v>
      </c>
      <c r="B1163" s="66">
        <v>44804</v>
      </c>
      <c r="C1163" s="67" t="s">
        <v>129</v>
      </c>
      <c r="D1163" s="67" t="s">
        <v>4593</v>
      </c>
    </row>
    <row r="1164" spans="1:4" x14ac:dyDescent="0.25">
      <c r="A1164" s="58" t="s">
        <v>4568</v>
      </c>
      <c r="B1164" s="66">
        <v>44804</v>
      </c>
      <c r="C1164" s="67" t="s">
        <v>129</v>
      </c>
    </row>
    <row r="1165" spans="1:4" x14ac:dyDescent="0.25">
      <c r="A1165" s="58" t="s">
        <v>4578</v>
      </c>
      <c r="B1165" s="66">
        <v>44804</v>
      </c>
      <c r="C1165" s="67" t="s">
        <v>129</v>
      </c>
      <c r="D1165" s="67" t="s">
        <v>4592</v>
      </c>
    </row>
    <row r="1166" spans="1:4" x14ac:dyDescent="0.25">
      <c r="A1166" s="58" t="s">
        <v>4579</v>
      </c>
      <c r="B1166" s="66">
        <v>44804</v>
      </c>
      <c r="C1166" s="67" t="s">
        <v>129</v>
      </c>
      <c r="D1166" s="67" t="s">
        <v>4592</v>
      </c>
    </row>
    <row r="1167" spans="1:4" x14ac:dyDescent="0.25">
      <c r="A1167" s="58">
        <v>682</v>
      </c>
      <c r="B1167" s="66">
        <v>44804</v>
      </c>
      <c r="C1167" s="67" t="s">
        <v>129</v>
      </c>
    </row>
    <row r="1168" spans="1:4" x14ac:dyDescent="0.25">
      <c r="A1168" s="58">
        <v>683</v>
      </c>
      <c r="B1168" s="66">
        <v>44804</v>
      </c>
      <c r="C1168" s="67" t="s">
        <v>129</v>
      </c>
    </row>
    <row r="1169" spans="1:3" x14ac:dyDescent="0.25">
      <c r="A1169" s="58">
        <v>684</v>
      </c>
      <c r="B1169" s="66">
        <v>44804</v>
      </c>
      <c r="C1169" s="67" t="s">
        <v>129</v>
      </c>
    </row>
    <row r="1170" spans="1:3" x14ac:dyDescent="0.25">
      <c r="A1170" s="58">
        <v>685</v>
      </c>
      <c r="B1170" s="66">
        <v>44804</v>
      </c>
      <c r="C1170" s="67" t="s">
        <v>129</v>
      </c>
    </row>
    <row r="1171" spans="1:3" x14ac:dyDescent="0.25">
      <c r="A1171" s="58">
        <v>686</v>
      </c>
      <c r="B1171" s="66">
        <v>44804</v>
      </c>
      <c r="C1171" s="67" t="s">
        <v>129</v>
      </c>
    </row>
    <row r="1172" spans="1:3" x14ac:dyDescent="0.25">
      <c r="A1172" s="58">
        <v>687</v>
      </c>
      <c r="B1172" s="66">
        <v>44804</v>
      </c>
      <c r="C1172" s="67" t="s">
        <v>129</v>
      </c>
    </row>
    <row r="1173" spans="1:3" x14ac:dyDescent="0.25">
      <c r="A1173" s="58">
        <v>688</v>
      </c>
      <c r="B1173" s="66">
        <v>44804</v>
      </c>
      <c r="C1173" s="67" t="s">
        <v>129</v>
      </c>
    </row>
    <row r="1174" spans="1:3" x14ac:dyDescent="0.25">
      <c r="A1174" s="58">
        <v>689</v>
      </c>
      <c r="B1174" s="66">
        <v>44804</v>
      </c>
      <c r="C1174" s="67" t="s">
        <v>129</v>
      </c>
    </row>
    <row r="1175" spans="1:3" x14ac:dyDescent="0.25">
      <c r="A1175" s="58" t="s">
        <v>4604</v>
      </c>
      <c r="B1175" s="66">
        <v>44805</v>
      </c>
      <c r="C1175" s="67" t="s">
        <v>129</v>
      </c>
    </row>
    <row r="1176" spans="1:3" x14ac:dyDescent="0.25">
      <c r="A1176" s="58" t="s">
        <v>4605</v>
      </c>
      <c r="B1176" s="66">
        <v>44805</v>
      </c>
      <c r="C1176" s="67" t="s">
        <v>129</v>
      </c>
    </row>
    <row r="1177" spans="1:3" x14ac:dyDescent="0.25">
      <c r="A1177" s="58" t="s">
        <v>4606</v>
      </c>
      <c r="B1177" s="66">
        <v>44805</v>
      </c>
      <c r="C1177" s="67" t="s">
        <v>129</v>
      </c>
    </row>
    <row r="1178" spans="1:3" x14ac:dyDescent="0.25">
      <c r="A1178" s="58" t="s">
        <v>4607</v>
      </c>
      <c r="B1178" s="66">
        <v>44805</v>
      </c>
      <c r="C1178" s="67" t="s">
        <v>129</v>
      </c>
    </row>
    <row r="1179" spans="1:3" x14ac:dyDescent="0.25">
      <c r="A1179" s="58" t="s">
        <v>4608</v>
      </c>
      <c r="B1179" s="66">
        <v>44805</v>
      </c>
      <c r="C1179" s="67" t="s">
        <v>129</v>
      </c>
    </row>
    <row r="1180" spans="1:3" x14ac:dyDescent="0.25">
      <c r="A1180" s="184" t="s">
        <v>4610</v>
      </c>
      <c r="B1180" s="185"/>
      <c r="C1180" s="186" t="s">
        <v>4678</v>
      </c>
    </row>
    <row r="1181" spans="1:3" x14ac:dyDescent="0.25">
      <c r="A1181" s="58" t="s">
        <v>4611</v>
      </c>
      <c r="B1181" s="66">
        <v>44805</v>
      </c>
      <c r="C1181" s="67" t="s">
        <v>129</v>
      </c>
    </row>
    <row r="1182" spans="1:3" x14ac:dyDescent="0.25">
      <c r="A1182" s="58">
        <v>690</v>
      </c>
      <c r="B1182" s="66">
        <v>44805</v>
      </c>
      <c r="C1182" s="67" t="s">
        <v>129</v>
      </c>
    </row>
    <row r="1183" spans="1:3" x14ac:dyDescent="0.25">
      <c r="A1183" s="58">
        <v>691</v>
      </c>
      <c r="B1183" s="66">
        <v>44805</v>
      </c>
      <c r="C1183" s="67" t="s">
        <v>129</v>
      </c>
    </row>
    <row r="1184" spans="1:3" x14ac:dyDescent="0.25">
      <c r="A1184" s="58" t="s">
        <v>4609</v>
      </c>
      <c r="B1184" s="66">
        <v>44806</v>
      </c>
      <c r="C1184" s="67" t="s">
        <v>129</v>
      </c>
    </row>
    <row r="1185" spans="1:3" x14ac:dyDescent="0.25">
      <c r="A1185" s="58">
        <v>692</v>
      </c>
      <c r="B1185" s="66">
        <v>44806</v>
      </c>
      <c r="C1185" s="67" t="s">
        <v>129</v>
      </c>
    </row>
    <row r="1186" spans="1:3" x14ac:dyDescent="0.25">
      <c r="A1186" s="58">
        <v>693</v>
      </c>
      <c r="B1186" s="66">
        <v>44806</v>
      </c>
      <c r="C1186" s="67" t="s">
        <v>129</v>
      </c>
    </row>
    <row r="1187" spans="1:3" x14ac:dyDescent="0.25">
      <c r="A1187" s="58">
        <v>694</v>
      </c>
      <c r="B1187" s="66">
        <v>44806</v>
      </c>
      <c r="C1187" s="67" t="s">
        <v>129</v>
      </c>
    </row>
    <row r="1188" spans="1:3" x14ac:dyDescent="0.25">
      <c r="A1188" s="58">
        <v>695</v>
      </c>
      <c r="B1188" s="66">
        <v>44806</v>
      </c>
      <c r="C1188" s="67" t="s">
        <v>129</v>
      </c>
    </row>
    <row r="1189" spans="1:3" x14ac:dyDescent="0.25">
      <c r="A1189" s="58">
        <v>696</v>
      </c>
      <c r="B1189" s="66">
        <v>44806</v>
      </c>
      <c r="C1189" s="67" t="s">
        <v>129</v>
      </c>
    </row>
    <row r="1190" spans="1:3" x14ac:dyDescent="0.25">
      <c r="A1190" s="58" t="s">
        <v>4662</v>
      </c>
      <c r="B1190" s="66">
        <v>44810</v>
      </c>
      <c r="C1190" s="67" t="s">
        <v>129</v>
      </c>
    </row>
    <row r="1191" spans="1:3" x14ac:dyDescent="0.25">
      <c r="A1191" s="58" t="s">
        <v>4667</v>
      </c>
      <c r="B1191" s="66">
        <v>44810</v>
      </c>
      <c r="C1191" s="67" t="s">
        <v>129</v>
      </c>
    </row>
    <row r="1192" spans="1:3" x14ac:dyDescent="0.25">
      <c r="A1192" s="58">
        <v>697</v>
      </c>
      <c r="B1192" s="66">
        <v>44810</v>
      </c>
      <c r="C1192" s="67" t="s">
        <v>129</v>
      </c>
    </row>
    <row r="1193" spans="1:3" x14ac:dyDescent="0.25">
      <c r="A1193" s="58">
        <v>698</v>
      </c>
      <c r="B1193" s="66">
        <v>44810</v>
      </c>
      <c r="C1193" s="67" t="s">
        <v>129</v>
      </c>
    </row>
    <row r="1194" spans="1:3" x14ac:dyDescent="0.25">
      <c r="A1194" s="58">
        <v>699</v>
      </c>
      <c r="B1194" s="66">
        <v>44810</v>
      </c>
      <c r="C1194" s="67" t="s">
        <v>129</v>
      </c>
    </row>
    <row r="1195" spans="1:3" x14ac:dyDescent="0.25">
      <c r="A1195" s="58">
        <v>700</v>
      </c>
      <c r="B1195" s="66">
        <v>44810</v>
      </c>
      <c r="C1195" s="67" t="s">
        <v>129</v>
      </c>
    </row>
    <row r="1196" spans="1:3" x14ac:dyDescent="0.25">
      <c r="A1196" s="58" t="s">
        <v>4683</v>
      </c>
      <c r="B1196" s="66">
        <v>44811</v>
      </c>
      <c r="C1196" s="67" t="s">
        <v>129</v>
      </c>
    </row>
    <row r="1197" spans="1:3" x14ac:dyDescent="0.25">
      <c r="A1197" s="58" t="s">
        <v>4684</v>
      </c>
      <c r="B1197" s="66">
        <v>44811</v>
      </c>
      <c r="C1197" s="67" t="s">
        <v>129</v>
      </c>
    </row>
    <row r="1198" spans="1:3" x14ac:dyDescent="0.25">
      <c r="A1198" s="58">
        <v>701</v>
      </c>
      <c r="B1198" s="66">
        <v>44811</v>
      </c>
      <c r="C1198" s="67" t="s">
        <v>129</v>
      </c>
    </row>
    <row r="1199" spans="1:3" x14ac:dyDescent="0.25">
      <c r="A1199" s="58">
        <v>702</v>
      </c>
      <c r="B1199" s="66">
        <v>44811</v>
      </c>
      <c r="C1199" s="67" t="s">
        <v>129</v>
      </c>
    </row>
    <row r="1200" spans="1:3" x14ac:dyDescent="0.25">
      <c r="A1200" s="58" t="s">
        <v>4689</v>
      </c>
      <c r="B1200" s="66">
        <v>44812</v>
      </c>
      <c r="C1200" s="67" t="s">
        <v>224</v>
      </c>
    </row>
    <row r="1201" spans="1:4" x14ac:dyDescent="0.25">
      <c r="A1201" s="58" t="s">
        <v>4705</v>
      </c>
      <c r="B1201" s="66">
        <v>44812</v>
      </c>
      <c r="C1201" s="67" t="s">
        <v>224</v>
      </c>
    </row>
    <row r="1202" spans="1:4" x14ac:dyDescent="0.25">
      <c r="A1202" s="58" t="s">
        <v>4709</v>
      </c>
      <c r="B1202" s="66">
        <v>44812</v>
      </c>
      <c r="C1202" s="67" t="s">
        <v>224</v>
      </c>
      <c r="D1202" s="67" t="s">
        <v>4715</v>
      </c>
    </row>
    <row r="1203" spans="1:4" x14ac:dyDescent="0.25">
      <c r="A1203" s="58">
        <v>703</v>
      </c>
      <c r="B1203" s="66">
        <v>44812</v>
      </c>
      <c r="C1203" s="67" t="s">
        <v>224</v>
      </c>
    </row>
    <row r="1204" spans="1:4" x14ac:dyDescent="0.25">
      <c r="A1204" s="58">
        <v>704</v>
      </c>
      <c r="B1204" s="66">
        <v>44812</v>
      </c>
      <c r="C1204" s="67" t="s">
        <v>224</v>
      </c>
    </row>
    <row r="1205" spans="1:4" x14ac:dyDescent="0.25">
      <c r="A1205" s="58">
        <v>705</v>
      </c>
      <c r="B1205" s="66">
        <v>44812</v>
      </c>
      <c r="C1205" s="67" t="s">
        <v>224</v>
      </c>
    </row>
    <row r="1206" spans="1:4" x14ac:dyDescent="0.25">
      <c r="A1206" s="58">
        <v>706</v>
      </c>
      <c r="B1206" s="66">
        <v>44812</v>
      </c>
      <c r="C1206" s="67" t="s">
        <v>224</v>
      </c>
    </row>
    <row r="1207" spans="1:4" x14ac:dyDescent="0.25">
      <c r="A1207" s="58">
        <v>707</v>
      </c>
      <c r="B1207" s="66">
        <v>44812</v>
      </c>
      <c r="C1207" s="67" t="s">
        <v>224</v>
      </c>
    </row>
    <row r="1208" spans="1:4" x14ac:dyDescent="0.25">
      <c r="A1208" s="58" t="s">
        <v>4722</v>
      </c>
      <c r="B1208" s="66">
        <v>44813</v>
      </c>
      <c r="C1208" s="67" t="s">
        <v>224</v>
      </c>
    </row>
    <row r="1209" spans="1:4" x14ac:dyDescent="0.25">
      <c r="A1209" s="58" t="s">
        <v>4727</v>
      </c>
      <c r="B1209" s="66">
        <v>44813</v>
      </c>
      <c r="C1209" s="67" t="s">
        <v>224</v>
      </c>
    </row>
    <row r="1210" spans="1:4" x14ac:dyDescent="0.25">
      <c r="A1210" s="58">
        <v>708</v>
      </c>
      <c r="B1210" s="66">
        <v>44813</v>
      </c>
      <c r="C1210" s="67" t="s">
        <v>224</v>
      </c>
    </row>
    <row r="1211" spans="1:4" x14ac:dyDescent="0.25">
      <c r="A1211" s="58">
        <v>709</v>
      </c>
      <c r="B1211" s="66">
        <v>44813</v>
      </c>
      <c r="C1211" s="67" t="s">
        <v>224</v>
      </c>
    </row>
    <row r="1212" spans="1:4" x14ac:dyDescent="0.25">
      <c r="A1212" s="58">
        <v>710</v>
      </c>
      <c r="B1212" s="66">
        <v>44813</v>
      </c>
      <c r="C1212" s="67" t="s">
        <v>224</v>
      </c>
    </row>
    <row r="1213" spans="1:4" x14ac:dyDescent="0.25">
      <c r="A1213" s="58">
        <v>711</v>
      </c>
      <c r="B1213" s="66">
        <v>44813</v>
      </c>
      <c r="C1213" s="67" t="s">
        <v>224</v>
      </c>
    </row>
    <row r="1214" spans="1:4" x14ac:dyDescent="0.25">
      <c r="A1214" s="58" t="s">
        <v>4743</v>
      </c>
      <c r="B1214" s="66">
        <v>44816</v>
      </c>
      <c r="C1214" s="67" t="s">
        <v>224</v>
      </c>
    </row>
    <row r="1215" spans="1:4" x14ac:dyDescent="0.25">
      <c r="A1215" s="58" t="s">
        <v>4745</v>
      </c>
      <c r="B1215" s="66">
        <v>44816</v>
      </c>
      <c r="C1215" s="67" t="s">
        <v>224</v>
      </c>
    </row>
    <row r="1216" spans="1:4" x14ac:dyDescent="0.25">
      <c r="A1216" s="58" t="s">
        <v>4746</v>
      </c>
      <c r="B1216" s="66">
        <v>44816</v>
      </c>
      <c r="C1216" s="67" t="s">
        <v>224</v>
      </c>
    </row>
    <row r="1217" spans="1:4" x14ac:dyDescent="0.25">
      <c r="A1217" s="58">
        <v>712</v>
      </c>
      <c r="B1217" s="66">
        <v>44816</v>
      </c>
      <c r="C1217" s="67" t="s">
        <v>224</v>
      </c>
      <c r="D1217" s="67" t="s">
        <v>4766</v>
      </c>
    </row>
    <row r="1218" spans="1:4" x14ac:dyDescent="0.25">
      <c r="A1218" s="58">
        <v>713</v>
      </c>
      <c r="B1218" s="66">
        <v>44816</v>
      </c>
      <c r="C1218" s="67" t="s">
        <v>224</v>
      </c>
    </row>
    <row r="1219" spans="1:4" x14ac:dyDescent="0.25">
      <c r="A1219" s="58" t="s">
        <v>4754</v>
      </c>
      <c r="B1219" s="66">
        <v>44817</v>
      </c>
      <c r="C1219" s="67" t="s">
        <v>224</v>
      </c>
    </row>
    <row r="1220" spans="1:4" x14ac:dyDescent="0.25">
      <c r="A1220" s="58" t="s">
        <v>4758</v>
      </c>
      <c r="B1220" s="66">
        <v>44817</v>
      </c>
      <c r="C1220" s="67" t="s">
        <v>224</v>
      </c>
    </row>
    <row r="1221" spans="1:4" x14ac:dyDescent="0.25">
      <c r="A1221" s="58" t="s">
        <v>4762</v>
      </c>
      <c r="B1221" s="66">
        <v>44818</v>
      </c>
      <c r="C1221" s="67" t="s">
        <v>224</v>
      </c>
    </row>
    <row r="1222" spans="1:4" x14ac:dyDescent="0.25">
      <c r="A1222" s="58" t="s">
        <v>4772</v>
      </c>
      <c r="B1222" s="66">
        <v>44818</v>
      </c>
      <c r="C1222" s="67" t="s">
        <v>224</v>
      </c>
    </row>
    <row r="1223" spans="1:4" x14ac:dyDescent="0.25">
      <c r="A1223" s="58" t="s">
        <v>4778</v>
      </c>
      <c r="B1223" s="66">
        <v>44818</v>
      </c>
      <c r="C1223" s="67" t="s">
        <v>224</v>
      </c>
    </row>
    <row r="1224" spans="1:4" x14ac:dyDescent="0.25">
      <c r="A1224" s="58" t="s">
        <v>4781</v>
      </c>
      <c r="B1224" s="66">
        <v>44818</v>
      </c>
      <c r="C1224" s="67" t="s">
        <v>224</v>
      </c>
    </row>
    <row r="1225" spans="1:4" x14ac:dyDescent="0.25">
      <c r="A1225" s="58" t="s">
        <v>4783</v>
      </c>
      <c r="B1225" s="66">
        <v>44818</v>
      </c>
      <c r="C1225" s="67" t="s">
        <v>224</v>
      </c>
    </row>
    <row r="1226" spans="1:4" x14ac:dyDescent="0.25">
      <c r="A1226" s="58" t="s">
        <v>4767</v>
      </c>
      <c r="B1226" s="66">
        <v>44818</v>
      </c>
      <c r="C1226" s="67" t="s">
        <v>224</v>
      </c>
    </row>
    <row r="1227" spans="1:4" x14ac:dyDescent="0.25">
      <c r="A1227" s="58" t="s">
        <v>4785</v>
      </c>
      <c r="B1227" s="66">
        <v>44818</v>
      </c>
      <c r="C1227" s="67" t="s">
        <v>224</v>
      </c>
    </row>
    <row r="1228" spans="1:4" x14ac:dyDescent="0.25">
      <c r="A1228" s="58" t="s">
        <v>4789</v>
      </c>
      <c r="B1228" s="66">
        <v>44818</v>
      </c>
      <c r="C1228" s="67" t="s">
        <v>224</v>
      </c>
    </row>
    <row r="1229" spans="1:4" x14ac:dyDescent="0.25">
      <c r="A1229" s="58">
        <v>716</v>
      </c>
      <c r="B1229" s="66">
        <v>44818</v>
      </c>
      <c r="C1229" s="67" t="s">
        <v>224</v>
      </c>
    </row>
    <row r="1230" spans="1:4" x14ac:dyDescent="0.25">
      <c r="A1230" s="58" t="s">
        <v>4804</v>
      </c>
      <c r="B1230" s="66">
        <v>44819</v>
      </c>
      <c r="C1230" s="67" t="s">
        <v>224</v>
      </c>
    </row>
    <row r="1231" spans="1:4" x14ac:dyDescent="0.25">
      <c r="A1231" s="58">
        <v>717</v>
      </c>
      <c r="B1231" s="66">
        <v>44819</v>
      </c>
      <c r="C1231" s="67" t="s">
        <v>224</v>
      </c>
    </row>
    <row r="1232" spans="1:4" x14ac:dyDescent="0.25">
      <c r="A1232" s="58">
        <v>718</v>
      </c>
      <c r="B1232" s="66">
        <v>44819</v>
      </c>
      <c r="C1232" s="67" t="s">
        <v>224</v>
      </c>
    </row>
    <row r="1233" spans="1:3" x14ac:dyDescent="0.25">
      <c r="A1233" s="58">
        <v>719</v>
      </c>
      <c r="B1233" s="66">
        <v>44819</v>
      </c>
      <c r="C1233" s="67" t="s">
        <v>224</v>
      </c>
    </row>
    <row r="1234" spans="1:3" x14ac:dyDescent="0.25">
      <c r="A1234" s="58">
        <v>720</v>
      </c>
      <c r="B1234" s="66">
        <v>44819</v>
      </c>
      <c r="C1234" s="67" t="s">
        <v>224</v>
      </c>
    </row>
    <row r="1235" spans="1:3" x14ac:dyDescent="0.25">
      <c r="A1235" s="58">
        <v>721</v>
      </c>
      <c r="B1235" s="66">
        <v>44819</v>
      </c>
      <c r="C1235" s="67" t="s">
        <v>224</v>
      </c>
    </row>
    <row r="1236" spans="1:3" x14ac:dyDescent="0.25">
      <c r="A1236" s="58" t="s">
        <v>4818</v>
      </c>
      <c r="B1236" s="66">
        <v>44820</v>
      </c>
      <c r="C1236" s="67" t="s">
        <v>224</v>
      </c>
    </row>
    <row r="1237" spans="1:3" x14ac:dyDescent="0.25">
      <c r="A1237" s="58" t="s">
        <v>4824</v>
      </c>
      <c r="B1237" s="66">
        <v>44820</v>
      </c>
      <c r="C1237" s="67" t="s">
        <v>224</v>
      </c>
    </row>
    <row r="1238" spans="1:3" x14ac:dyDescent="0.25">
      <c r="A1238" s="58" t="s">
        <v>4838</v>
      </c>
      <c r="B1238" s="66">
        <v>44820</v>
      </c>
      <c r="C1238" s="67" t="s">
        <v>224</v>
      </c>
    </row>
    <row r="1239" spans="1:3" x14ac:dyDescent="0.25">
      <c r="A1239" s="58" t="s">
        <v>4856</v>
      </c>
      <c r="B1239" s="66">
        <v>44820</v>
      </c>
      <c r="C1239" s="67" t="s">
        <v>224</v>
      </c>
    </row>
    <row r="1240" spans="1:3" x14ac:dyDescent="0.25">
      <c r="A1240" s="58" t="s">
        <v>4865</v>
      </c>
      <c r="B1240" s="66">
        <v>44820</v>
      </c>
      <c r="C1240" s="67" t="s">
        <v>224</v>
      </c>
    </row>
    <row r="1241" spans="1:3" x14ac:dyDescent="0.25">
      <c r="A1241" s="58" t="s">
        <v>4868</v>
      </c>
      <c r="B1241" s="66">
        <v>44820</v>
      </c>
      <c r="C1241" s="67" t="s">
        <v>224</v>
      </c>
    </row>
    <row r="1242" spans="1:3" x14ac:dyDescent="0.25">
      <c r="A1242" s="58">
        <v>722</v>
      </c>
      <c r="B1242" s="66">
        <v>44820</v>
      </c>
      <c r="C1242" s="67" t="s">
        <v>224</v>
      </c>
    </row>
    <row r="1243" spans="1:3" x14ac:dyDescent="0.25">
      <c r="A1243" s="58">
        <v>723</v>
      </c>
      <c r="B1243" s="66">
        <v>44820</v>
      </c>
      <c r="C1243" s="67" t="s">
        <v>224</v>
      </c>
    </row>
    <row r="1244" spans="1:3" x14ac:dyDescent="0.25">
      <c r="A1244" s="58">
        <v>724</v>
      </c>
      <c r="B1244" s="66">
        <v>44820</v>
      </c>
      <c r="C1244" s="67" t="s">
        <v>224</v>
      </c>
    </row>
    <row r="1245" spans="1:3" x14ac:dyDescent="0.25">
      <c r="A1245" s="58">
        <v>725</v>
      </c>
      <c r="B1245" s="66">
        <v>44820</v>
      </c>
      <c r="C1245" s="67" t="s">
        <v>224</v>
      </c>
    </row>
    <row r="1246" spans="1:3" x14ac:dyDescent="0.25">
      <c r="A1246" s="58">
        <v>726</v>
      </c>
      <c r="B1246" s="66">
        <v>44820</v>
      </c>
      <c r="C1246" s="67" t="s">
        <v>224</v>
      </c>
    </row>
    <row r="1247" spans="1:3" x14ac:dyDescent="0.25">
      <c r="A1247" s="58">
        <v>727</v>
      </c>
      <c r="B1247" s="66">
        <v>44820</v>
      </c>
      <c r="C1247" s="67" t="s">
        <v>224</v>
      </c>
    </row>
    <row r="1248" spans="1:3" x14ac:dyDescent="0.25">
      <c r="A1248" s="58">
        <v>728</v>
      </c>
      <c r="B1248" s="66">
        <v>44820</v>
      </c>
      <c r="C1248" s="67" t="s">
        <v>224</v>
      </c>
    </row>
    <row r="1249" spans="1:4" x14ac:dyDescent="0.25">
      <c r="A1249" s="58">
        <v>729</v>
      </c>
      <c r="B1249" s="66">
        <v>44820</v>
      </c>
      <c r="C1249" s="67" t="s">
        <v>224</v>
      </c>
    </row>
    <row r="1250" spans="1:4" x14ac:dyDescent="0.25">
      <c r="A1250" s="58">
        <v>730</v>
      </c>
      <c r="B1250" s="66">
        <v>44820</v>
      </c>
      <c r="C1250" s="67" t="s">
        <v>224</v>
      </c>
    </row>
    <row r="1251" spans="1:4" x14ac:dyDescent="0.25">
      <c r="A1251" s="58" t="s">
        <v>4869</v>
      </c>
      <c r="B1251" s="66">
        <v>44823</v>
      </c>
      <c r="C1251" s="67" t="s">
        <v>224</v>
      </c>
    </row>
    <row r="1252" spans="1:4" x14ac:dyDescent="0.25">
      <c r="A1252" s="58" t="s">
        <v>4870</v>
      </c>
      <c r="B1252" s="66">
        <v>44823</v>
      </c>
      <c r="C1252" s="67" t="s">
        <v>224</v>
      </c>
    </row>
    <row r="1253" spans="1:4" x14ac:dyDescent="0.25">
      <c r="A1253" s="58" t="s">
        <v>4879</v>
      </c>
      <c r="B1253" s="66">
        <v>44823</v>
      </c>
      <c r="C1253" s="67" t="s">
        <v>224</v>
      </c>
      <c r="D1253" s="67" t="s">
        <v>4908</v>
      </c>
    </row>
    <row r="1254" spans="1:4" x14ac:dyDescent="0.25">
      <c r="A1254" s="58" t="s">
        <v>4883</v>
      </c>
      <c r="B1254" s="66">
        <v>44823</v>
      </c>
      <c r="C1254" s="67" t="s">
        <v>224</v>
      </c>
      <c r="D1254" s="67" t="s">
        <v>4909</v>
      </c>
    </row>
    <row r="1255" spans="1:4" x14ac:dyDescent="0.25">
      <c r="A1255" s="58">
        <v>731</v>
      </c>
      <c r="B1255" s="66">
        <v>44823</v>
      </c>
      <c r="C1255" s="67" t="s">
        <v>224</v>
      </c>
    </row>
    <row r="1256" spans="1:4" x14ac:dyDescent="0.25">
      <c r="A1256" s="58" t="s">
        <v>4888</v>
      </c>
      <c r="B1256" s="66">
        <v>44825</v>
      </c>
      <c r="C1256" s="67" t="s">
        <v>224</v>
      </c>
      <c r="D1256" s="67" t="s">
        <v>4930</v>
      </c>
    </row>
    <row r="1257" spans="1:4" x14ac:dyDescent="0.25">
      <c r="A1257" s="58" t="s">
        <v>4892</v>
      </c>
      <c r="B1257" s="66">
        <v>44825</v>
      </c>
      <c r="C1257" s="67" t="s">
        <v>224</v>
      </c>
      <c r="D1257" s="67" t="s">
        <v>4930</v>
      </c>
    </row>
    <row r="1258" spans="1:4" x14ac:dyDescent="0.25">
      <c r="A1258" s="58" t="s">
        <v>4893</v>
      </c>
      <c r="B1258" s="66">
        <v>44825</v>
      </c>
      <c r="C1258" s="67" t="s">
        <v>224</v>
      </c>
    </row>
    <row r="1259" spans="1:4" x14ac:dyDescent="0.25">
      <c r="A1259" s="58" t="s">
        <v>4897</v>
      </c>
      <c r="B1259" s="66">
        <v>44825</v>
      </c>
      <c r="C1259" s="67" t="s">
        <v>224</v>
      </c>
    </row>
    <row r="1260" spans="1:4" x14ac:dyDescent="0.25">
      <c r="A1260" s="58" t="s">
        <v>4901</v>
      </c>
      <c r="B1260" s="66">
        <v>44825</v>
      </c>
      <c r="C1260" s="67" t="s">
        <v>224</v>
      </c>
    </row>
    <row r="1261" spans="1:4" x14ac:dyDescent="0.25">
      <c r="A1261" s="58" t="s">
        <v>4904</v>
      </c>
      <c r="B1261" s="66">
        <v>44825</v>
      </c>
      <c r="C1261" s="67" t="s">
        <v>224</v>
      </c>
    </row>
    <row r="1262" spans="1:4" x14ac:dyDescent="0.25">
      <c r="A1262" s="58" t="s">
        <v>4907</v>
      </c>
      <c r="B1262" s="66">
        <v>44825</v>
      </c>
      <c r="C1262" s="67" t="s">
        <v>224</v>
      </c>
    </row>
    <row r="1263" spans="1:4" x14ac:dyDescent="0.25">
      <c r="A1263" s="58" t="s">
        <v>4916</v>
      </c>
      <c r="B1263" s="66">
        <v>44825</v>
      </c>
      <c r="C1263" s="67" t="s">
        <v>224</v>
      </c>
    </row>
    <row r="1264" spans="1:4" x14ac:dyDescent="0.25">
      <c r="A1264" s="58" t="s">
        <v>4922</v>
      </c>
      <c r="B1264" s="66">
        <v>44825</v>
      </c>
      <c r="C1264" s="67" t="s">
        <v>224</v>
      </c>
    </row>
    <row r="1265" spans="1:3" x14ac:dyDescent="0.25">
      <c r="A1265" s="58" t="s">
        <v>4926</v>
      </c>
      <c r="B1265" s="66">
        <v>44825</v>
      </c>
      <c r="C1265" s="67" t="s">
        <v>224</v>
      </c>
    </row>
    <row r="1266" spans="1:3" x14ac:dyDescent="0.25">
      <c r="A1266" s="58">
        <v>732</v>
      </c>
      <c r="B1266" s="66">
        <v>44825</v>
      </c>
      <c r="C1266" s="67" t="s">
        <v>224</v>
      </c>
    </row>
    <row r="1267" spans="1:3" x14ac:dyDescent="0.25">
      <c r="A1267" s="58">
        <v>733</v>
      </c>
      <c r="B1267" s="66">
        <v>44825</v>
      </c>
      <c r="C1267" s="67" t="s">
        <v>224</v>
      </c>
    </row>
    <row r="1268" spans="1:3" x14ac:dyDescent="0.25">
      <c r="A1268" s="58">
        <v>734</v>
      </c>
      <c r="B1268" s="66">
        <v>44826</v>
      </c>
      <c r="C1268" s="67" t="s">
        <v>224</v>
      </c>
    </row>
    <row r="1269" spans="1:3" x14ac:dyDescent="0.25">
      <c r="A1269" s="58">
        <v>735</v>
      </c>
      <c r="B1269" s="66">
        <v>44826</v>
      </c>
      <c r="C1269" s="67" t="s">
        <v>224</v>
      </c>
    </row>
    <row r="1270" spans="1:3" x14ac:dyDescent="0.25">
      <c r="A1270" s="58">
        <v>736</v>
      </c>
      <c r="B1270" s="66">
        <v>44826</v>
      </c>
      <c r="C1270" s="67" t="s">
        <v>224</v>
      </c>
    </row>
    <row r="1271" spans="1:3" x14ac:dyDescent="0.25">
      <c r="A1271" s="58">
        <v>737</v>
      </c>
      <c r="B1271" s="66">
        <v>44826</v>
      </c>
      <c r="C1271" s="67" t="s">
        <v>224</v>
      </c>
    </row>
    <row r="1272" spans="1:3" x14ac:dyDescent="0.25">
      <c r="A1272" s="58">
        <v>738</v>
      </c>
      <c r="B1272" s="66">
        <v>44826</v>
      </c>
      <c r="C1272" s="67" t="s">
        <v>224</v>
      </c>
    </row>
    <row r="1273" spans="1:3" x14ac:dyDescent="0.25">
      <c r="A1273" s="58">
        <v>739</v>
      </c>
      <c r="B1273" s="66">
        <v>44827</v>
      </c>
      <c r="C1273" s="67" t="s">
        <v>224</v>
      </c>
    </row>
    <row r="1274" spans="1:3" x14ac:dyDescent="0.25">
      <c r="A1274" s="58">
        <v>741</v>
      </c>
      <c r="B1274" s="66">
        <v>44827</v>
      </c>
      <c r="C1274" s="67" t="s">
        <v>224</v>
      </c>
    </row>
    <row r="1275" spans="1:3" x14ac:dyDescent="0.25">
      <c r="A1275" s="58">
        <v>740</v>
      </c>
      <c r="B1275" s="66">
        <v>44827</v>
      </c>
      <c r="C1275" s="67" t="s">
        <v>224</v>
      </c>
    </row>
    <row r="1276" spans="1:3" x14ac:dyDescent="0.25">
      <c r="A1276" s="58" t="s">
        <v>4954</v>
      </c>
      <c r="B1276" s="66">
        <v>44830</v>
      </c>
      <c r="C1276" s="67" t="s">
        <v>224</v>
      </c>
    </row>
    <row r="1277" spans="1:3" x14ac:dyDescent="0.25">
      <c r="A1277" s="58" t="s">
        <v>4962</v>
      </c>
      <c r="B1277" s="66">
        <v>44831</v>
      </c>
      <c r="C1277" s="67" t="s">
        <v>224</v>
      </c>
    </row>
    <row r="1278" spans="1:3" x14ac:dyDescent="0.25">
      <c r="A1278" s="58" t="s">
        <v>4958</v>
      </c>
      <c r="B1278" s="66">
        <v>44831</v>
      </c>
      <c r="C1278" s="67" t="s">
        <v>224</v>
      </c>
    </row>
    <row r="1279" spans="1:3" x14ac:dyDescent="0.25">
      <c r="A1279" s="58" t="s">
        <v>4996</v>
      </c>
      <c r="B1279" s="66">
        <v>44831</v>
      </c>
      <c r="C1279" s="67" t="s">
        <v>224</v>
      </c>
    </row>
    <row r="1280" spans="1:3" x14ac:dyDescent="0.25">
      <c r="A1280" s="58">
        <v>742</v>
      </c>
      <c r="B1280" s="66">
        <v>44831</v>
      </c>
      <c r="C1280" s="67" t="s">
        <v>224</v>
      </c>
    </row>
    <row r="1281" spans="1:3" x14ac:dyDescent="0.25">
      <c r="A1281" s="58">
        <v>743</v>
      </c>
      <c r="B1281" s="66">
        <v>44831</v>
      </c>
      <c r="C1281" s="67" t="s">
        <v>224</v>
      </c>
    </row>
    <row r="1282" spans="1:3" x14ac:dyDescent="0.25">
      <c r="A1282" s="58" t="s">
        <v>4969</v>
      </c>
      <c r="B1282" s="66">
        <v>44831</v>
      </c>
      <c r="C1282" s="67" t="s">
        <v>224</v>
      </c>
    </row>
    <row r="1283" spans="1:3" x14ac:dyDescent="0.25">
      <c r="A1283" s="58" t="s">
        <v>4982</v>
      </c>
      <c r="B1283" s="66">
        <v>44831</v>
      </c>
      <c r="C1283" s="67" t="s">
        <v>224</v>
      </c>
    </row>
    <row r="1284" spans="1:3" x14ac:dyDescent="0.25">
      <c r="A1284" s="58">
        <v>744</v>
      </c>
      <c r="B1284" s="66">
        <v>44831</v>
      </c>
      <c r="C1284" s="67" t="s">
        <v>224</v>
      </c>
    </row>
    <row r="1285" spans="1:3" x14ac:dyDescent="0.25">
      <c r="A1285" s="58">
        <v>745</v>
      </c>
      <c r="B1285" s="66">
        <v>44831</v>
      </c>
      <c r="C1285" s="67" t="s">
        <v>224</v>
      </c>
    </row>
    <row r="1286" spans="1:3" x14ac:dyDescent="0.25">
      <c r="A1286" s="58">
        <v>746</v>
      </c>
      <c r="B1286" s="66">
        <v>44831</v>
      </c>
      <c r="C1286" s="67" t="s">
        <v>224</v>
      </c>
    </row>
    <row r="1287" spans="1:3" x14ac:dyDescent="0.25">
      <c r="A1287" s="58">
        <v>747</v>
      </c>
      <c r="B1287" s="66">
        <v>44831</v>
      </c>
      <c r="C1287" s="67" t="s">
        <v>224</v>
      </c>
    </row>
    <row r="1288" spans="1:3" x14ac:dyDescent="0.25">
      <c r="A1288" s="58">
        <v>748</v>
      </c>
      <c r="B1288" s="66">
        <v>44833</v>
      </c>
      <c r="C1288" s="67" t="s">
        <v>224</v>
      </c>
    </row>
    <row r="1289" spans="1:3" x14ac:dyDescent="0.25">
      <c r="A1289" s="58" t="s">
        <v>4998</v>
      </c>
      <c r="B1289" s="66">
        <v>44832</v>
      </c>
      <c r="C1289" s="67" t="s">
        <v>224</v>
      </c>
    </row>
    <row r="1290" spans="1:3" x14ac:dyDescent="0.25">
      <c r="A1290" s="58" t="s">
        <v>5003</v>
      </c>
      <c r="B1290" s="66">
        <v>44832</v>
      </c>
      <c r="C1290" s="67" t="s">
        <v>224</v>
      </c>
    </row>
    <row r="1291" spans="1:3" x14ac:dyDescent="0.25">
      <c r="A1291" s="58">
        <v>749</v>
      </c>
      <c r="B1291" s="66">
        <v>44832</v>
      </c>
      <c r="C1291" s="67" t="s">
        <v>224</v>
      </c>
    </row>
    <row r="1292" spans="1:3" x14ac:dyDescent="0.25">
      <c r="A1292" s="58">
        <v>750</v>
      </c>
      <c r="B1292" s="66">
        <v>44832</v>
      </c>
      <c r="C1292" s="67" t="s">
        <v>224</v>
      </c>
    </row>
    <row r="1293" spans="1:3" x14ac:dyDescent="0.25">
      <c r="A1293" s="58">
        <v>751</v>
      </c>
      <c r="B1293" s="66">
        <v>44832</v>
      </c>
      <c r="C1293" s="67" t="s">
        <v>224</v>
      </c>
    </row>
    <row r="1294" spans="1:3" x14ac:dyDescent="0.25">
      <c r="A1294" s="58">
        <v>752</v>
      </c>
      <c r="B1294" s="66">
        <v>44832</v>
      </c>
      <c r="C1294" s="67" t="s">
        <v>224</v>
      </c>
    </row>
    <row r="1295" spans="1:3" x14ac:dyDescent="0.25">
      <c r="A1295" s="58">
        <v>753</v>
      </c>
      <c r="B1295" s="66">
        <v>44832</v>
      </c>
      <c r="C1295" s="67" t="s">
        <v>224</v>
      </c>
    </row>
    <row r="1296" spans="1:3" x14ac:dyDescent="0.25">
      <c r="A1296" s="58">
        <v>754</v>
      </c>
      <c r="B1296" s="66">
        <v>44832</v>
      </c>
      <c r="C1296" s="67" t="s">
        <v>224</v>
      </c>
    </row>
    <row r="1297" spans="1:3" x14ac:dyDescent="0.25">
      <c r="A1297" s="58">
        <v>756</v>
      </c>
      <c r="B1297" s="66">
        <v>44832</v>
      </c>
      <c r="C1297" s="67" t="s">
        <v>224</v>
      </c>
    </row>
    <row r="1298" spans="1:3" x14ac:dyDescent="0.25">
      <c r="A1298" s="58">
        <v>757</v>
      </c>
      <c r="B1298" s="66">
        <v>44832</v>
      </c>
      <c r="C1298" s="67" t="s">
        <v>224</v>
      </c>
    </row>
    <row r="1299" spans="1:3" x14ac:dyDescent="0.25">
      <c r="A1299" s="58">
        <v>755</v>
      </c>
      <c r="B1299" s="66">
        <v>44832</v>
      </c>
      <c r="C1299" s="67" t="s">
        <v>224</v>
      </c>
    </row>
    <row r="1300" spans="1:3" x14ac:dyDescent="0.25">
      <c r="A1300" s="58" t="s">
        <v>5061</v>
      </c>
      <c r="B1300" s="66">
        <v>44833</v>
      </c>
      <c r="C1300" s="67" t="s">
        <v>224</v>
      </c>
    </row>
    <row r="1301" spans="1:3" x14ac:dyDescent="0.25">
      <c r="A1301" s="58" t="s">
        <v>5067</v>
      </c>
      <c r="B1301" s="66">
        <v>44833</v>
      </c>
      <c r="C1301" s="67" t="s">
        <v>224</v>
      </c>
    </row>
    <row r="1302" spans="1:3" x14ac:dyDescent="0.25">
      <c r="A1302" s="58" t="s">
        <v>5029</v>
      </c>
      <c r="B1302" s="66">
        <v>44832</v>
      </c>
      <c r="C1302" s="67" t="s">
        <v>224</v>
      </c>
    </row>
    <row r="1303" spans="1:3" x14ac:dyDescent="0.25">
      <c r="A1303" s="58" t="s">
        <v>5051</v>
      </c>
      <c r="B1303" s="66">
        <v>44833</v>
      </c>
      <c r="C1303" s="67" t="s">
        <v>224</v>
      </c>
    </row>
    <row r="1304" spans="1:3" x14ac:dyDescent="0.25">
      <c r="A1304" s="58" t="s">
        <v>5059</v>
      </c>
      <c r="B1304" s="66">
        <v>44833</v>
      </c>
      <c r="C1304" s="67" t="s">
        <v>224</v>
      </c>
    </row>
    <row r="1305" spans="1:3" x14ac:dyDescent="0.25">
      <c r="A1305" s="58" t="s">
        <v>5078</v>
      </c>
      <c r="B1305" s="66">
        <v>44833</v>
      </c>
      <c r="C1305" s="67" t="s">
        <v>224</v>
      </c>
    </row>
    <row r="1306" spans="1:3" x14ac:dyDescent="0.25">
      <c r="A1306" s="58" t="s">
        <v>5084</v>
      </c>
      <c r="B1306" s="66">
        <v>44833</v>
      </c>
      <c r="C1306" s="67" t="s">
        <v>224</v>
      </c>
    </row>
    <row r="1307" spans="1:3" x14ac:dyDescent="0.25">
      <c r="A1307" s="58">
        <v>758</v>
      </c>
      <c r="B1307" s="66">
        <v>44833</v>
      </c>
      <c r="C1307" s="67" t="s">
        <v>224</v>
      </c>
    </row>
    <row r="1308" spans="1:3" x14ac:dyDescent="0.25">
      <c r="A1308" s="58">
        <v>759</v>
      </c>
      <c r="B1308" s="66">
        <v>44833</v>
      </c>
      <c r="C1308" s="67" t="s">
        <v>224</v>
      </c>
    </row>
    <row r="1309" spans="1:3" x14ac:dyDescent="0.25">
      <c r="A1309" s="58">
        <v>760</v>
      </c>
      <c r="B1309" s="66">
        <v>44833</v>
      </c>
      <c r="C1309" s="67" t="s">
        <v>224</v>
      </c>
    </row>
    <row r="1310" spans="1:3" x14ac:dyDescent="0.25">
      <c r="A1310" s="58">
        <v>761</v>
      </c>
      <c r="B1310" s="66">
        <v>44833</v>
      </c>
      <c r="C1310" s="67" t="s">
        <v>224</v>
      </c>
    </row>
    <row r="1311" spans="1:3" x14ac:dyDescent="0.25">
      <c r="A1311" s="58">
        <v>762</v>
      </c>
      <c r="B1311" s="66">
        <v>44833</v>
      </c>
      <c r="C1311" s="67" t="s">
        <v>224</v>
      </c>
    </row>
    <row r="1312" spans="1:3" x14ac:dyDescent="0.25">
      <c r="A1312" s="58">
        <v>764</v>
      </c>
      <c r="B1312" s="66">
        <v>44833</v>
      </c>
      <c r="C1312" s="67" t="s">
        <v>224</v>
      </c>
    </row>
    <row r="1313" spans="1:4" x14ac:dyDescent="0.25">
      <c r="A1313" s="58">
        <v>765</v>
      </c>
      <c r="B1313" s="66">
        <v>44833</v>
      </c>
      <c r="C1313" s="67" t="s">
        <v>224</v>
      </c>
    </row>
    <row r="1314" spans="1:4" x14ac:dyDescent="0.25">
      <c r="A1314" s="58">
        <v>766</v>
      </c>
      <c r="B1314" s="66">
        <v>44833</v>
      </c>
      <c r="C1314" s="67" t="s">
        <v>224</v>
      </c>
    </row>
    <row r="1315" spans="1:4" x14ac:dyDescent="0.25">
      <c r="A1315" s="58">
        <v>767</v>
      </c>
      <c r="B1315" s="66">
        <v>44834</v>
      </c>
      <c r="C1315" s="67" t="s">
        <v>224</v>
      </c>
    </row>
    <row r="1316" spans="1:4" x14ac:dyDescent="0.25">
      <c r="A1316" s="58">
        <v>768</v>
      </c>
      <c r="B1316" s="66">
        <v>44834</v>
      </c>
      <c r="C1316" s="67" t="s">
        <v>224</v>
      </c>
    </row>
    <row r="1317" spans="1:4" x14ac:dyDescent="0.25">
      <c r="A1317" s="58">
        <v>769</v>
      </c>
      <c r="B1317" s="66">
        <v>44834</v>
      </c>
      <c r="C1317" s="67" t="s">
        <v>224</v>
      </c>
    </row>
    <row r="1318" spans="1:4" x14ac:dyDescent="0.25">
      <c r="A1318" s="58">
        <v>770</v>
      </c>
      <c r="B1318" s="66">
        <v>44834</v>
      </c>
      <c r="C1318" s="67" t="s">
        <v>224</v>
      </c>
    </row>
    <row r="1319" spans="1:4" x14ac:dyDescent="0.25">
      <c r="A1319" s="58" t="s">
        <v>5111</v>
      </c>
      <c r="B1319" s="66">
        <v>44837</v>
      </c>
      <c r="C1319" s="67" t="s">
        <v>224</v>
      </c>
    </row>
    <row r="1320" spans="1:4" x14ac:dyDescent="0.25">
      <c r="A1320" s="58">
        <v>771</v>
      </c>
      <c r="B1320" s="66">
        <v>44837</v>
      </c>
      <c r="C1320" s="67" t="s">
        <v>224</v>
      </c>
      <c r="D1320" s="67" t="s">
        <v>5147</v>
      </c>
    </row>
    <row r="1321" spans="1:4" x14ac:dyDescent="0.25">
      <c r="A1321" s="58">
        <v>772</v>
      </c>
      <c r="B1321" s="66">
        <v>44837</v>
      </c>
      <c r="C1321" s="67" t="s">
        <v>224</v>
      </c>
      <c r="D1321" s="67" t="s">
        <v>5148</v>
      </c>
    </row>
    <row r="1322" spans="1:4" x14ac:dyDescent="0.25">
      <c r="A1322" s="58">
        <v>773</v>
      </c>
      <c r="B1322" s="66">
        <v>44837</v>
      </c>
      <c r="C1322" s="67" t="s">
        <v>224</v>
      </c>
    </row>
    <row r="1323" spans="1:4" x14ac:dyDescent="0.25">
      <c r="A1323" s="58">
        <v>774</v>
      </c>
      <c r="B1323" s="66">
        <v>44837</v>
      </c>
      <c r="C1323" s="67" t="s">
        <v>224</v>
      </c>
    </row>
    <row r="1324" spans="1:4" x14ac:dyDescent="0.25">
      <c r="A1324" s="58" t="s">
        <v>5117</v>
      </c>
      <c r="B1324" s="66">
        <v>44837</v>
      </c>
      <c r="C1324" s="67" t="s">
        <v>224</v>
      </c>
    </row>
    <row r="1325" spans="1:4" x14ac:dyDescent="0.25">
      <c r="A1325" s="58" t="s">
        <v>5121</v>
      </c>
      <c r="B1325" s="66">
        <v>44837</v>
      </c>
      <c r="C1325" s="67" t="s">
        <v>224</v>
      </c>
    </row>
    <row r="1326" spans="1:4" x14ac:dyDescent="0.25">
      <c r="A1326" s="58" t="s">
        <v>5126</v>
      </c>
      <c r="B1326" s="66">
        <v>44837</v>
      </c>
      <c r="C1326" s="67" t="s">
        <v>224</v>
      </c>
    </row>
    <row r="1327" spans="1:4" x14ac:dyDescent="0.25">
      <c r="A1327" s="58" t="s">
        <v>5130</v>
      </c>
      <c r="B1327" s="66">
        <v>44838</v>
      </c>
      <c r="C1327" s="67" t="s">
        <v>224</v>
      </c>
    </row>
    <row r="1328" spans="1:4" x14ac:dyDescent="0.25">
      <c r="A1328" s="58" t="s">
        <v>5139</v>
      </c>
      <c r="B1328" s="66">
        <v>44838</v>
      </c>
      <c r="C1328" s="67" t="s">
        <v>224</v>
      </c>
    </row>
    <row r="1329" spans="1:4" x14ac:dyDescent="0.25">
      <c r="A1329" s="58" t="s">
        <v>5143</v>
      </c>
      <c r="B1329" s="66">
        <v>44838</v>
      </c>
      <c r="C1329" s="67" t="s">
        <v>224</v>
      </c>
    </row>
    <row r="1330" spans="1:4" x14ac:dyDescent="0.25">
      <c r="A1330" s="58" t="s">
        <v>5188</v>
      </c>
      <c r="B1330" s="66">
        <v>44838</v>
      </c>
      <c r="C1330" s="67" t="s">
        <v>224</v>
      </c>
    </row>
    <row r="1331" spans="1:4" x14ac:dyDescent="0.25">
      <c r="A1331" s="58">
        <v>775</v>
      </c>
      <c r="B1331" s="66">
        <v>44838</v>
      </c>
      <c r="C1331" s="67" t="s">
        <v>224</v>
      </c>
    </row>
    <row r="1332" spans="1:4" x14ac:dyDescent="0.25">
      <c r="A1332" s="58">
        <v>776</v>
      </c>
      <c r="B1332" s="66">
        <v>44838</v>
      </c>
      <c r="C1332" s="67" t="s">
        <v>224</v>
      </c>
    </row>
    <row r="1333" spans="1:4" x14ac:dyDescent="0.25">
      <c r="A1333" s="58">
        <v>777</v>
      </c>
      <c r="B1333" s="66">
        <v>44838</v>
      </c>
      <c r="C1333" s="67" t="s">
        <v>224</v>
      </c>
      <c r="D1333" s="67" t="s">
        <v>5149</v>
      </c>
    </row>
    <row r="1334" spans="1:4" x14ac:dyDescent="0.25">
      <c r="A1334" s="58">
        <v>778</v>
      </c>
      <c r="B1334" s="66">
        <v>44838</v>
      </c>
      <c r="C1334" s="67" t="s">
        <v>224</v>
      </c>
    </row>
    <row r="1335" spans="1:4" x14ac:dyDescent="0.25">
      <c r="A1335" s="58">
        <v>779</v>
      </c>
      <c r="B1335" s="66">
        <v>44838</v>
      </c>
      <c r="C1335" s="67" t="s">
        <v>224</v>
      </c>
    </row>
    <row r="1336" spans="1:4" x14ac:dyDescent="0.25">
      <c r="A1336" s="58">
        <v>780</v>
      </c>
      <c r="B1336" s="66">
        <v>44838</v>
      </c>
      <c r="C1336" s="67" t="s">
        <v>224</v>
      </c>
    </row>
    <row r="1337" spans="1:4" x14ac:dyDescent="0.25">
      <c r="A1337" s="58" t="s">
        <v>5161</v>
      </c>
      <c r="B1337" s="66">
        <v>44839</v>
      </c>
      <c r="C1337" s="67" t="s">
        <v>224</v>
      </c>
    </row>
    <row r="1338" spans="1:4" x14ac:dyDescent="0.25">
      <c r="A1338" s="58" t="s">
        <v>5176</v>
      </c>
      <c r="B1338" s="66">
        <v>44839</v>
      </c>
      <c r="C1338" s="67" t="s">
        <v>224</v>
      </c>
    </row>
    <row r="1339" spans="1:4" x14ac:dyDescent="0.25">
      <c r="A1339" s="58" t="s">
        <v>5181</v>
      </c>
      <c r="B1339" s="66">
        <v>44839</v>
      </c>
      <c r="C1339" s="67" t="s">
        <v>224</v>
      </c>
    </row>
    <row r="1340" spans="1:4" x14ac:dyDescent="0.25">
      <c r="A1340" s="58" t="s">
        <v>5205</v>
      </c>
      <c r="B1340" s="66">
        <v>44839</v>
      </c>
      <c r="C1340" s="67" t="s">
        <v>224</v>
      </c>
    </row>
    <row r="1341" spans="1:4" x14ac:dyDescent="0.25">
      <c r="A1341" s="58" t="s">
        <v>5189</v>
      </c>
      <c r="B1341" s="66">
        <v>44839</v>
      </c>
      <c r="C1341" s="67" t="s">
        <v>224</v>
      </c>
    </row>
    <row r="1342" spans="1:4" x14ac:dyDescent="0.25">
      <c r="A1342" s="58" t="s">
        <v>5195</v>
      </c>
      <c r="B1342" s="66">
        <v>44839</v>
      </c>
      <c r="C1342" s="67" t="s">
        <v>224</v>
      </c>
    </row>
    <row r="1343" spans="1:4" x14ac:dyDescent="0.25">
      <c r="A1343" s="58">
        <v>781</v>
      </c>
      <c r="B1343" s="66">
        <v>44839</v>
      </c>
      <c r="C1343" s="67" t="s">
        <v>224</v>
      </c>
    </row>
    <row r="1344" spans="1:4" x14ac:dyDescent="0.25">
      <c r="A1344" s="58">
        <v>782</v>
      </c>
      <c r="B1344" s="66">
        <v>44839</v>
      </c>
      <c r="C1344" s="67" t="s">
        <v>224</v>
      </c>
    </row>
    <row r="1345" spans="1:4" x14ac:dyDescent="0.25">
      <c r="A1345" s="58">
        <v>783</v>
      </c>
      <c r="B1345" s="66">
        <v>44839</v>
      </c>
      <c r="C1345" s="67" t="s">
        <v>224</v>
      </c>
    </row>
    <row r="1346" spans="1:4" x14ac:dyDescent="0.25">
      <c r="A1346" s="58">
        <v>784</v>
      </c>
      <c r="B1346" s="66">
        <v>44839</v>
      </c>
      <c r="C1346" s="67" t="s">
        <v>224</v>
      </c>
    </row>
    <row r="1347" spans="1:4" x14ac:dyDescent="0.25">
      <c r="A1347" s="58">
        <v>785</v>
      </c>
      <c r="B1347" s="66">
        <v>44839</v>
      </c>
      <c r="C1347" s="67" t="s">
        <v>224</v>
      </c>
    </row>
    <row r="1348" spans="1:4" x14ac:dyDescent="0.25">
      <c r="A1348" s="58" t="s">
        <v>5216</v>
      </c>
      <c r="B1348" s="66">
        <v>44840</v>
      </c>
      <c r="C1348" s="67" t="s">
        <v>224</v>
      </c>
    </row>
    <row r="1349" spans="1:4" x14ac:dyDescent="0.25">
      <c r="A1349" s="58" t="s">
        <v>5223</v>
      </c>
      <c r="B1349" s="66">
        <v>44840</v>
      </c>
      <c r="C1349" s="67" t="s">
        <v>224</v>
      </c>
    </row>
    <row r="1350" spans="1:4" x14ac:dyDescent="0.25">
      <c r="A1350" s="58" t="s">
        <v>5230</v>
      </c>
      <c r="B1350" s="66">
        <v>44840</v>
      </c>
      <c r="C1350" s="67" t="s">
        <v>224</v>
      </c>
    </row>
    <row r="1351" spans="1:4" x14ac:dyDescent="0.25">
      <c r="A1351" s="58">
        <v>786</v>
      </c>
      <c r="B1351" s="66">
        <v>44840</v>
      </c>
      <c r="C1351" s="67" t="s">
        <v>224</v>
      </c>
    </row>
    <row r="1352" spans="1:4" x14ac:dyDescent="0.25">
      <c r="A1352" s="58">
        <v>787</v>
      </c>
      <c r="B1352" s="66">
        <v>44840</v>
      </c>
      <c r="C1352" s="67" t="s">
        <v>224</v>
      </c>
      <c r="D1352" s="67" t="s">
        <v>5250</v>
      </c>
    </row>
    <row r="1353" spans="1:4" x14ac:dyDescent="0.25">
      <c r="A1353" s="58">
        <v>788</v>
      </c>
      <c r="B1353" s="66">
        <v>44840</v>
      </c>
      <c r="C1353" s="67" t="s">
        <v>224</v>
      </c>
    </row>
    <row r="1354" spans="1:4" x14ac:dyDescent="0.25">
      <c r="A1354" s="58">
        <v>789</v>
      </c>
      <c r="B1354" s="66">
        <v>44840</v>
      </c>
      <c r="C1354" s="67" t="s">
        <v>224</v>
      </c>
    </row>
    <row r="1355" spans="1:4" x14ac:dyDescent="0.25">
      <c r="A1355" s="58">
        <v>790</v>
      </c>
      <c r="B1355" s="66">
        <v>44840</v>
      </c>
      <c r="C1355" s="67" t="s">
        <v>224</v>
      </c>
    </row>
    <row r="1356" spans="1:4" x14ac:dyDescent="0.25">
      <c r="A1356" s="58">
        <v>791</v>
      </c>
      <c r="B1356" s="66">
        <v>44840</v>
      </c>
      <c r="C1356" s="67" t="s">
        <v>224</v>
      </c>
    </row>
    <row r="1357" spans="1:4" x14ac:dyDescent="0.25">
      <c r="A1357" s="58">
        <v>792</v>
      </c>
      <c r="B1357" s="66">
        <v>44840</v>
      </c>
      <c r="C1357" s="67" t="s">
        <v>224</v>
      </c>
    </row>
    <row r="1358" spans="1:4" x14ac:dyDescent="0.25">
      <c r="A1358" s="58" t="s">
        <v>5251</v>
      </c>
      <c r="B1358" s="66">
        <v>44841</v>
      </c>
      <c r="C1358" s="67" t="s">
        <v>224</v>
      </c>
    </row>
    <row r="1359" spans="1:4" x14ac:dyDescent="0.25">
      <c r="A1359" s="58" t="s">
        <v>5285</v>
      </c>
      <c r="B1359" s="66">
        <v>44841</v>
      </c>
      <c r="C1359" s="67" t="s">
        <v>224</v>
      </c>
    </row>
    <row r="1360" spans="1:4" x14ac:dyDescent="0.25">
      <c r="A1360" s="58">
        <v>793</v>
      </c>
      <c r="B1360" s="66">
        <v>44841</v>
      </c>
      <c r="C1360" s="67" t="s">
        <v>224</v>
      </c>
    </row>
    <row r="1361" spans="1:3" x14ac:dyDescent="0.25">
      <c r="A1361" s="58">
        <v>794</v>
      </c>
      <c r="B1361" s="66">
        <v>44841</v>
      </c>
      <c r="C1361" s="67" t="s">
        <v>224</v>
      </c>
    </row>
    <row r="1362" spans="1:3" x14ac:dyDescent="0.25">
      <c r="A1362" s="58">
        <v>795</v>
      </c>
      <c r="B1362" s="66">
        <v>44841</v>
      </c>
      <c r="C1362" s="67" t="s">
        <v>224</v>
      </c>
    </row>
    <row r="1363" spans="1:3" x14ac:dyDescent="0.25">
      <c r="A1363" s="58">
        <v>796</v>
      </c>
      <c r="B1363" s="66">
        <v>44841</v>
      </c>
      <c r="C1363" s="67" t="s">
        <v>224</v>
      </c>
    </row>
    <row r="1364" spans="1:3" x14ac:dyDescent="0.25">
      <c r="A1364" s="58">
        <v>797</v>
      </c>
      <c r="B1364" s="66">
        <v>44841</v>
      </c>
      <c r="C1364" s="67" t="s">
        <v>224</v>
      </c>
    </row>
    <row r="1365" spans="1:3" x14ac:dyDescent="0.25">
      <c r="A1365" s="58">
        <v>798</v>
      </c>
      <c r="B1365" s="66">
        <v>44841</v>
      </c>
      <c r="C1365" s="67" t="s">
        <v>224</v>
      </c>
    </row>
    <row r="1366" spans="1:3" x14ac:dyDescent="0.25">
      <c r="A1366" s="58" t="s">
        <v>5296</v>
      </c>
      <c r="B1366" s="66">
        <v>44845</v>
      </c>
      <c r="C1366" s="67" t="s">
        <v>224</v>
      </c>
    </row>
    <row r="1367" spans="1:3" x14ac:dyDescent="0.25">
      <c r="A1367" s="58">
        <v>799</v>
      </c>
      <c r="B1367" s="66">
        <v>44845</v>
      </c>
      <c r="C1367" s="67" t="s">
        <v>224</v>
      </c>
    </row>
    <row r="1368" spans="1:3" x14ac:dyDescent="0.25">
      <c r="A1368" s="58">
        <v>800</v>
      </c>
      <c r="B1368" s="66">
        <v>44845</v>
      </c>
      <c r="C1368" s="67" t="s">
        <v>224</v>
      </c>
    </row>
    <row r="1369" spans="1:3" x14ac:dyDescent="0.25">
      <c r="A1369" s="58">
        <v>801</v>
      </c>
      <c r="B1369" s="66">
        <v>44845</v>
      </c>
      <c r="C1369" s="67" t="s">
        <v>224</v>
      </c>
    </row>
    <row r="1370" spans="1:3" x14ac:dyDescent="0.25">
      <c r="A1370" s="58" t="s">
        <v>5332</v>
      </c>
      <c r="B1370" s="66">
        <v>44846</v>
      </c>
      <c r="C1370" s="67" t="s">
        <v>224</v>
      </c>
    </row>
    <row r="1371" spans="1:3" x14ac:dyDescent="0.25">
      <c r="A1371" s="58" t="s">
        <v>5347</v>
      </c>
      <c r="B1371" s="66">
        <v>44846</v>
      </c>
      <c r="C1371" s="67" t="s">
        <v>224</v>
      </c>
    </row>
    <row r="1372" spans="1:3" x14ac:dyDescent="0.25">
      <c r="A1372" s="58" t="s">
        <v>5358</v>
      </c>
      <c r="B1372" s="66">
        <v>44846</v>
      </c>
      <c r="C1372" s="67" t="s">
        <v>224</v>
      </c>
    </row>
    <row r="1373" spans="1:3" x14ac:dyDescent="0.25">
      <c r="A1373" s="58" t="s">
        <v>5365</v>
      </c>
      <c r="B1373" s="66">
        <v>44846</v>
      </c>
      <c r="C1373" s="67" t="s">
        <v>224</v>
      </c>
    </row>
    <row r="1374" spans="1:3" x14ac:dyDescent="0.25">
      <c r="A1374" s="58">
        <v>802</v>
      </c>
      <c r="B1374" s="66">
        <v>44846</v>
      </c>
      <c r="C1374" s="67" t="s">
        <v>224</v>
      </c>
    </row>
    <row r="1375" spans="1:3" x14ac:dyDescent="0.25">
      <c r="A1375" s="58">
        <v>803</v>
      </c>
      <c r="B1375" s="66">
        <v>44846</v>
      </c>
      <c r="C1375" s="67" t="s">
        <v>224</v>
      </c>
    </row>
    <row r="1376" spans="1:3" x14ac:dyDescent="0.25">
      <c r="A1376" s="58">
        <v>804</v>
      </c>
      <c r="B1376" s="66">
        <v>44846</v>
      </c>
      <c r="C1376" s="67" t="s">
        <v>224</v>
      </c>
    </row>
    <row r="1377" spans="1:4" x14ac:dyDescent="0.25">
      <c r="A1377" s="58">
        <v>805</v>
      </c>
      <c r="B1377" s="66">
        <v>44846</v>
      </c>
      <c r="C1377" s="67" t="s">
        <v>224</v>
      </c>
    </row>
    <row r="1378" spans="1:4" x14ac:dyDescent="0.25">
      <c r="A1378" s="58">
        <v>806</v>
      </c>
      <c r="B1378" s="66">
        <v>44846</v>
      </c>
      <c r="C1378" s="67" t="s">
        <v>224</v>
      </c>
    </row>
    <row r="1379" spans="1:4" x14ac:dyDescent="0.25">
      <c r="A1379" s="58">
        <v>807</v>
      </c>
      <c r="B1379" s="66">
        <v>44846</v>
      </c>
      <c r="C1379" s="67" t="s">
        <v>224</v>
      </c>
      <c r="D1379" s="67" t="s">
        <v>5371</v>
      </c>
    </row>
    <row r="1380" spans="1:4" x14ac:dyDescent="0.25">
      <c r="A1380" s="58">
        <v>808</v>
      </c>
      <c r="B1380" s="66">
        <v>44846</v>
      </c>
      <c r="C1380" s="67" t="s">
        <v>224</v>
      </c>
    </row>
    <row r="1381" spans="1:4" x14ac:dyDescent="0.25">
      <c r="A1381" s="58">
        <v>809</v>
      </c>
      <c r="B1381" s="66">
        <v>44846</v>
      </c>
      <c r="C1381" s="67" t="s">
        <v>224</v>
      </c>
    </row>
    <row r="1382" spans="1:4" x14ac:dyDescent="0.25">
      <c r="A1382" s="58">
        <v>810</v>
      </c>
      <c r="B1382" s="66">
        <v>44846</v>
      </c>
      <c r="C1382" s="67" t="s">
        <v>224</v>
      </c>
    </row>
    <row r="1383" spans="1:4" x14ac:dyDescent="0.25">
      <c r="A1383" s="58">
        <v>811</v>
      </c>
      <c r="B1383" s="66">
        <v>44846</v>
      </c>
      <c r="C1383" s="67" t="s">
        <v>224</v>
      </c>
    </row>
    <row r="1384" spans="1:4" x14ac:dyDescent="0.25">
      <c r="A1384" s="58">
        <v>812</v>
      </c>
      <c r="B1384" s="66">
        <v>44846</v>
      </c>
      <c r="C1384" s="67" t="s">
        <v>224</v>
      </c>
    </row>
    <row r="1385" spans="1:4" x14ac:dyDescent="0.25">
      <c r="A1385" s="58">
        <v>813</v>
      </c>
      <c r="B1385" s="66">
        <v>44846</v>
      </c>
      <c r="C1385" s="67" t="s">
        <v>224</v>
      </c>
    </row>
    <row r="1386" spans="1:4" x14ac:dyDescent="0.25">
      <c r="A1386" s="58">
        <v>814</v>
      </c>
      <c r="B1386" s="66">
        <v>44846</v>
      </c>
      <c r="C1386" s="67" t="s">
        <v>224</v>
      </c>
    </row>
    <row r="1387" spans="1:4" x14ac:dyDescent="0.25">
      <c r="A1387" s="58">
        <v>815</v>
      </c>
      <c r="B1387" s="66">
        <v>44846</v>
      </c>
      <c r="C1387" s="67" t="s">
        <v>224</v>
      </c>
    </row>
    <row r="1388" spans="1:4" x14ac:dyDescent="0.25">
      <c r="A1388" s="58">
        <v>816</v>
      </c>
      <c r="B1388" s="66">
        <v>44846</v>
      </c>
      <c r="C1388" s="67" t="s">
        <v>224</v>
      </c>
    </row>
    <row r="1389" spans="1:4" x14ac:dyDescent="0.25">
      <c r="A1389" s="58">
        <v>817</v>
      </c>
      <c r="B1389" s="66">
        <v>44846</v>
      </c>
      <c r="C1389" s="67" t="s">
        <v>224</v>
      </c>
    </row>
    <row r="1390" spans="1:4" x14ac:dyDescent="0.25">
      <c r="A1390" s="58" t="s">
        <v>5381</v>
      </c>
      <c r="B1390" s="66">
        <v>44847</v>
      </c>
      <c r="C1390" s="67" t="s">
        <v>224</v>
      </c>
    </row>
    <row r="1391" spans="1:4" x14ac:dyDescent="0.25">
      <c r="A1391" s="58">
        <v>818</v>
      </c>
      <c r="B1391" s="66">
        <v>44847</v>
      </c>
      <c r="C1391" s="67" t="s">
        <v>224</v>
      </c>
    </row>
    <row r="1392" spans="1:4" x14ac:dyDescent="0.25">
      <c r="A1392" s="58">
        <v>819</v>
      </c>
      <c r="B1392" s="66">
        <v>44847</v>
      </c>
      <c r="C1392" s="67" t="s">
        <v>224</v>
      </c>
    </row>
    <row r="1393" spans="1:3" x14ac:dyDescent="0.25">
      <c r="A1393" s="58">
        <v>820</v>
      </c>
      <c r="B1393" s="66">
        <v>44847</v>
      </c>
      <c r="C1393" s="67" t="s">
        <v>224</v>
      </c>
    </row>
    <row r="1394" spans="1:3" x14ac:dyDescent="0.25">
      <c r="A1394" s="58">
        <v>821</v>
      </c>
      <c r="B1394" s="66">
        <v>44847</v>
      </c>
      <c r="C1394" s="67" t="s">
        <v>224</v>
      </c>
    </row>
    <row r="1395" spans="1:3" x14ac:dyDescent="0.25">
      <c r="A1395" s="58">
        <v>822</v>
      </c>
      <c r="B1395" s="66">
        <v>44847</v>
      </c>
      <c r="C1395" s="67" t="s">
        <v>224</v>
      </c>
    </row>
    <row r="1396" spans="1:3" x14ac:dyDescent="0.25">
      <c r="A1396" s="58" t="s">
        <v>5397</v>
      </c>
      <c r="B1396" s="66">
        <v>44848</v>
      </c>
      <c r="C1396" s="67" t="s">
        <v>224</v>
      </c>
    </row>
    <row r="1397" spans="1:3" x14ac:dyDescent="0.25">
      <c r="A1397" s="58" t="s">
        <v>5398</v>
      </c>
      <c r="B1397" s="66">
        <v>44848</v>
      </c>
      <c r="C1397" s="67" t="s">
        <v>224</v>
      </c>
    </row>
    <row r="1398" spans="1:3" x14ac:dyDescent="0.25">
      <c r="A1398" s="58" t="s">
        <v>5399</v>
      </c>
      <c r="B1398" s="66">
        <v>44848</v>
      </c>
      <c r="C1398" s="67" t="s">
        <v>129</v>
      </c>
    </row>
    <row r="1399" spans="1:3" x14ac:dyDescent="0.25">
      <c r="A1399" s="58" t="s">
        <v>5400</v>
      </c>
      <c r="B1399" s="66">
        <v>44848</v>
      </c>
      <c r="C1399" s="67" t="s">
        <v>129</v>
      </c>
    </row>
    <row r="1400" spans="1:3" x14ac:dyDescent="0.25">
      <c r="A1400" s="58" t="s">
        <v>5401</v>
      </c>
      <c r="B1400" s="66">
        <v>44848</v>
      </c>
      <c r="C1400" s="67" t="s">
        <v>129</v>
      </c>
    </row>
    <row r="1401" spans="1:3" x14ac:dyDescent="0.25">
      <c r="A1401" s="58" t="s">
        <v>5402</v>
      </c>
      <c r="B1401" s="66">
        <v>44848</v>
      </c>
      <c r="C1401" s="67" t="s">
        <v>129</v>
      </c>
    </row>
    <row r="1402" spans="1:3" x14ac:dyDescent="0.25">
      <c r="A1402" s="58" t="s">
        <v>5403</v>
      </c>
      <c r="B1402" s="66">
        <v>44848</v>
      </c>
      <c r="C1402" s="67" t="s">
        <v>129</v>
      </c>
    </row>
    <row r="1403" spans="1:3" x14ac:dyDescent="0.25">
      <c r="A1403" s="58">
        <v>823</v>
      </c>
      <c r="B1403" s="66">
        <v>44848</v>
      </c>
      <c r="C1403" s="67" t="s">
        <v>129</v>
      </c>
    </row>
    <row r="1404" spans="1:3" x14ac:dyDescent="0.25">
      <c r="A1404" s="58">
        <v>824</v>
      </c>
      <c r="B1404" s="66">
        <v>44848</v>
      </c>
      <c r="C1404" s="67" t="s">
        <v>129</v>
      </c>
    </row>
    <row r="1405" spans="1:3" x14ac:dyDescent="0.25">
      <c r="A1405" s="58">
        <v>825</v>
      </c>
      <c r="B1405" s="66">
        <v>44848</v>
      </c>
      <c r="C1405" s="67" t="s">
        <v>129</v>
      </c>
    </row>
    <row r="1406" spans="1:3" x14ac:dyDescent="0.25">
      <c r="A1406" s="58">
        <v>826</v>
      </c>
      <c r="B1406" s="66">
        <v>44848</v>
      </c>
      <c r="C1406" s="67" t="s">
        <v>129</v>
      </c>
    </row>
    <row r="1407" spans="1:3" x14ac:dyDescent="0.25">
      <c r="A1407" s="58">
        <v>827</v>
      </c>
      <c r="B1407" s="66">
        <v>44848</v>
      </c>
      <c r="C1407" s="67" t="s">
        <v>129</v>
      </c>
    </row>
    <row r="1408" spans="1:3" x14ac:dyDescent="0.25">
      <c r="A1408" s="58">
        <v>828</v>
      </c>
      <c r="B1408" s="66">
        <v>44848</v>
      </c>
      <c r="C1408" s="67" t="s">
        <v>129</v>
      </c>
    </row>
    <row r="1409" spans="1:4" x14ac:dyDescent="0.25">
      <c r="A1409" s="58">
        <v>829</v>
      </c>
      <c r="B1409" s="66">
        <v>44848</v>
      </c>
      <c r="C1409" s="67" t="s">
        <v>129</v>
      </c>
    </row>
    <row r="1410" spans="1:4" x14ac:dyDescent="0.25">
      <c r="A1410" s="58">
        <v>830</v>
      </c>
      <c r="B1410" s="66">
        <v>44848</v>
      </c>
      <c r="C1410" s="67" t="s">
        <v>129</v>
      </c>
    </row>
    <row r="1411" spans="1:4" x14ac:dyDescent="0.25">
      <c r="A1411" s="58">
        <v>831</v>
      </c>
      <c r="B1411" s="66">
        <v>44848</v>
      </c>
      <c r="C1411" s="67" t="s">
        <v>129</v>
      </c>
    </row>
    <row r="1412" spans="1:4" x14ac:dyDescent="0.25">
      <c r="A1412" s="58">
        <v>832</v>
      </c>
      <c r="B1412" s="66">
        <v>44848</v>
      </c>
      <c r="C1412" s="67" t="s">
        <v>129</v>
      </c>
    </row>
    <row r="1413" spans="1:4" x14ac:dyDescent="0.25">
      <c r="A1413" s="58" t="s">
        <v>5459</v>
      </c>
      <c r="B1413" s="66">
        <v>44851</v>
      </c>
      <c r="C1413" s="67" t="s">
        <v>224</v>
      </c>
    </row>
    <row r="1414" spans="1:4" x14ac:dyDescent="0.25">
      <c r="A1414" s="58" t="s">
        <v>5468</v>
      </c>
      <c r="B1414" s="66">
        <v>44851</v>
      </c>
      <c r="C1414" s="67" t="s">
        <v>224</v>
      </c>
    </row>
    <row r="1415" spans="1:4" x14ac:dyDescent="0.25">
      <c r="A1415" s="58" t="s">
        <v>5466</v>
      </c>
      <c r="B1415" s="66">
        <v>44851</v>
      </c>
      <c r="C1415" s="67" t="s">
        <v>224</v>
      </c>
    </row>
    <row r="1416" spans="1:4" x14ac:dyDescent="0.25">
      <c r="A1416" s="58" t="s">
        <v>5475</v>
      </c>
      <c r="B1416" s="66">
        <v>44851</v>
      </c>
      <c r="C1416" s="67" t="s">
        <v>224</v>
      </c>
    </row>
    <row r="1417" spans="1:4" x14ac:dyDescent="0.25">
      <c r="A1417" s="58">
        <v>833</v>
      </c>
      <c r="B1417" s="66">
        <v>44851</v>
      </c>
      <c r="C1417" s="67" t="s">
        <v>224</v>
      </c>
    </row>
    <row r="1418" spans="1:4" x14ac:dyDescent="0.25">
      <c r="A1418" s="58" t="s">
        <v>5483</v>
      </c>
      <c r="B1418" s="66">
        <v>44852</v>
      </c>
      <c r="C1418" s="67" t="s">
        <v>224</v>
      </c>
    </row>
    <row r="1419" spans="1:4" x14ac:dyDescent="0.25">
      <c r="A1419" s="58">
        <v>834</v>
      </c>
      <c r="B1419" s="66">
        <v>44852</v>
      </c>
      <c r="C1419" s="67" t="s">
        <v>224</v>
      </c>
    </row>
    <row r="1420" spans="1:4" x14ac:dyDescent="0.25">
      <c r="A1420" s="58">
        <v>835</v>
      </c>
      <c r="B1420" s="66">
        <v>44852</v>
      </c>
      <c r="C1420" s="67" t="s">
        <v>224</v>
      </c>
    </row>
    <row r="1421" spans="1:4" x14ac:dyDescent="0.25">
      <c r="A1421" s="58" t="s">
        <v>5511</v>
      </c>
      <c r="B1421" s="66">
        <v>44853</v>
      </c>
      <c r="C1421" s="67" t="s">
        <v>224</v>
      </c>
    </row>
    <row r="1422" spans="1:4" x14ac:dyDescent="0.25">
      <c r="A1422" s="58" t="s">
        <v>5499</v>
      </c>
      <c r="B1422" s="66">
        <v>44853</v>
      </c>
      <c r="C1422" s="67" t="s">
        <v>224</v>
      </c>
    </row>
    <row r="1423" spans="1:4" x14ac:dyDescent="0.25">
      <c r="A1423" s="58" t="s">
        <v>5506</v>
      </c>
      <c r="B1423" s="66">
        <v>44853</v>
      </c>
      <c r="C1423" s="67" t="s">
        <v>224</v>
      </c>
    </row>
    <row r="1424" spans="1:4" x14ac:dyDescent="0.25">
      <c r="A1424" s="198">
        <v>836</v>
      </c>
      <c r="B1424" s="199">
        <v>44853</v>
      </c>
      <c r="C1424" s="200" t="s">
        <v>5517</v>
      </c>
      <c r="D1424" s="200" t="s">
        <v>5518</v>
      </c>
    </row>
    <row r="1425" spans="1:4" x14ac:dyDescent="0.25">
      <c r="A1425" s="58">
        <v>837</v>
      </c>
      <c r="B1425" s="66">
        <v>44853</v>
      </c>
      <c r="C1425" s="67" t="s">
        <v>224</v>
      </c>
    </row>
    <row r="1426" spans="1:4" x14ac:dyDescent="0.25">
      <c r="A1426" s="58">
        <v>838</v>
      </c>
      <c r="B1426" s="66">
        <v>44853</v>
      </c>
      <c r="C1426" s="67" t="s">
        <v>224</v>
      </c>
    </row>
    <row r="1427" spans="1:4" x14ac:dyDescent="0.25">
      <c r="A1427" s="58">
        <v>839</v>
      </c>
      <c r="B1427" s="66">
        <v>44853</v>
      </c>
      <c r="C1427" s="67" t="s">
        <v>224</v>
      </c>
    </row>
    <row r="1428" spans="1:4" x14ac:dyDescent="0.25">
      <c r="A1428" s="198">
        <v>840</v>
      </c>
      <c r="B1428" s="199">
        <v>44853</v>
      </c>
      <c r="C1428" s="200" t="s">
        <v>5517</v>
      </c>
      <c r="D1428" s="200" t="s">
        <v>5519</v>
      </c>
    </row>
    <row r="1429" spans="1:4" x14ac:dyDescent="0.25">
      <c r="A1429" s="58">
        <v>841</v>
      </c>
      <c r="B1429" s="66">
        <v>44853</v>
      </c>
      <c r="C1429" s="67" t="s">
        <v>224</v>
      </c>
    </row>
    <row r="1430" spans="1:4" x14ac:dyDescent="0.25">
      <c r="A1430" s="198">
        <v>842</v>
      </c>
      <c r="B1430" s="199">
        <v>44853</v>
      </c>
      <c r="C1430" s="200" t="s">
        <v>5517</v>
      </c>
      <c r="D1430" s="200" t="s">
        <v>5520</v>
      </c>
    </row>
    <row r="1431" spans="1:4" x14ac:dyDescent="0.25">
      <c r="A1431" s="198" t="s">
        <v>5521</v>
      </c>
      <c r="B1431" s="199">
        <v>44854</v>
      </c>
      <c r="C1431" s="200" t="s">
        <v>5517</v>
      </c>
      <c r="D1431" s="200" t="s">
        <v>5553</v>
      </c>
    </row>
    <row r="1432" spans="1:4" x14ac:dyDescent="0.25">
      <c r="A1432" s="58" t="s">
        <v>5526</v>
      </c>
      <c r="B1432" s="66">
        <v>44854</v>
      </c>
      <c r="C1432" s="67" t="s">
        <v>224</v>
      </c>
    </row>
    <row r="1433" spans="1:4" x14ac:dyDescent="0.25">
      <c r="A1433" s="58" t="s">
        <v>5537</v>
      </c>
      <c r="B1433" s="66">
        <v>44855</v>
      </c>
      <c r="C1433" s="67" t="s">
        <v>224</v>
      </c>
    </row>
    <row r="1434" spans="1:4" x14ac:dyDescent="0.25">
      <c r="A1434" s="58" t="s">
        <v>5541</v>
      </c>
      <c r="B1434" s="66">
        <v>44855</v>
      </c>
      <c r="C1434" s="67" t="s">
        <v>224</v>
      </c>
    </row>
    <row r="1435" spans="1:4" x14ac:dyDescent="0.25">
      <c r="A1435" s="58" t="s">
        <v>5545</v>
      </c>
      <c r="B1435" s="66">
        <v>44855</v>
      </c>
      <c r="C1435" s="67" t="s">
        <v>224</v>
      </c>
    </row>
    <row r="1436" spans="1:4" x14ac:dyDescent="0.25">
      <c r="A1436" s="58" t="s">
        <v>5549</v>
      </c>
      <c r="B1436" s="66">
        <v>44855</v>
      </c>
      <c r="C1436" s="67" t="s">
        <v>224</v>
      </c>
    </row>
    <row r="1437" spans="1:4" x14ac:dyDescent="0.25">
      <c r="A1437" s="198">
        <v>843</v>
      </c>
      <c r="B1437" s="199">
        <v>44854</v>
      </c>
      <c r="C1437" s="200" t="s">
        <v>5517</v>
      </c>
      <c r="D1437" s="200" t="s">
        <v>5553</v>
      </c>
    </row>
    <row r="1438" spans="1:4" x14ac:dyDescent="0.25">
      <c r="A1438" s="58">
        <v>844</v>
      </c>
      <c r="B1438" s="66">
        <v>44855</v>
      </c>
      <c r="C1438" s="67" t="s">
        <v>224</v>
      </c>
    </row>
    <row r="1439" spans="1:4" x14ac:dyDescent="0.25">
      <c r="A1439" s="58">
        <v>845</v>
      </c>
      <c r="B1439" s="66">
        <v>44855</v>
      </c>
      <c r="C1439" s="67" t="s">
        <v>224</v>
      </c>
    </row>
    <row r="1440" spans="1:4" x14ac:dyDescent="0.25">
      <c r="A1440" s="198">
        <v>846</v>
      </c>
      <c r="B1440" s="199">
        <v>44855</v>
      </c>
      <c r="C1440" s="200" t="s">
        <v>5517</v>
      </c>
      <c r="D1440" s="200" t="s">
        <v>5554</v>
      </c>
    </row>
    <row r="1441" spans="1:4" x14ac:dyDescent="0.25">
      <c r="A1441" s="58">
        <v>847</v>
      </c>
      <c r="B1441" s="66">
        <v>44855</v>
      </c>
      <c r="C1441" s="67" t="s">
        <v>224</v>
      </c>
    </row>
    <row r="1442" spans="1:4" x14ac:dyDescent="0.25">
      <c r="A1442" s="58">
        <v>848</v>
      </c>
      <c r="B1442" s="66">
        <v>44855</v>
      </c>
      <c r="C1442" s="67" t="s">
        <v>224</v>
      </c>
    </row>
    <row r="1447" spans="1:4" ht="33.75" x14ac:dyDescent="0.25">
      <c r="D1447" s="202" t="s">
        <v>5588</v>
      </c>
    </row>
    <row r="1448" spans="1:4" x14ac:dyDescent="0.25">
      <c r="D1448" s="67" t="s">
        <v>5589</v>
      </c>
    </row>
    <row r="1479" spans="1:6" x14ac:dyDescent="0.25">
      <c r="A1479" s="45"/>
    </row>
    <row r="1480" spans="1:6" x14ac:dyDescent="0.25">
      <c r="A1480" s="45"/>
      <c r="C1480" s="58"/>
      <c r="D1480" s="58"/>
      <c r="E1480" s="70"/>
      <c r="F1480" s="70"/>
    </row>
    <row r="1481" spans="1:6" x14ac:dyDescent="0.25">
      <c r="A1481" s="45"/>
      <c r="C1481" s="58"/>
      <c r="D1481" s="58"/>
      <c r="E1481" s="70"/>
      <c r="F1481" s="70"/>
    </row>
    <row r="1482" spans="1:6" x14ac:dyDescent="0.25">
      <c r="A1482" s="45"/>
      <c r="C1482" s="58"/>
      <c r="D1482" s="58"/>
      <c r="E1482" s="70"/>
      <c r="F1482" s="70"/>
    </row>
    <row r="1483" spans="1:6" x14ac:dyDescent="0.25">
      <c r="C1483" s="58"/>
      <c r="D1483" s="58"/>
      <c r="E1483" s="70"/>
      <c r="F1483" s="70"/>
    </row>
    <row r="1484" spans="1:6" x14ac:dyDescent="0.25">
      <c r="A1484" s="45"/>
      <c r="C1484" s="58"/>
      <c r="D1484" s="58"/>
      <c r="E1484" s="70"/>
      <c r="F1484" s="70"/>
    </row>
    <row r="1485" spans="1:6" x14ac:dyDescent="0.25">
      <c r="A1485" s="45"/>
      <c r="C1485" s="58"/>
      <c r="D1485" s="58"/>
      <c r="E1485" s="70"/>
      <c r="F1485" s="70"/>
    </row>
    <row r="1486" spans="1:6" x14ac:dyDescent="0.25">
      <c r="A1486" s="45"/>
      <c r="C1486" s="58"/>
      <c r="D1486" s="58"/>
      <c r="E1486" s="70"/>
      <c r="F1486" s="70"/>
    </row>
    <row r="1487" spans="1:6" x14ac:dyDescent="0.25">
      <c r="A1487" s="45"/>
      <c r="C1487" s="58"/>
      <c r="D1487" s="58"/>
      <c r="E1487" s="70"/>
      <c r="F1487" s="70"/>
    </row>
    <row r="1488" spans="1:6" x14ac:dyDescent="0.25">
      <c r="A1488" s="45"/>
      <c r="B1488" s="71"/>
      <c r="C1488" s="58"/>
      <c r="D1488" s="58"/>
      <c r="E1488" s="70"/>
      <c r="F1488" s="70"/>
    </row>
    <row r="1489" spans="1:9" x14ac:dyDescent="0.25">
      <c r="A1489" s="45"/>
      <c r="B1489" s="71"/>
      <c r="C1489" s="58"/>
      <c r="D1489" s="58"/>
      <c r="E1489" s="70"/>
      <c r="F1489" s="70"/>
    </row>
    <row r="1490" spans="1:9" x14ac:dyDescent="0.25">
      <c r="A1490" s="45"/>
      <c r="B1490" s="71"/>
      <c r="C1490" s="58"/>
      <c r="D1490" s="58"/>
      <c r="E1490" s="70"/>
      <c r="F1490" s="70"/>
    </row>
    <row r="1491" spans="1:9" x14ac:dyDescent="0.25">
      <c r="A1491" s="45"/>
      <c r="B1491" s="71"/>
      <c r="C1491" s="58"/>
      <c r="D1491" s="58"/>
      <c r="E1491" s="70"/>
      <c r="F1491" s="70"/>
    </row>
    <row r="1492" spans="1:9" x14ac:dyDescent="0.25">
      <c r="A1492" s="45"/>
      <c r="B1492" s="71"/>
      <c r="C1492" s="58"/>
      <c r="D1492" s="58"/>
      <c r="E1492" s="70"/>
      <c r="F1492" s="70"/>
    </row>
    <row r="1493" spans="1:9" x14ac:dyDescent="0.25">
      <c r="A1493" s="45"/>
      <c r="B1493" s="71"/>
      <c r="C1493" s="58"/>
      <c r="D1493" s="58"/>
      <c r="E1493" s="70"/>
      <c r="F1493" s="70"/>
    </row>
    <row r="1494" spans="1:9" x14ac:dyDescent="0.25">
      <c r="A1494" s="45"/>
      <c r="B1494" s="71"/>
      <c r="E1494" s="70"/>
      <c r="F1494" s="70"/>
    </row>
    <row r="1495" spans="1:9" x14ac:dyDescent="0.25">
      <c r="A1495" s="45"/>
      <c r="B1495" s="71"/>
      <c r="E1495" s="70"/>
      <c r="F1495" s="70"/>
    </row>
    <row r="1496" spans="1:9" x14ac:dyDescent="0.25">
      <c r="A1496" s="45"/>
      <c r="B1496" s="71"/>
      <c r="E1496" s="70"/>
      <c r="F1496" s="70"/>
    </row>
    <row r="1497" spans="1:9" x14ac:dyDescent="0.25">
      <c r="A1497" s="45"/>
      <c r="B1497" s="71"/>
      <c r="E1497" s="70"/>
      <c r="F1497" s="70"/>
    </row>
    <row r="1498" spans="1:9" x14ac:dyDescent="0.25">
      <c r="A1498" s="45"/>
      <c r="B1498" s="71"/>
      <c r="E1498" s="70"/>
      <c r="F1498" s="70"/>
    </row>
    <row r="1499" spans="1:9" x14ac:dyDescent="0.25">
      <c r="A1499" s="45"/>
      <c r="B1499" s="71"/>
      <c r="E1499" s="70"/>
      <c r="F1499" s="70"/>
    </row>
    <row r="1500" spans="1:9" x14ac:dyDescent="0.25">
      <c r="A1500" s="45"/>
      <c r="B1500" s="71"/>
      <c r="E1500" s="70"/>
      <c r="F1500" s="70"/>
    </row>
    <row r="1501" spans="1:9" s="58" customFormat="1" x14ac:dyDescent="0.25">
      <c r="A1501" s="45"/>
      <c r="B1501" s="71"/>
      <c r="E1501" s="70"/>
      <c r="F1501" s="70"/>
      <c r="G1501" s="22"/>
      <c r="H1501" s="22"/>
      <c r="I1501" s="27"/>
    </row>
    <row r="1502" spans="1:9" s="58" customFormat="1" x14ac:dyDescent="0.25">
      <c r="A1502" s="45"/>
      <c r="B1502" s="71"/>
      <c r="E1502" s="70"/>
      <c r="F1502" s="70"/>
      <c r="G1502" s="22"/>
      <c r="H1502" s="22"/>
      <c r="I1502" s="27"/>
    </row>
    <row r="1503" spans="1:9" s="58" customFormat="1" x14ac:dyDescent="0.25">
      <c r="A1503" s="45"/>
      <c r="B1503" s="71"/>
      <c r="E1503" s="70"/>
      <c r="F1503" s="70"/>
      <c r="G1503" s="22"/>
      <c r="H1503" s="22"/>
      <c r="I1503" s="27"/>
    </row>
    <row r="1504" spans="1:9" s="58" customFormat="1" x14ac:dyDescent="0.25">
      <c r="A1504" s="45"/>
      <c r="B1504" s="71"/>
      <c r="E1504" s="70"/>
      <c r="F1504" s="70"/>
      <c r="G1504" s="22"/>
      <c r="H1504" s="22"/>
      <c r="I1504" s="27"/>
    </row>
    <row r="1505" spans="1:13" s="58" customFormat="1" x14ac:dyDescent="0.25">
      <c r="A1505" s="45"/>
      <c r="B1505" s="71"/>
      <c r="E1505" s="70"/>
      <c r="F1505" s="70"/>
      <c r="G1505" s="22"/>
      <c r="H1505" s="22"/>
      <c r="I1505" s="27"/>
    </row>
    <row r="1506" spans="1:13" s="58" customFormat="1" x14ac:dyDescent="0.25">
      <c r="A1506" s="45"/>
      <c r="B1506" s="71"/>
      <c r="E1506" s="70"/>
      <c r="F1506" s="70"/>
      <c r="G1506" s="27"/>
      <c r="H1506" s="27"/>
      <c r="I1506" s="27"/>
    </row>
    <row r="1507" spans="1:13" s="58" customFormat="1" x14ac:dyDescent="0.25">
      <c r="A1507" s="45"/>
      <c r="B1507" s="71"/>
      <c r="E1507" s="70"/>
      <c r="F1507" s="70"/>
      <c r="G1507" s="27"/>
      <c r="H1507" s="27"/>
      <c r="I1507" s="27"/>
    </row>
    <row r="1508" spans="1:13" s="58" customFormat="1" x14ac:dyDescent="0.25">
      <c r="A1508" s="45"/>
      <c r="B1508" s="71"/>
      <c r="E1508" s="70"/>
      <c r="F1508" s="70"/>
      <c r="G1508" s="22"/>
      <c r="H1508" s="22"/>
      <c r="I1508" s="27"/>
    </row>
    <row r="1509" spans="1:13" x14ac:dyDescent="0.25">
      <c r="A1509" s="45"/>
      <c r="B1509" s="71"/>
    </row>
    <row r="1510" spans="1:13" s="58" customFormat="1" x14ac:dyDescent="0.25">
      <c r="A1510" s="45"/>
      <c r="B1510" s="71"/>
      <c r="E1510" s="70"/>
      <c r="F1510" s="70"/>
      <c r="G1510" s="22"/>
      <c r="H1510" s="22"/>
      <c r="I1510" s="27"/>
    </row>
    <row r="1511" spans="1:13" s="58" customFormat="1" x14ac:dyDescent="0.25">
      <c r="A1511" s="45"/>
      <c r="B1511" s="71"/>
      <c r="E1511" s="70"/>
      <c r="F1511" s="70"/>
      <c r="G1511" s="22"/>
      <c r="H1511" s="22"/>
      <c r="I1511" s="27"/>
    </row>
    <row r="1512" spans="1:13" s="58" customFormat="1" x14ac:dyDescent="0.25">
      <c r="A1512" s="45"/>
      <c r="B1512" s="71"/>
      <c r="E1512" s="70"/>
      <c r="F1512" s="70"/>
      <c r="G1512" s="22"/>
      <c r="H1512" s="22"/>
      <c r="I1512" s="27"/>
    </row>
    <row r="1513" spans="1:13" s="58" customFormat="1" x14ac:dyDescent="0.25">
      <c r="A1513" s="45"/>
      <c r="B1513" s="71"/>
      <c r="E1513" s="70"/>
      <c r="F1513" s="70"/>
      <c r="G1513" s="27"/>
      <c r="H1513" s="27"/>
      <c r="I1513" s="27"/>
    </row>
    <row r="1514" spans="1:13" s="58" customFormat="1" x14ac:dyDescent="0.25">
      <c r="A1514" s="45"/>
      <c r="B1514" s="71"/>
      <c r="E1514" s="70"/>
      <c r="F1514" s="70"/>
      <c r="G1514" s="27"/>
      <c r="H1514" s="27"/>
      <c r="I1514" s="27"/>
    </row>
    <row r="1515" spans="1:13" s="58" customFormat="1" x14ac:dyDescent="0.25">
      <c r="A1515" s="45"/>
      <c r="B1515" s="71"/>
      <c r="E1515" s="70"/>
      <c r="F1515" s="70"/>
      <c r="G1515" s="27"/>
      <c r="H1515" s="27"/>
      <c r="I1515" s="27"/>
    </row>
    <row r="1516" spans="1:13" s="58" customFormat="1" x14ac:dyDescent="0.25">
      <c r="A1516" s="45"/>
      <c r="B1516" s="71"/>
      <c r="E1516" s="70"/>
      <c r="F1516" s="70"/>
      <c r="G1516" s="27"/>
      <c r="H1516" s="27"/>
      <c r="I1516" s="27"/>
    </row>
    <row r="1517" spans="1:13" s="58" customFormat="1" x14ac:dyDescent="0.25">
      <c r="A1517" s="45"/>
      <c r="B1517" s="71"/>
      <c r="E1517" s="70"/>
      <c r="F1517" s="70"/>
      <c r="G1517" s="27"/>
      <c r="H1517" s="27"/>
      <c r="I1517" s="27"/>
    </row>
    <row r="1518" spans="1:13" s="58" customFormat="1" x14ac:dyDescent="0.25">
      <c r="A1518" s="45"/>
      <c r="B1518" s="71"/>
      <c r="E1518" s="70"/>
      <c r="F1518" s="70"/>
      <c r="G1518" s="27"/>
      <c r="H1518" s="27"/>
      <c r="I1518" s="27"/>
    </row>
    <row r="1519" spans="1:13" s="58" customFormat="1" x14ac:dyDescent="0.25">
      <c r="A1519" s="45"/>
      <c r="B1519" s="71"/>
      <c r="E1519" s="70"/>
      <c r="F1519" s="70"/>
      <c r="G1519" s="27"/>
      <c r="H1519" s="27"/>
      <c r="I1519" s="27"/>
    </row>
    <row r="1520" spans="1:13" s="58" customFormat="1" x14ac:dyDescent="0.25">
      <c r="A1520" s="45"/>
      <c r="B1520" s="71"/>
      <c r="E1520" s="68"/>
      <c r="F1520" s="68"/>
      <c r="G1520" s="27"/>
      <c r="H1520" s="27"/>
      <c r="I1520" s="27"/>
      <c r="J1520" s="67"/>
      <c r="K1520" s="67"/>
      <c r="L1520" s="67"/>
      <c r="M1520" s="67"/>
    </row>
    <row r="1521" spans="1:13" s="58" customFormat="1" x14ac:dyDescent="0.25">
      <c r="A1521" s="45"/>
      <c r="B1521" s="71"/>
      <c r="E1521" s="68"/>
      <c r="F1521" s="68"/>
      <c r="G1521" s="27"/>
      <c r="H1521" s="27"/>
      <c r="I1521" s="27"/>
      <c r="J1521" s="67"/>
      <c r="K1521" s="67"/>
      <c r="L1521" s="67"/>
      <c r="M1521" s="67"/>
    </row>
    <row r="1522" spans="1:13" s="58" customFormat="1" x14ac:dyDescent="0.25">
      <c r="A1522" s="45"/>
      <c r="B1522" s="71"/>
      <c r="E1522" s="68"/>
      <c r="F1522" s="68"/>
      <c r="G1522" s="27"/>
      <c r="H1522" s="27"/>
      <c r="I1522" s="27"/>
      <c r="J1522" s="67"/>
      <c r="K1522" s="67"/>
      <c r="L1522" s="67"/>
      <c r="M1522" s="67"/>
    </row>
    <row r="1523" spans="1:13" s="58" customFormat="1" x14ac:dyDescent="0.25">
      <c r="A1523" s="45"/>
      <c r="B1523" s="71"/>
      <c r="E1523" s="68"/>
      <c r="F1523" s="68"/>
      <c r="G1523" s="27"/>
      <c r="H1523" s="27"/>
      <c r="I1523" s="27"/>
      <c r="J1523" s="67"/>
      <c r="K1523" s="67"/>
      <c r="L1523" s="67"/>
      <c r="M1523" s="67"/>
    </row>
    <row r="1524" spans="1:13" s="58" customFormat="1" x14ac:dyDescent="0.25">
      <c r="A1524" s="45"/>
      <c r="B1524" s="71"/>
      <c r="E1524" s="68"/>
      <c r="F1524" s="68"/>
      <c r="G1524" s="27"/>
      <c r="H1524" s="27"/>
      <c r="I1524" s="27"/>
      <c r="J1524" s="67"/>
      <c r="K1524" s="67"/>
      <c r="L1524" s="67"/>
      <c r="M1524" s="67"/>
    </row>
    <row r="1525" spans="1:13" s="58" customFormat="1" x14ac:dyDescent="0.25">
      <c r="A1525" s="45"/>
      <c r="B1525" s="71"/>
      <c r="E1525" s="68"/>
      <c r="F1525" s="68"/>
      <c r="G1525" s="27"/>
      <c r="H1525" s="27"/>
      <c r="I1525" s="27"/>
      <c r="J1525" s="67"/>
      <c r="K1525" s="67"/>
      <c r="L1525" s="67"/>
      <c r="M1525" s="67"/>
    </row>
    <row r="1526" spans="1:13" x14ac:dyDescent="0.25">
      <c r="A1526" s="45"/>
      <c r="B1526" s="71"/>
    </row>
    <row r="1527" spans="1:13" x14ac:dyDescent="0.25">
      <c r="A1527" s="45"/>
      <c r="B1527" s="71"/>
    </row>
    <row r="1528" spans="1:13" x14ac:dyDescent="0.25">
      <c r="A1528" s="45"/>
      <c r="B1528" s="71"/>
    </row>
    <row r="1529" spans="1:13" x14ac:dyDescent="0.25">
      <c r="A1529" s="45"/>
      <c r="B1529" s="71"/>
    </row>
    <row r="1530" spans="1:13" x14ac:dyDescent="0.25">
      <c r="A1530" s="45"/>
      <c r="B1530" s="71"/>
    </row>
    <row r="1531" spans="1:13" x14ac:dyDescent="0.25">
      <c r="A1531" s="45"/>
      <c r="B1531" s="71"/>
    </row>
    <row r="1532" spans="1:13" x14ac:dyDescent="0.25">
      <c r="A1532" s="45"/>
      <c r="B1532" s="71"/>
    </row>
    <row r="1533" spans="1:13" x14ac:dyDescent="0.25">
      <c r="A1533" s="45"/>
      <c r="B1533" s="71"/>
    </row>
    <row r="1534" spans="1:13" x14ac:dyDescent="0.25">
      <c r="A1534" s="45"/>
      <c r="B1534" s="71"/>
    </row>
    <row r="1535" spans="1:13" x14ac:dyDescent="0.25">
      <c r="A1535" s="45"/>
      <c r="B1535" s="71"/>
    </row>
    <row r="1536" spans="1:13" x14ac:dyDescent="0.25">
      <c r="A1536" s="45"/>
      <c r="B1536" s="71"/>
    </row>
    <row r="1537" spans="1:13" x14ac:dyDescent="0.25">
      <c r="A1537" s="67"/>
      <c r="B1537" s="71"/>
    </row>
    <row r="1538" spans="1:13" x14ac:dyDescent="0.25">
      <c r="B1538" s="71"/>
    </row>
    <row r="1540" spans="1:13" x14ac:dyDescent="0.25">
      <c r="A1540" s="45"/>
      <c r="E1540" s="70"/>
      <c r="F1540" s="70"/>
      <c r="G1540" s="22"/>
      <c r="H1540" s="22"/>
      <c r="I1540" s="27"/>
      <c r="J1540" s="58"/>
      <c r="K1540" s="58"/>
      <c r="L1540" s="58"/>
      <c r="M1540" s="58"/>
    </row>
    <row r="1541" spans="1:13" x14ac:dyDescent="0.25">
      <c r="A1541" s="45"/>
      <c r="E1541" s="70"/>
      <c r="F1541" s="70"/>
      <c r="G1541" s="22"/>
      <c r="H1541" s="22"/>
      <c r="I1541" s="27"/>
      <c r="J1541" s="58"/>
      <c r="K1541" s="58"/>
      <c r="L1541" s="58"/>
      <c r="M1541" s="58"/>
    </row>
    <row r="1542" spans="1:13" x14ac:dyDescent="0.25">
      <c r="A1542" s="45"/>
    </row>
    <row r="1543" spans="1:13" x14ac:dyDescent="0.25">
      <c r="A1543" s="45"/>
    </row>
    <row r="1544" spans="1:13" x14ac:dyDescent="0.25">
      <c r="A1544" s="45"/>
    </row>
    <row r="1545" spans="1:13" x14ac:dyDescent="0.25">
      <c r="A1545" s="45"/>
    </row>
    <row r="1546" spans="1:13" x14ac:dyDescent="0.25">
      <c r="A1546" s="45"/>
    </row>
    <row r="1547" spans="1:13" x14ac:dyDescent="0.25">
      <c r="A1547" s="45"/>
    </row>
    <row r="1548" spans="1:13" x14ac:dyDescent="0.25">
      <c r="A1548" s="45"/>
    </row>
    <row r="1549" spans="1:13" x14ac:dyDescent="0.25">
      <c r="A1549" s="45"/>
    </row>
    <row r="1559" spans="1:4" x14ac:dyDescent="0.25">
      <c r="A1559" s="76"/>
      <c r="B1559" s="77"/>
    </row>
    <row r="1565" spans="1:4" x14ac:dyDescent="0.25">
      <c r="A1565" s="76"/>
      <c r="B1565" s="77"/>
      <c r="C1565" s="78"/>
      <c r="D1565" s="78"/>
    </row>
    <row r="1567" spans="1:4" x14ac:dyDescent="0.25">
      <c r="A1567" s="76"/>
      <c r="B1567" s="77"/>
      <c r="C1567" s="78"/>
      <c r="D1567" s="78"/>
    </row>
    <row r="1581" spans="1:4" x14ac:dyDescent="0.25">
      <c r="A1581" s="76"/>
      <c r="B1581" s="77"/>
      <c r="C1581" s="78"/>
      <c r="D1581" s="78"/>
    </row>
    <row r="1586" spans="1:4" x14ac:dyDescent="0.25">
      <c r="A1586" s="76"/>
      <c r="B1586" s="77"/>
      <c r="C1586" s="78"/>
      <c r="D1586" s="78"/>
    </row>
  </sheetData>
  <sortState xmlns:xlrd2="http://schemas.microsoft.com/office/spreadsheetml/2017/richdata2" ref="A1533:B1539">
    <sortCondition ref="A1533:A1539"/>
  </sortState>
  <phoneticPr fontId="1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2022</vt:lpstr>
      <vt:lpstr>District Chart</vt:lpstr>
      <vt:lpstr>Sheet3</vt:lpstr>
      <vt:lpstr>Chris' stats</vt:lpstr>
      <vt:lpstr>TRF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McCullough</dc:creator>
  <cp:lastModifiedBy>Lindsay McCullough</cp:lastModifiedBy>
  <cp:lastPrinted>2022-12-30T19:05:12Z</cp:lastPrinted>
  <dcterms:created xsi:type="dcterms:W3CDTF">2013-12-31T20:49:27Z</dcterms:created>
  <dcterms:modified xsi:type="dcterms:W3CDTF">2023-01-03T14:48:58Z</dcterms:modified>
</cp:coreProperties>
</file>