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BOR REQUESTED VALUES\"/>
    </mc:Choice>
  </mc:AlternateContent>
  <bookViews>
    <workbookView xWindow="300" yWindow="465" windowWidth="9720" windowHeight="3165"/>
  </bookViews>
  <sheets>
    <sheet name="BOR" sheetId="1" r:id="rId1"/>
  </sheets>
  <definedNames>
    <definedName name="_xlnm.Print_Area" localSheetId="0">BOR!$A$1:$O$60</definedName>
  </definedNames>
  <calcPr calcId="162913"/>
</workbook>
</file>

<file path=xl/calcChain.xml><?xml version="1.0" encoding="utf-8"?>
<calcChain xmlns="http://schemas.openxmlformats.org/spreadsheetml/2006/main">
  <c r="H60" i="1" l="1"/>
  <c r="G60" i="1"/>
  <c r="E60" i="1"/>
  <c r="I60" i="1" l="1"/>
  <c r="H12" i="1"/>
  <c r="E45" i="1" l="1"/>
  <c r="E57" i="1"/>
  <c r="H46" i="1"/>
  <c r="H30" i="1"/>
  <c r="H56" i="1"/>
  <c r="H57" i="1"/>
  <c r="H58" i="1"/>
  <c r="H59" i="1"/>
  <c r="H49" i="1"/>
  <c r="H50" i="1"/>
  <c r="H51" i="1"/>
  <c r="H52" i="1"/>
  <c r="H53" i="1"/>
  <c r="H54" i="1"/>
  <c r="H55" i="1"/>
  <c r="H22" i="1"/>
  <c r="H23" i="1"/>
  <c r="H24" i="1"/>
  <c r="H25" i="1"/>
  <c r="H26" i="1"/>
  <c r="H27" i="1"/>
  <c r="H28" i="1"/>
  <c r="H29" i="1"/>
  <c r="H35" i="1"/>
  <c r="H37" i="1"/>
  <c r="H38" i="1"/>
  <c r="H39" i="1"/>
  <c r="H40" i="1"/>
  <c r="H41" i="1"/>
  <c r="H42" i="1"/>
  <c r="H43" i="1"/>
  <c r="H44" i="1"/>
  <c r="H45" i="1"/>
  <c r="H6" i="1"/>
  <c r="H7" i="1"/>
  <c r="H8" i="1"/>
  <c r="H9" i="1"/>
  <c r="H10" i="1"/>
  <c r="H11" i="1"/>
  <c r="H18" i="1"/>
  <c r="H19" i="1"/>
  <c r="H20" i="1"/>
  <c r="H21" i="1"/>
  <c r="H5" i="1"/>
  <c r="E59" i="1" l="1"/>
  <c r="G59" i="1"/>
  <c r="E58" i="1"/>
  <c r="G58" i="1"/>
  <c r="G57" i="1"/>
  <c r="E56" i="1"/>
  <c r="G56" i="1"/>
  <c r="E12" i="1"/>
  <c r="E11" i="1"/>
  <c r="E9" i="1"/>
  <c r="G12" i="1"/>
  <c r="G30" i="1"/>
  <c r="G49" i="1"/>
  <c r="G50" i="1"/>
  <c r="G51" i="1"/>
  <c r="G52" i="1"/>
  <c r="G53" i="1"/>
  <c r="G54" i="1"/>
  <c r="G55" i="1"/>
  <c r="E46" i="1"/>
  <c r="E47" i="1"/>
  <c r="E48" i="1"/>
  <c r="E49" i="1"/>
  <c r="E50" i="1"/>
  <c r="E51" i="1"/>
  <c r="E52" i="1"/>
  <c r="E53" i="1"/>
  <c r="E54" i="1"/>
  <c r="E55" i="1"/>
  <c r="I50" i="1" l="1"/>
  <c r="I58" i="1"/>
  <c r="I51" i="1"/>
  <c r="I57" i="1"/>
  <c r="I49" i="1"/>
  <c r="I55" i="1"/>
  <c r="I56" i="1"/>
  <c r="I59" i="1"/>
  <c r="I53" i="1"/>
  <c r="I54" i="1"/>
  <c r="I52" i="1"/>
  <c r="E44" i="1"/>
  <c r="E43" i="1"/>
  <c r="G35" i="1"/>
  <c r="G37" i="1"/>
  <c r="G38" i="1"/>
  <c r="G39" i="1"/>
  <c r="G40" i="1"/>
  <c r="G41" i="1"/>
  <c r="G42" i="1"/>
  <c r="G43" i="1"/>
  <c r="G44" i="1"/>
  <c r="G45" i="1"/>
  <c r="I45" i="1" s="1"/>
  <c r="G46" i="1"/>
  <c r="I46" i="1" s="1"/>
  <c r="G23" i="1"/>
  <c r="G24" i="1"/>
  <c r="G25" i="1"/>
  <c r="G26" i="1"/>
  <c r="G27" i="1"/>
  <c r="G28" i="1"/>
  <c r="G29" i="1"/>
  <c r="G6" i="1"/>
  <c r="G7" i="1"/>
  <c r="G8" i="1"/>
  <c r="G9" i="1"/>
  <c r="I9" i="1" s="1"/>
  <c r="G10" i="1"/>
  <c r="G11" i="1"/>
  <c r="I11" i="1" s="1"/>
  <c r="G18" i="1"/>
  <c r="G19" i="1"/>
  <c r="G20" i="1"/>
  <c r="G21" i="1"/>
  <c r="G22" i="1"/>
  <c r="G5" i="1"/>
  <c r="E37" i="1"/>
  <c r="E38" i="1"/>
  <c r="E39" i="1"/>
  <c r="E40" i="1"/>
  <c r="E41" i="1"/>
  <c r="E42" i="1"/>
  <c r="E18" i="1"/>
  <c r="E19" i="1"/>
  <c r="E20" i="1"/>
  <c r="E21" i="1"/>
  <c r="E22" i="1"/>
  <c r="I22" i="1" s="1"/>
  <c r="E23" i="1"/>
  <c r="E24" i="1"/>
  <c r="E25" i="1"/>
  <c r="E26" i="1"/>
  <c r="E27" i="1"/>
  <c r="E28" i="1"/>
  <c r="E29" i="1"/>
  <c r="E30" i="1"/>
  <c r="I30" i="1" s="1"/>
  <c r="E31" i="1"/>
  <c r="E32" i="1"/>
  <c r="E33" i="1"/>
  <c r="E34" i="1"/>
  <c r="E35" i="1"/>
  <c r="E36" i="1"/>
  <c r="E5" i="1"/>
  <c r="E6" i="1"/>
  <c r="E7" i="1"/>
  <c r="E8" i="1"/>
  <c r="E10" i="1"/>
  <c r="E13" i="1"/>
  <c r="E14" i="1"/>
  <c r="E15" i="1"/>
  <c r="E16" i="1"/>
  <c r="E17" i="1"/>
  <c r="I21" i="1" l="1"/>
  <c r="I20" i="1"/>
  <c r="I19" i="1"/>
  <c r="I18" i="1"/>
  <c r="I10" i="1"/>
  <c r="I42" i="1"/>
  <c r="I38" i="1"/>
  <c r="I12" i="1"/>
  <c r="I5" i="1"/>
  <c r="I29" i="1"/>
  <c r="I41" i="1"/>
  <c r="I37" i="1"/>
  <c r="I8" i="1"/>
  <c r="I28" i="1"/>
  <c r="I24" i="1"/>
  <c r="I40" i="1"/>
  <c r="I44" i="1"/>
  <c r="I43" i="1"/>
  <c r="I7" i="1"/>
  <c r="I35" i="1"/>
  <c r="I27" i="1"/>
  <c r="I23" i="1"/>
  <c r="I25" i="1"/>
  <c r="I6" i="1"/>
  <c r="I26" i="1"/>
  <c r="I39" i="1"/>
</calcChain>
</file>

<file path=xl/sharedStrings.xml><?xml version="1.0" encoding="utf-8"?>
<sst xmlns="http://schemas.openxmlformats.org/spreadsheetml/2006/main" count="199" uniqueCount="151">
  <si>
    <t>PROPERTY OWNER</t>
  </si>
  <si>
    <t>CASE #</t>
  </si>
  <si>
    <t>ASSESSED</t>
  </si>
  <si>
    <t>DIFFERENCE</t>
  </si>
  <si>
    <t>CAUV</t>
  </si>
  <si>
    <t>SCHOOL</t>
  </si>
  <si>
    <t>DECISION</t>
  </si>
  <si>
    <t>VALUE</t>
  </si>
  <si>
    <t xml:space="preserve">MARKET </t>
  </si>
  <si>
    <t>PARCEL</t>
  </si>
  <si>
    <t>NUMBER</t>
  </si>
  <si>
    <t>DIFF</t>
  </si>
  <si>
    <t>Reason</t>
  </si>
  <si>
    <t>Accepted?</t>
  </si>
  <si>
    <t>Offer</t>
  </si>
  <si>
    <t>Pre-hear</t>
  </si>
  <si>
    <t>(Market)</t>
  </si>
  <si>
    <t>Current</t>
  </si>
  <si>
    <t>COMPLAINANT</t>
  </si>
  <si>
    <t>REQUESTED VALUE</t>
  </si>
  <si>
    <t>X</t>
  </si>
  <si>
    <t>HAUNER, THOMAS J</t>
  </si>
  <si>
    <t>043-00002090-00</t>
  </si>
  <si>
    <t>014000-6-1</t>
  </si>
  <si>
    <t>WILSON, JOHN</t>
  </si>
  <si>
    <t>043-00004138-00</t>
  </si>
  <si>
    <t>BOR TAX YEAR 2014</t>
  </si>
  <si>
    <t>STUBBS, WILLIAM H</t>
  </si>
  <si>
    <t>043-00002978-00</t>
  </si>
  <si>
    <t>TITUS, HAROLD C</t>
  </si>
  <si>
    <t>KOBEL, MICHAEL L</t>
  </si>
  <si>
    <t>029-00000218-00</t>
  </si>
  <si>
    <t>029-00000216-04</t>
  </si>
  <si>
    <t>NORMAN, JAMES D &amp; NANCY L</t>
  </si>
  <si>
    <t>017-00000370-00</t>
  </si>
  <si>
    <t>PAHOUNDIS, CHARLES</t>
  </si>
  <si>
    <t>037-00000138-00</t>
  </si>
  <si>
    <t>MASON, GREGORY S</t>
  </si>
  <si>
    <t>044-00000167-15</t>
  </si>
  <si>
    <t>044-00000167-16</t>
  </si>
  <si>
    <t>044-00000167-17</t>
  </si>
  <si>
    <t>044-00000167-18</t>
  </si>
  <si>
    <t>044-00000167-19</t>
  </si>
  <si>
    <t>044-00000167-20</t>
  </si>
  <si>
    <t>043-00004559-00</t>
  </si>
  <si>
    <t>DAVIS, SUSAN E</t>
  </si>
  <si>
    <t>003-00000205-03</t>
  </si>
  <si>
    <t>003-00000205-02</t>
  </si>
  <si>
    <t>LONSINGER, SUSAN J</t>
  </si>
  <si>
    <t>VANSICKLE, MICHAEL &amp; DENISE</t>
  </si>
  <si>
    <t>006-00000154-00</t>
  </si>
  <si>
    <t>LOPER, JOHN II</t>
  </si>
  <si>
    <t>004-00000132-03</t>
  </si>
  <si>
    <t>SHETLER, JOHN D &amp; KAREN S</t>
  </si>
  <si>
    <t>042-00000418-00</t>
  </si>
  <si>
    <t>SHRIVER, CRAIG</t>
  </si>
  <si>
    <t>016-00000254-00</t>
  </si>
  <si>
    <t>SCHWAB, TIMOTHY J</t>
  </si>
  <si>
    <t>002-00000240-00</t>
  </si>
  <si>
    <t>MILLER, HENRY N</t>
  </si>
  <si>
    <t>006-00000030-02</t>
  </si>
  <si>
    <t>JONES, STEVEN M</t>
  </si>
  <si>
    <t>037-15301155-00</t>
  </si>
  <si>
    <t>031-00000120-00</t>
  </si>
  <si>
    <t>ESTEP, VIRGINIA L</t>
  </si>
  <si>
    <t>043-00001204-00</t>
  </si>
  <si>
    <t>043-00001205-00</t>
  </si>
  <si>
    <t>043-00000362-00</t>
  </si>
  <si>
    <t>043-00001203-00</t>
  </si>
  <si>
    <t>ROSS, DAYLE K</t>
  </si>
  <si>
    <t>043-00001404-00</t>
  </si>
  <si>
    <t>017-00000602-00</t>
  </si>
  <si>
    <t>LAWRENCE, HUGH F TRUSTEE</t>
  </si>
  <si>
    <t>BUTCHART, CLARK P</t>
  </si>
  <si>
    <t>031-00000193-00</t>
  </si>
  <si>
    <t>LITTLE, RICK
(JAMES SKELTON)</t>
  </si>
  <si>
    <t>043-00002082-00</t>
  </si>
  <si>
    <t>031-00000209-01</t>
  </si>
  <si>
    <t>031-00000852-01</t>
  </si>
  <si>
    <t>ROBERTS, JAMES ET AL
(JAMES J ONG)</t>
  </si>
  <si>
    <t>MILLIGAN, MICHAEL</t>
  </si>
  <si>
    <t>029-00000400-00</t>
  </si>
  <si>
    <t>002-00000199-00</t>
  </si>
  <si>
    <t>PIERO, JAMES A &amp; JEAN</t>
  </si>
  <si>
    <t>020001-3-0</t>
  </si>
  <si>
    <t>035-00000214-00</t>
  </si>
  <si>
    <t>043-00002091-00</t>
  </si>
  <si>
    <t>DILE, THOMAS A</t>
  </si>
  <si>
    <t>018-00001553-00</t>
  </si>
  <si>
    <t>HUMPHREY, MICKEY &amp; DEBBIE &amp; SARA</t>
  </si>
  <si>
    <t>043-00006281-00</t>
  </si>
  <si>
    <t>043-00006378-00</t>
  </si>
  <si>
    <t>043-15127015-01</t>
  </si>
  <si>
    <t>BARRICK, JEFFERY C &amp; M CATHERINE</t>
  </si>
  <si>
    <t>BOATMAN, ROGER &amp; KRIS</t>
  </si>
  <si>
    <t>013-00001042-03</t>
  </si>
  <si>
    <t>043-00004922-00</t>
  </si>
  <si>
    <t>043-00004923-00</t>
  </si>
  <si>
    <t>WOLTERS, PAUL &amp; RACHEL</t>
  </si>
  <si>
    <t>043-00004128-00</t>
  </si>
  <si>
    <t>CHARLIE HARMON WELDING SERVICE
(CAROL J ELLIOTT/HAMMOND</t>
  </si>
  <si>
    <t>MAPLE TREE LEASING LLC
(CLINTON G BAILEY &amp; ZACHARY H DIMARCO)</t>
  </si>
  <si>
    <t>020-00000108-00</t>
  </si>
  <si>
    <t>043-00001174-01</t>
  </si>
  <si>
    <t>043-00003511-00</t>
  </si>
  <si>
    <t>LARR, JUSTIN WADE</t>
  </si>
  <si>
    <t>POWELL, BRITNEY AKA MULLET, BRITNEY</t>
  </si>
  <si>
    <t>026-00000770-00</t>
  </si>
  <si>
    <t>WALTERS, JEFFERY A TRUSTEE</t>
  </si>
  <si>
    <t>043-00004765-00</t>
  </si>
  <si>
    <t>APPIS, WILLIAM &amp; DENISE</t>
  </si>
  <si>
    <t>043-00004596-00</t>
  </si>
  <si>
    <t>BAYVIEW LOAN SERVICING
(KENNETH BAUMBACH)</t>
  </si>
  <si>
    <t>DUNMIRE, ROBERT W JR TRUSTEE</t>
  </si>
  <si>
    <t>006-00000176-00</t>
  </si>
  <si>
    <t>CSD</t>
  </si>
  <si>
    <t>RDG</t>
  </si>
  <si>
    <t>RV</t>
  </si>
  <si>
    <t>NO VALUE</t>
  </si>
  <si>
    <t>(*Counter
Complaint)</t>
  </si>
  <si>
    <t xml:space="preserve">NOTIFY </t>
  </si>
  <si>
    <t>TRICO LAND CO LLC
(RV LOCAL SCHOOL DISTRICT BOARD
OF EDUCATION)
(JACKIE L HAGER)</t>
  </si>
  <si>
    <t>n/a</t>
  </si>
  <si>
    <t>na/</t>
  </si>
  <si>
    <t xml:space="preserve">Records show sale of 3 other vacant lots with </t>
  </si>
  <si>
    <t>an average of $.44/sq foot price; used this price</t>
  </si>
  <si>
    <t>Y</t>
  </si>
  <si>
    <t>Applied proper functional &amp; economic depreciation factors to the structure</t>
  </si>
  <si>
    <t>Appraiser changed grade/condition of dwelling to D+/Poor for appraisal purposes.
Grade/condition of garge was also changed to D/Poor.</t>
  </si>
  <si>
    <t>Reinstate
CAUV</t>
  </si>
  <si>
    <t>Proof of commercial farming activity was provided &amp; observed by appraisers. (Remove recoupment for both parcels)</t>
  </si>
  <si>
    <t>Arm's length transaction.</t>
  </si>
  <si>
    <t>The neighborhood is depreciating &amp; the home is not on a permanent foundation. This latter fact would restrict the market &amp; make it harder to sell because financing would be harder to secure.</t>
  </si>
  <si>
    <t>Proof of commercial farming activity was provided. (Remove recoupment for both parcels)</t>
  </si>
  <si>
    <t>Proof of commerical farming activity was provided. (Remove recoupment)</t>
  </si>
  <si>
    <t>Dwelling in extreme state of disrepair.</t>
  </si>
  <si>
    <t>Appraiser changed condition of both the dwelling &amp; old cheese house to unsounnd.</t>
  </si>
  <si>
    <t>Property class changed from Commerical to Residential.
Applied vacancy factor for appraisal purposes.</t>
  </si>
  <si>
    <t>Professional appraisal submitted in the amount of $294,000 fo all parcels except 043-00001204-00.
County records show arm's length transaction for parcel 043-00001204-00 in the amount of $52,000 in June, 2014.</t>
  </si>
  <si>
    <t>Arm's length transaction of $27,000 for two parcels &amp; only one included on complaint.
Other parcel involved in sale is vacant land valued at $5,660. Settlement value reflects difference.</t>
  </si>
  <si>
    <t>N</t>
  </si>
  <si>
    <t>County records showed a sale of two other vacant lots in the same area to Habitat for Hummanity for $8,032, as well as a $3,400 sale.
Sale price per square foot worked out to be $.515 &amp; $.37 on the sales, respectively. The average of the sales, $.44 per square foot, was used to set the fair market value. The value above reflect this price applied to the size of the lot.</t>
  </si>
  <si>
    <t>County records reflect an arm's length transaction dated March, 2013.</t>
  </si>
  <si>
    <t>Appriser viewed the property &amp;, based on desirability &amp; utility, determined the grade/condition of the dwelling needed changed.</t>
  </si>
  <si>
    <t>Property is being used for residential purposes.</t>
  </si>
  <si>
    <t>$52,190
Residential</t>
  </si>
  <si>
    <t>The grade/condition of the dwelling needed changed for appraisal purposes.</t>
  </si>
  <si>
    <t>Homesite changed to vacant for appraisal purposes.</t>
  </si>
  <si>
    <t>008-00000324-00</t>
  </si>
  <si>
    <t>YODER, JOSEPH</t>
  </si>
  <si>
    <t>BOR HEARING / AGREED / WAITING / DENIED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</si>
</sst>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1" applyNumberFormat="0" applyFont="0" applyBorder="0" applyAlignment="0" applyProtection="0"/>
  </cellStyleXfs>
  <cellXfs count="141"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9" fillId="2" borderId="2" xfId="0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wrapText="1"/>
    </xf>
    <xf numFmtId="3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/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3" fontId="5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164" fontId="9" fillId="3" borderId="2" xfId="0" quotePrefix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0" fontId="4" fillId="3" borderId="2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164" fontId="9" fillId="4" borderId="2" xfId="0" quotePrefix="1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4" fillId="5" borderId="2" xfId="0" applyNumberFormat="1" applyFont="1" applyFill="1" applyBorder="1" applyAlignment="1">
      <alignment horizontal="center" vertical="center"/>
    </xf>
    <xf numFmtId="164" fontId="9" fillId="5" borderId="2" xfId="0" quotePrefix="1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0" fontId="2" fillId="0" borderId="7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20" fontId="8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6"/>
  <sheetViews>
    <sheetView tabSelected="1" view="pageBreakPreview" zoomScaleNormal="100" zoomScaleSheetLayoutView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43.7109375" defaultRowHeight="12.75" x14ac:dyDescent="0.2"/>
  <cols>
    <col min="1" max="1" width="42.28515625" style="9" bestFit="1" customWidth="1"/>
    <col min="2" max="2" width="7.5703125" style="9" bestFit="1" customWidth="1"/>
    <col min="3" max="3" width="15.28515625" style="9" bestFit="1" customWidth="1"/>
    <col min="4" max="4" width="9.28515625" style="39" bestFit="1" customWidth="1"/>
    <col min="5" max="5" width="11" style="39" bestFit="1" customWidth="1"/>
    <col min="6" max="6" width="19.140625" style="40" bestFit="1" customWidth="1"/>
    <col min="7" max="7" width="11" style="39" bestFit="1" customWidth="1"/>
    <col min="8" max="8" width="8.5703125" style="32" bestFit="1" customWidth="1"/>
    <col min="9" max="9" width="12.42578125" style="32" bestFit="1" customWidth="1"/>
    <col min="10" max="10" width="6.140625" style="47" bestFit="1" customWidth="1"/>
    <col min="11" max="11" width="10.85546875" style="47" bestFit="1" customWidth="1"/>
    <col min="12" max="12" width="10.140625" style="17" bestFit="1" customWidth="1"/>
    <col min="13" max="13" width="39" style="14" customWidth="1"/>
    <col min="14" max="14" width="10.5703125" style="9" bestFit="1" customWidth="1"/>
    <col min="15" max="15" width="9.85546875" style="17" bestFit="1" customWidth="1"/>
    <col min="16" max="16384" width="43.7109375" style="9"/>
  </cols>
  <sheetData>
    <row r="1" spans="1:18" s="133" customFormat="1" ht="15.75" x14ac:dyDescent="0.2">
      <c r="A1" s="127" t="s">
        <v>26</v>
      </c>
      <c r="B1" s="41"/>
      <c r="C1" s="41"/>
      <c r="D1" s="35"/>
      <c r="E1" s="35"/>
      <c r="F1" s="35"/>
      <c r="G1" s="35"/>
      <c r="H1" s="128"/>
      <c r="I1" s="128"/>
      <c r="J1" s="41"/>
      <c r="K1" s="41"/>
      <c r="L1" s="129"/>
      <c r="M1" s="130"/>
      <c r="N1" s="41"/>
      <c r="O1" s="131"/>
      <c r="P1" s="132"/>
      <c r="Q1" s="132"/>
      <c r="R1" s="132"/>
    </row>
    <row r="2" spans="1:18" s="133" customFormat="1" x14ac:dyDescent="0.2">
      <c r="A2" s="134"/>
      <c r="B2" s="42"/>
      <c r="C2" s="42"/>
      <c r="D2" s="36" t="s">
        <v>17</v>
      </c>
      <c r="E2" s="36"/>
      <c r="F2" s="36"/>
      <c r="G2" s="36"/>
      <c r="H2" s="135"/>
      <c r="I2" s="135"/>
      <c r="J2" s="42"/>
      <c r="K2" s="42" t="s">
        <v>5</v>
      </c>
      <c r="L2" s="136" t="s">
        <v>15</v>
      </c>
      <c r="M2" s="137"/>
      <c r="N2" s="42" t="s">
        <v>14</v>
      </c>
      <c r="O2" s="138"/>
      <c r="P2" s="132"/>
      <c r="Q2" s="132"/>
      <c r="R2" s="132"/>
    </row>
    <row r="3" spans="1:18" s="133" customFormat="1" x14ac:dyDescent="0.2">
      <c r="A3" s="134" t="s">
        <v>0</v>
      </c>
      <c r="B3" s="42" t="s">
        <v>1</v>
      </c>
      <c r="C3" s="139" t="s">
        <v>9</v>
      </c>
      <c r="D3" s="36" t="s">
        <v>8</v>
      </c>
      <c r="E3" s="36" t="s">
        <v>2</v>
      </c>
      <c r="F3" s="36" t="s">
        <v>18</v>
      </c>
      <c r="G3" s="36" t="s">
        <v>2</v>
      </c>
      <c r="H3" s="135" t="s">
        <v>11</v>
      </c>
      <c r="I3" s="135" t="s">
        <v>2</v>
      </c>
      <c r="J3" s="42" t="s">
        <v>4</v>
      </c>
      <c r="K3" s="42" t="s">
        <v>120</v>
      </c>
      <c r="L3" s="136" t="s">
        <v>14</v>
      </c>
      <c r="M3" s="43" t="s">
        <v>12</v>
      </c>
      <c r="N3" s="42" t="s">
        <v>13</v>
      </c>
      <c r="O3" s="138" t="s">
        <v>6</v>
      </c>
      <c r="P3" s="132"/>
      <c r="Q3" s="132"/>
      <c r="R3" s="132"/>
    </row>
    <row r="4" spans="1:18" s="133" customFormat="1" ht="25.5" x14ac:dyDescent="0.2">
      <c r="A4" s="134" t="s">
        <v>150</v>
      </c>
      <c r="B4" s="42"/>
      <c r="C4" s="42" t="s">
        <v>10</v>
      </c>
      <c r="D4" s="36" t="s">
        <v>7</v>
      </c>
      <c r="E4" s="36"/>
      <c r="F4" s="140" t="s">
        <v>19</v>
      </c>
      <c r="G4" s="36"/>
      <c r="H4" s="135"/>
      <c r="I4" s="135" t="s">
        <v>3</v>
      </c>
      <c r="J4" s="42"/>
      <c r="K4" s="43" t="s">
        <v>119</v>
      </c>
      <c r="L4" s="136" t="s">
        <v>16</v>
      </c>
      <c r="M4" s="137"/>
      <c r="N4" s="42"/>
      <c r="O4" s="138"/>
      <c r="P4" s="132"/>
      <c r="Q4" s="132"/>
      <c r="R4" s="132"/>
    </row>
    <row r="5" spans="1:18" ht="25.5" x14ac:dyDescent="0.2">
      <c r="A5" s="71" t="s">
        <v>24</v>
      </c>
      <c r="B5" s="72">
        <v>1</v>
      </c>
      <c r="C5" s="71" t="s">
        <v>25</v>
      </c>
      <c r="D5" s="73">
        <v>306910</v>
      </c>
      <c r="E5" s="73">
        <f t="shared" ref="E5:E16" si="0">ROUND(0.35*D5,-1)</f>
        <v>107420</v>
      </c>
      <c r="F5" s="73">
        <v>90000</v>
      </c>
      <c r="G5" s="73">
        <f>ROUND(0.35*F5,-1)</f>
        <v>31500</v>
      </c>
      <c r="H5" s="74">
        <f>D5-F5</f>
        <v>216910</v>
      </c>
      <c r="I5" s="74">
        <f t="shared" ref="I5:I45" si="1">E5-G5</f>
        <v>75920</v>
      </c>
      <c r="J5" s="72"/>
      <c r="K5" s="71" t="s">
        <v>115</v>
      </c>
      <c r="L5" s="75">
        <v>111000</v>
      </c>
      <c r="M5" s="76" t="s">
        <v>127</v>
      </c>
      <c r="N5" s="71" t="s">
        <v>140</v>
      </c>
      <c r="O5" s="75"/>
      <c r="P5" s="1"/>
      <c r="Q5" s="1"/>
      <c r="R5" s="1"/>
    </row>
    <row r="6" spans="1:18" ht="51" x14ac:dyDescent="0.2">
      <c r="A6" s="48" t="s">
        <v>27</v>
      </c>
      <c r="B6" s="49">
        <v>2</v>
      </c>
      <c r="C6" s="50" t="s">
        <v>28</v>
      </c>
      <c r="D6" s="51">
        <v>51150</v>
      </c>
      <c r="E6" s="51">
        <f t="shared" si="0"/>
        <v>17900</v>
      </c>
      <c r="F6" s="51">
        <v>25000</v>
      </c>
      <c r="G6" s="51">
        <f t="shared" ref="G6:G58" si="2">ROUND(0.35*F6,-1)</f>
        <v>8750</v>
      </c>
      <c r="H6" s="52">
        <f t="shared" ref="H6:H58" si="3">D6-F6</f>
        <v>26150</v>
      </c>
      <c r="I6" s="52">
        <f t="shared" si="1"/>
        <v>9150</v>
      </c>
      <c r="J6" s="49"/>
      <c r="K6" s="49"/>
      <c r="L6" s="53">
        <v>32000</v>
      </c>
      <c r="M6" s="54" t="s">
        <v>128</v>
      </c>
      <c r="N6" s="48" t="s">
        <v>126</v>
      </c>
      <c r="O6" s="53">
        <v>32000</v>
      </c>
      <c r="P6" s="1"/>
      <c r="Q6" s="1"/>
      <c r="R6" s="1"/>
    </row>
    <row r="7" spans="1:18" x14ac:dyDescent="0.2">
      <c r="A7" s="71" t="s">
        <v>29</v>
      </c>
      <c r="B7" s="72">
        <v>3</v>
      </c>
      <c r="C7" s="77" t="s">
        <v>84</v>
      </c>
      <c r="D7" s="73">
        <v>53200</v>
      </c>
      <c r="E7" s="73">
        <f t="shared" si="0"/>
        <v>18620</v>
      </c>
      <c r="F7" s="73">
        <v>31000</v>
      </c>
      <c r="G7" s="73">
        <f t="shared" si="2"/>
        <v>10850</v>
      </c>
      <c r="H7" s="74">
        <f t="shared" si="3"/>
        <v>22200</v>
      </c>
      <c r="I7" s="74">
        <f t="shared" si="1"/>
        <v>7770</v>
      </c>
      <c r="J7" s="72"/>
      <c r="K7" s="71"/>
      <c r="L7" s="75"/>
      <c r="M7" s="76"/>
      <c r="N7" s="71"/>
      <c r="O7" s="75"/>
      <c r="P7" s="1"/>
      <c r="Q7" s="1"/>
      <c r="R7" s="1"/>
    </row>
    <row r="8" spans="1:18" ht="19.5" customHeight="1" x14ac:dyDescent="0.2">
      <c r="A8" s="123" t="s">
        <v>30</v>
      </c>
      <c r="B8" s="125">
        <v>4</v>
      </c>
      <c r="C8" s="21" t="s">
        <v>31</v>
      </c>
      <c r="D8" s="27">
        <v>84180</v>
      </c>
      <c r="E8" s="27">
        <f t="shared" si="0"/>
        <v>29460</v>
      </c>
      <c r="F8" s="27">
        <v>43560</v>
      </c>
      <c r="G8" s="27">
        <f t="shared" si="2"/>
        <v>15250</v>
      </c>
      <c r="H8" s="21">
        <f t="shared" si="3"/>
        <v>40620</v>
      </c>
      <c r="I8" s="21">
        <f t="shared" si="1"/>
        <v>14210</v>
      </c>
      <c r="J8" s="45" t="s">
        <v>20</v>
      </c>
      <c r="K8" s="44"/>
      <c r="L8" s="105" t="s">
        <v>129</v>
      </c>
      <c r="M8" s="103" t="s">
        <v>130</v>
      </c>
      <c r="N8" s="15"/>
      <c r="O8" s="16"/>
      <c r="P8" s="1"/>
      <c r="Q8" s="1"/>
      <c r="R8" s="1"/>
    </row>
    <row r="9" spans="1:18" ht="19.5" customHeight="1" x14ac:dyDescent="0.2">
      <c r="A9" s="124"/>
      <c r="B9" s="126"/>
      <c r="C9" s="28" t="s">
        <v>32</v>
      </c>
      <c r="D9" s="27">
        <v>1890</v>
      </c>
      <c r="E9" s="27">
        <f>ROUND(0.35*D9,-1)</f>
        <v>660</v>
      </c>
      <c r="F9" s="27">
        <v>540</v>
      </c>
      <c r="G9" s="27">
        <f t="shared" si="2"/>
        <v>190</v>
      </c>
      <c r="H9" s="21">
        <f t="shared" si="3"/>
        <v>1350</v>
      </c>
      <c r="I9" s="21">
        <f t="shared" si="1"/>
        <v>470</v>
      </c>
      <c r="J9" s="45" t="s">
        <v>20</v>
      </c>
      <c r="K9" s="45"/>
      <c r="L9" s="106"/>
      <c r="M9" s="104"/>
      <c r="N9" s="15"/>
      <c r="O9" s="25"/>
      <c r="P9" s="1"/>
      <c r="Q9" s="1"/>
      <c r="R9" s="1"/>
    </row>
    <row r="10" spans="1:18" ht="15" customHeight="1" x14ac:dyDescent="0.2">
      <c r="A10" s="71" t="s">
        <v>33</v>
      </c>
      <c r="B10" s="72">
        <v>5</v>
      </c>
      <c r="C10" s="77" t="s">
        <v>34</v>
      </c>
      <c r="D10" s="73">
        <v>180900</v>
      </c>
      <c r="E10" s="73">
        <f t="shared" si="0"/>
        <v>63320</v>
      </c>
      <c r="F10" s="73">
        <v>16710</v>
      </c>
      <c r="G10" s="73">
        <f t="shared" si="2"/>
        <v>5850</v>
      </c>
      <c r="H10" s="74">
        <f t="shared" si="3"/>
        <v>164190</v>
      </c>
      <c r="I10" s="74">
        <f t="shared" si="1"/>
        <v>57470</v>
      </c>
      <c r="J10" s="71" t="s">
        <v>20</v>
      </c>
      <c r="K10" s="71" t="s">
        <v>117</v>
      </c>
      <c r="L10" s="75"/>
      <c r="M10" s="76"/>
      <c r="N10" s="71"/>
      <c r="O10" s="75"/>
      <c r="P10" s="1"/>
      <c r="Q10" s="1"/>
      <c r="R10" s="1"/>
    </row>
    <row r="11" spans="1:18" x14ac:dyDescent="0.2">
      <c r="A11" s="71" t="s">
        <v>35</v>
      </c>
      <c r="B11" s="72">
        <v>6</v>
      </c>
      <c r="C11" s="77" t="s">
        <v>36</v>
      </c>
      <c r="D11" s="73">
        <v>232690</v>
      </c>
      <c r="E11" s="73">
        <f>ROUND(0.35*D11,-1)</f>
        <v>81440</v>
      </c>
      <c r="F11" s="73">
        <v>216980</v>
      </c>
      <c r="G11" s="73">
        <f t="shared" si="2"/>
        <v>75940</v>
      </c>
      <c r="H11" s="74">
        <f t="shared" si="3"/>
        <v>15710</v>
      </c>
      <c r="I11" s="74">
        <f t="shared" si="1"/>
        <v>5500</v>
      </c>
      <c r="J11" s="72"/>
      <c r="K11" s="72"/>
      <c r="L11" s="75"/>
      <c r="M11" s="76"/>
      <c r="N11" s="71"/>
      <c r="O11" s="75"/>
      <c r="P11" s="1"/>
      <c r="Q11" s="1"/>
      <c r="R11" s="1"/>
    </row>
    <row r="12" spans="1:18" x14ac:dyDescent="0.2">
      <c r="A12" s="92" t="s">
        <v>37</v>
      </c>
      <c r="B12" s="107">
        <v>7</v>
      </c>
      <c r="C12" s="50" t="s">
        <v>38</v>
      </c>
      <c r="D12" s="51">
        <v>15800</v>
      </c>
      <c r="E12" s="51">
        <f>ROUND(0.35*D12,-1)</f>
        <v>5530</v>
      </c>
      <c r="F12" s="120">
        <v>80000</v>
      </c>
      <c r="G12" s="100">
        <f t="shared" si="2"/>
        <v>28000</v>
      </c>
      <c r="H12" s="115">
        <f>SUM(D12:D17)-F12</f>
        <v>8500</v>
      </c>
      <c r="I12" s="115">
        <f>SUM(E12:E17)-G12</f>
        <v>2970</v>
      </c>
      <c r="J12" s="49"/>
      <c r="K12" s="48"/>
      <c r="L12" s="53">
        <v>14580</v>
      </c>
      <c r="M12" s="94" t="s">
        <v>131</v>
      </c>
      <c r="N12" s="92" t="s">
        <v>126</v>
      </c>
      <c r="O12" s="53">
        <v>14580</v>
      </c>
      <c r="P12" s="1"/>
      <c r="Q12" s="1"/>
      <c r="R12" s="1"/>
    </row>
    <row r="13" spans="1:18" x14ac:dyDescent="0.2">
      <c r="A13" s="97"/>
      <c r="B13" s="108"/>
      <c r="C13" s="50" t="s">
        <v>39</v>
      </c>
      <c r="D13" s="51">
        <v>16200</v>
      </c>
      <c r="E13" s="51">
        <f t="shared" si="0"/>
        <v>5670</v>
      </c>
      <c r="F13" s="121"/>
      <c r="G13" s="101"/>
      <c r="H13" s="116"/>
      <c r="I13" s="116"/>
      <c r="J13" s="49"/>
      <c r="K13" s="49"/>
      <c r="L13" s="53">
        <v>14220</v>
      </c>
      <c r="M13" s="95"/>
      <c r="N13" s="97"/>
      <c r="O13" s="53">
        <v>14220</v>
      </c>
      <c r="P13" s="1"/>
      <c r="Q13" s="1"/>
      <c r="R13" s="1"/>
    </row>
    <row r="14" spans="1:18" x14ac:dyDescent="0.2">
      <c r="A14" s="97"/>
      <c r="B14" s="108"/>
      <c r="C14" s="50" t="s">
        <v>40</v>
      </c>
      <c r="D14" s="51">
        <v>14400</v>
      </c>
      <c r="E14" s="51">
        <f t="shared" si="0"/>
        <v>5040</v>
      </c>
      <c r="F14" s="121"/>
      <c r="G14" s="101"/>
      <c r="H14" s="116"/>
      <c r="I14" s="116"/>
      <c r="J14" s="48"/>
      <c r="K14" s="51"/>
      <c r="L14" s="53">
        <v>12960</v>
      </c>
      <c r="M14" s="95"/>
      <c r="N14" s="97"/>
      <c r="O14" s="53">
        <v>12960</v>
      </c>
      <c r="P14" s="1"/>
      <c r="Q14" s="1"/>
      <c r="R14" s="1"/>
    </row>
    <row r="15" spans="1:18" x14ac:dyDescent="0.2">
      <c r="A15" s="97"/>
      <c r="B15" s="108"/>
      <c r="C15" s="50" t="s">
        <v>41</v>
      </c>
      <c r="D15" s="51">
        <v>13950</v>
      </c>
      <c r="E15" s="51">
        <f t="shared" si="0"/>
        <v>4880</v>
      </c>
      <c r="F15" s="121"/>
      <c r="G15" s="101"/>
      <c r="H15" s="116"/>
      <c r="I15" s="116"/>
      <c r="J15" s="49"/>
      <c r="K15" s="48"/>
      <c r="L15" s="53">
        <v>12560</v>
      </c>
      <c r="M15" s="95"/>
      <c r="N15" s="97"/>
      <c r="O15" s="53">
        <v>12560</v>
      </c>
      <c r="P15" s="1"/>
      <c r="Q15" s="1"/>
      <c r="R15" s="1"/>
    </row>
    <row r="16" spans="1:18" x14ac:dyDescent="0.2">
      <c r="A16" s="97"/>
      <c r="B16" s="108"/>
      <c r="C16" s="50" t="s">
        <v>42</v>
      </c>
      <c r="D16" s="51">
        <v>14000</v>
      </c>
      <c r="E16" s="51">
        <f t="shared" si="0"/>
        <v>4900</v>
      </c>
      <c r="F16" s="121"/>
      <c r="G16" s="101"/>
      <c r="H16" s="116"/>
      <c r="I16" s="116"/>
      <c r="J16" s="49"/>
      <c r="K16" s="49"/>
      <c r="L16" s="53">
        <v>12600</v>
      </c>
      <c r="M16" s="95"/>
      <c r="N16" s="97"/>
      <c r="O16" s="53">
        <v>12600</v>
      </c>
      <c r="P16" s="1"/>
      <c r="Q16" s="1"/>
      <c r="R16" s="1"/>
    </row>
    <row r="17" spans="1:18" x14ac:dyDescent="0.2">
      <c r="A17" s="93"/>
      <c r="B17" s="109"/>
      <c r="C17" s="50" t="s">
        <v>43</v>
      </c>
      <c r="D17" s="51">
        <v>14150</v>
      </c>
      <c r="E17" s="51">
        <f>ROUND(0.35*D17,-1)</f>
        <v>4950</v>
      </c>
      <c r="F17" s="122"/>
      <c r="G17" s="102"/>
      <c r="H17" s="117"/>
      <c r="I17" s="117"/>
      <c r="J17" s="49"/>
      <c r="K17" s="48"/>
      <c r="L17" s="53">
        <v>12740</v>
      </c>
      <c r="M17" s="96"/>
      <c r="N17" s="93"/>
      <c r="O17" s="53">
        <v>12740</v>
      </c>
      <c r="P17" s="1"/>
      <c r="Q17" s="1"/>
      <c r="R17" s="1"/>
    </row>
    <row r="18" spans="1:18" x14ac:dyDescent="0.2">
      <c r="A18" s="48" t="s">
        <v>45</v>
      </c>
      <c r="B18" s="49">
        <v>8</v>
      </c>
      <c r="C18" s="50" t="s">
        <v>44</v>
      </c>
      <c r="D18" s="51">
        <v>40310</v>
      </c>
      <c r="E18" s="51">
        <f t="shared" ref="E18:E58" si="4">ROUND(0.35*D18,-1)</f>
        <v>14110</v>
      </c>
      <c r="F18" s="51">
        <v>23500</v>
      </c>
      <c r="G18" s="51">
        <f t="shared" si="2"/>
        <v>8230</v>
      </c>
      <c r="H18" s="52">
        <f t="shared" si="3"/>
        <v>16810</v>
      </c>
      <c r="I18" s="52">
        <f t="shared" si="1"/>
        <v>5880</v>
      </c>
      <c r="J18" s="49"/>
      <c r="K18" s="49"/>
      <c r="L18" s="53">
        <v>23500</v>
      </c>
      <c r="M18" s="54" t="s">
        <v>131</v>
      </c>
      <c r="N18" s="48" t="s">
        <v>126</v>
      </c>
      <c r="O18" s="53">
        <v>23500</v>
      </c>
      <c r="P18" s="1"/>
      <c r="Q18" s="1"/>
      <c r="R18" s="1"/>
    </row>
    <row r="19" spans="1:18" ht="63.75" x14ac:dyDescent="0.2">
      <c r="A19" s="48" t="s">
        <v>21</v>
      </c>
      <c r="B19" s="49">
        <v>9</v>
      </c>
      <c r="C19" s="50" t="s">
        <v>23</v>
      </c>
      <c r="D19" s="51">
        <v>31720</v>
      </c>
      <c r="E19" s="51">
        <f t="shared" si="4"/>
        <v>11100</v>
      </c>
      <c r="F19" s="55">
        <v>30000</v>
      </c>
      <c r="G19" s="55">
        <f t="shared" si="2"/>
        <v>10500</v>
      </c>
      <c r="H19" s="52">
        <f t="shared" si="3"/>
        <v>1720</v>
      </c>
      <c r="I19" s="52">
        <f t="shared" si="1"/>
        <v>600</v>
      </c>
      <c r="J19" s="49"/>
      <c r="K19" s="48"/>
      <c r="L19" s="53">
        <v>30000</v>
      </c>
      <c r="M19" s="54" t="s">
        <v>132</v>
      </c>
      <c r="N19" s="48" t="s">
        <v>126</v>
      </c>
      <c r="O19" s="53">
        <v>30000</v>
      </c>
      <c r="P19" s="1"/>
      <c r="Q19" s="1"/>
      <c r="R19" s="1"/>
    </row>
    <row r="20" spans="1:18" ht="20.25" customHeight="1" x14ac:dyDescent="0.2">
      <c r="A20" s="92" t="s">
        <v>48</v>
      </c>
      <c r="B20" s="107">
        <v>10</v>
      </c>
      <c r="C20" s="50" t="s">
        <v>46</v>
      </c>
      <c r="D20" s="51">
        <v>184320</v>
      </c>
      <c r="E20" s="51">
        <f t="shared" si="4"/>
        <v>64510</v>
      </c>
      <c r="F20" s="51">
        <v>29030</v>
      </c>
      <c r="G20" s="51">
        <f t="shared" si="2"/>
        <v>10160</v>
      </c>
      <c r="H20" s="52">
        <f t="shared" si="3"/>
        <v>155290</v>
      </c>
      <c r="I20" s="52">
        <f t="shared" si="1"/>
        <v>54350</v>
      </c>
      <c r="J20" s="48" t="s">
        <v>20</v>
      </c>
      <c r="K20" s="92" t="s">
        <v>117</v>
      </c>
      <c r="L20" s="90" t="s">
        <v>129</v>
      </c>
      <c r="M20" s="94" t="s">
        <v>133</v>
      </c>
      <c r="N20" s="92" t="s">
        <v>126</v>
      </c>
      <c r="O20" s="90" t="s">
        <v>129</v>
      </c>
      <c r="P20" s="1"/>
      <c r="Q20" s="1"/>
      <c r="R20" s="1"/>
    </row>
    <row r="21" spans="1:18" ht="20.25" customHeight="1" x14ac:dyDescent="0.2">
      <c r="A21" s="93"/>
      <c r="B21" s="109"/>
      <c r="C21" s="50" t="s">
        <v>47</v>
      </c>
      <c r="D21" s="51">
        <v>7960</v>
      </c>
      <c r="E21" s="51">
        <f t="shared" si="4"/>
        <v>2790</v>
      </c>
      <c r="F21" s="51">
        <v>1280</v>
      </c>
      <c r="G21" s="51">
        <f t="shared" si="2"/>
        <v>450</v>
      </c>
      <c r="H21" s="52">
        <f t="shared" si="3"/>
        <v>6680</v>
      </c>
      <c r="I21" s="52">
        <f t="shared" si="1"/>
        <v>2340</v>
      </c>
      <c r="J21" s="48" t="s">
        <v>20</v>
      </c>
      <c r="K21" s="93"/>
      <c r="L21" s="91"/>
      <c r="M21" s="96"/>
      <c r="N21" s="93"/>
      <c r="O21" s="91"/>
      <c r="P21" s="1"/>
      <c r="Q21" s="1"/>
      <c r="R21" s="1"/>
    </row>
    <row r="22" spans="1:18" x14ac:dyDescent="0.2">
      <c r="A22" s="71" t="s">
        <v>49</v>
      </c>
      <c r="B22" s="72">
        <v>11</v>
      </c>
      <c r="C22" s="77" t="s">
        <v>50</v>
      </c>
      <c r="D22" s="73">
        <v>91520</v>
      </c>
      <c r="E22" s="73">
        <f t="shared" si="4"/>
        <v>32030</v>
      </c>
      <c r="F22" s="73">
        <v>55000</v>
      </c>
      <c r="G22" s="73">
        <f t="shared" si="2"/>
        <v>19250</v>
      </c>
      <c r="H22" s="74">
        <f t="shared" si="3"/>
        <v>36520</v>
      </c>
      <c r="I22" s="74">
        <f t="shared" si="1"/>
        <v>12780</v>
      </c>
      <c r="J22" s="71"/>
      <c r="K22" s="71"/>
      <c r="L22" s="75"/>
      <c r="M22" s="76"/>
      <c r="N22" s="71"/>
      <c r="O22" s="78"/>
      <c r="P22" s="1"/>
      <c r="Q22" s="1"/>
      <c r="R22" s="1"/>
    </row>
    <row r="23" spans="1:18" x14ac:dyDescent="0.2">
      <c r="A23" s="71" t="s">
        <v>51</v>
      </c>
      <c r="B23" s="72">
        <v>12</v>
      </c>
      <c r="C23" s="77" t="s">
        <v>52</v>
      </c>
      <c r="D23" s="73">
        <v>193210</v>
      </c>
      <c r="E23" s="73">
        <f t="shared" si="4"/>
        <v>67620</v>
      </c>
      <c r="F23" s="73">
        <v>135000</v>
      </c>
      <c r="G23" s="73">
        <f t="shared" si="2"/>
        <v>47250</v>
      </c>
      <c r="H23" s="74">
        <f t="shared" si="3"/>
        <v>58210</v>
      </c>
      <c r="I23" s="74">
        <f t="shared" si="1"/>
        <v>20370</v>
      </c>
      <c r="J23" s="72"/>
      <c r="K23" s="71" t="s">
        <v>117</v>
      </c>
      <c r="L23" s="75"/>
      <c r="M23" s="76"/>
      <c r="N23" s="71"/>
      <c r="O23" s="78"/>
      <c r="P23" s="1"/>
      <c r="Q23" s="1"/>
      <c r="R23" s="1"/>
    </row>
    <row r="24" spans="1:18" ht="25.5" x14ac:dyDescent="0.2">
      <c r="A24" s="48" t="s">
        <v>53</v>
      </c>
      <c r="B24" s="49">
        <v>13</v>
      </c>
      <c r="C24" s="50" t="s">
        <v>54</v>
      </c>
      <c r="D24" s="51">
        <v>475220</v>
      </c>
      <c r="E24" s="51">
        <f t="shared" si="4"/>
        <v>166330</v>
      </c>
      <c r="F24" s="51">
        <v>87640</v>
      </c>
      <c r="G24" s="51">
        <f t="shared" si="2"/>
        <v>30670</v>
      </c>
      <c r="H24" s="52">
        <f t="shared" si="3"/>
        <v>387580</v>
      </c>
      <c r="I24" s="52">
        <f t="shared" si="1"/>
        <v>135660</v>
      </c>
      <c r="J24" s="48" t="s">
        <v>20</v>
      </c>
      <c r="K24" s="48" t="s">
        <v>116</v>
      </c>
      <c r="L24" s="53" t="s">
        <v>129</v>
      </c>
      <c r="M24" s="54" t="s">
        <v>134</v>
      </c>
      <c r="N24" s="48" t="s">
        <v>126</v>
      </c>
      <c r="O24" s="53" t="s">
        <v>129</v>
      </c>
      <c r="P24" s="1"/>
      <c r="Q24" s="1"/>
      <c r="R24" s="1"/>
    </row>
    <row r="25" spans="1:18" x14ac:dyDescent="0.2">
      <c r="A25" s="48" t="s">
        <v>55</v>
      </c>
      <c r="B25" s="49">
        <v>14</v>
      </c>
      <c r="C25" s="50" t="s">
        <v>56</v>
      </c>
      <c r="D25" s="51">
        <v>48030</v>
      </c>
      <c r="E25" s="51">
        <f t="shared" si="4"/>
        <v>16810</v>
      </c>
      <c r="F25" s="51">
        <v>29010</v>
      </c>
      <c r="G25" s="51">
        <f t="shared" si="2"/>
        <v>10150</v>
      </c>
      <c r="H25" s="52">
        <f t="shared" si="3"/>
        <v>19020</v>
      </c>
      <c r="I25" s="52">
        <f t="shared" si="1"/>
        <v>6660</v>
      </c>
      <c r="J25" s="49"/>
      <c r="K25" s="48"/>
      <c r="L25" s="53">
        <v>29010</v>
      </c>
      <c r="M25" s="54" t="s">
        <v>135</v>
      </c>
      <c r="N25" s="48" t="s">
        <v>126</v>
      </c>
      <c r="O25" s="56">
        <v>29010</v>
      </c>
      <c r="P25" s="1"/>
      <c r="Q25" s="1"/>
      <c r="R25" s="1"/>
    </row>
    <row r="26" spans="1:18" ht="25.5" x14ac:dyDescent="0.2">
      <c r="A26" s="48" t="s">
        <v>57</v>
      </c>
      <c r="B26" s="49">
        <v>15</v>
      </c>
      <c r="C26" s="50" t="s">
        <v>58</v>
      </c>
      <c r="D26" s="51">
        <v>47870</v>
      </c>
      <c r="E26" s="51">
        <f t="shared" si="4"/>
        <v>16750</v>
      </c>
      <c r="F26" s="51">
        <v>10000</v>
      </c>
      <c r="G26" s="51">
        <f t="shared" si="2"/>
        <v>3500</v>
      </c>
      <c r="H26" s="52">
        <f t="shared" si="3"/>
        <v>37870</v>
      </c>
      <c r="I26" s="52">
        <f t="shared" si="1"/>
        <v>13250</v>
      </c>
      <c r="J26" s="49"/>
      <c r="K26" s="49"/>
      <c r="L26" s="53">
        <v>20000</v>
      </c>
      <c r="M26" s="54" t="s">
        <v>136</v>
      </c>
      <c r="N26" s="48" t="s">
        <v>126</v>
      </c>
      <c r="O26" s="53">
        <v>20000</v>
      </c>
      <c r="P26" s="1"/>
      <c r="Q26" s="1"/>
      <c r="R26" s="1"/>
    </row>
    <row r="27" spans="1:18" x14ac:dyDescent="0.2">
      <c r="A27" s="71" t="s">
        <v>59</v>
      </c>
      <c r="B27" s="72">
        <v>16</v>
      </c>
      <c r="C27" s="77" t="s">
        <v>60</v>
      </c>
      <c r="D27" s="73">
        <v>147700</v>
      </c>
      <c r="E27" s="73">
        <f t="shared" si="4"/>
        <v>51700</v>
      </c>
      <c r="F27" s="73">
        <v>101500</v>
      </c>
      <c r="G27" s="73">
        <f t="shared" si="2"/>
        <v>35530</v>
      </c>
      <c r="H27" s="74">
        <f t="shared" si="3"/>
        <v>46200</v>
      </c>
      <c r="I27" s="74">
        <f t="shared" si="1"/>
        <v>16170</v>
      </c>
      <c r="J27" s="71"/>
      <c r="K27" s="72"/>
      <c r="L27" s="75"/>
      <c r="M27" s="76"/>
      <c r="N27" s="71"/>
      <c r="O27" s="75"/>
      <c r="P27" s="1"/>
      <c r="Q27" s="1"/>
      <c r="R27" s="1"/>
    </row>
    <row r="28" spans="1:18" ht="51" x14ac:dyDescent="0.2">
      <c r="A28" s="48" t="s">
        <v>61</v>
      </c>
      <c r="B28" s="49">
        <v>17</v>
      </c>
      <c r="C28" s="50" t="s">
        <v>62</v>
      </c>
      <c r="D28" s="51">
        <v>28130</v>
      </c>
      <c r="E28" s="51">
        <f t="shared" si="4"/>
        <v>9850</v>
      </c>
      <c r="F28" s="51">
        <v>4000</v>
      </c>
      <c r="G28" s="51">
        <f t="shared" si="2"/>
        <v>1400</v>
      </c>
      <c r="H28" s="52">
        <f t="shared" si="3"/>
        <v>24130</v>
      </c>
      <c r="I28" s="52">
        <f t="shared" si="1"/>
        <v>8450</v>
      </c>
      <c r="J28" s="49"/>
      <c r="K28" s="48"/>
      <c r="L28" s="53">
        <v>6840</v>
      </c>
      <c r="M28" s="54" t="s">
        <v>137</v>
      </c>
      <c r="N28" s="48" t="s">
        <v>126</v>
      </c>
      <c r="O28" s="53">
        <v>6840</v>
      </c>
      <c r="P28" s="1"/>
      <c r="Q28" s="1"/>
      <c r="R28" s="1"/>
    </row>
    <row r="29" spans="1:18" x14ac:dyDescent="0.2">
      <c r="A29" s="79" t="s">
        <v>64</v>
      </c>
      <c r="B29" s="72">
        <v>18</v>
      </c>
      <c r="C29" s="77" t="s">
        <v>63</v>
      </c>
      <c r="D29" s="73">
        <v>238740</v>
      </c>
      <c r="E29" s="73">
        <f t="shared" si="4"/>
        <v>83560</v>
      </c>
      <c r="F29" s="73">
        <v>39850</v>
      </c>
      <c r="G29" s="73">
        <f t="shared" si="2"/>
        <v>13950</v>
      </c>
      <c r="H29" s="74">
        <f t="shared" si="3"/>
        <v>198890</v>
      </c>
      <c r="I29" s="74">
        <f t="shared" si="1"/>
        <v>69610</v>
      </c>
      <c r="J29" s="71" t="s">
        <v>20</v>
      </c>
      <c r="K29" s="71" t="s">
        <v>117</v>
      </c>
      <c r="L29" s="75"/>
      <c r="M29" s="76"/>
      <c r="N29" s="71"/>
      <c r="O29" s="78"/>
      <c r="P29" s="1"/>
      <c r="Q29" s="1"/>
      <c r="R29" s="1"/>
    </row>
    <row r="30" spans="1:18" ht="15" customHeight="1" x14ac:dyDescent="0.2">
      <c r="A30" s="110" t="s">
        <v>69</v>
      </c>
      <c r="B30" s="107">
        <v>19</v>
      </c>
      <c r="C30" s="50" t="s">
        <v>68</v>
      </c>
      <c r="D30" s="51">
        <v>519550</v>
      </c>
      <c r="E30" s="51">
        <f t="shared" si="4"/>
        <v>181840</v>
      </c>
      <c r="F30" s="100">
        <v>235000</v>
      </c>
      <c r="G30" s="100">
        <f>ROUND(0.35*F30,-1)</f>
        <v>82250</v>
      </c>
      <c r="H30" s="115">
        <f>SUM(D30:D34-F30)</f>
        <v>284550</v>
      </c>
      <c r="I30" s="115">
        <f>SUM(E30:E34-G30)</f>
        <v>99590</v>
      </c>
      <c r="J30" s="48"/>
      <c r="K30" s="92" t="s">
        <v>115</v>
      </c>
      <c r="L30" s="53">
        <v>267040</v>
      </c>
      <c r="M30" s="94" t="s">
        <v>138</v>
      </c>
      <c r="N30" s="48" t="s">
        <v>126</v>
      </c>
      <c r="O30" s="53">
        <v>267040</v>
      </c>
      <c r="P30" s="1"/>
      <c r="Q30" s="1"/>
      <c r="R30" s="1"/>
    </row>
    <row r="31" spans="1:18" ht="15" customHeight="1" x14ac:dyDescent="0.2">
      <c r="A31" s="111"/>
      <c r="B31" s="108"/>
      <c r="C31" s="50" t="s">
        <v>65</v>
      </c>
      <c r="D31" s="51">
        <v>48180</v>
      </c>
      <c r="E31" s="51">
        <f t="shared" si="4"/>
        <v>16860</v>
      </c>
      <c r="F31" s="101"/>
      <c r="G31" s="101"/>
      <c r="H31" s="116"/>
      <c r="I31" s="116"/>
      <c r="J31" s="49"/>
      <c r="K31" s="97"/>
      <c r="L31" s="53">
        <v>52000</v>
      </c>
      <c r="M31" s="95"/>
      <c r="N31" s="48" t="s">
        <v>126</v>
      </c>
      <c r="O31" s="53">
        <v>52000</v>
      </c>
      <c r="P31" s="1"/>
      <c r="Q31" s="1"/>
      <c r="R31" s="1"/>
    </row>
    <row r="32" spans="1:18" ht="15" customHeight="1" x14ac:dyDescent="0.2">
      <c r="A32" s="111"/>
      <c r="B32" s="108"/>
      <c r="C32" s="50" t="s">
        <v>66</v>
      </c>
      <c r="D32" s="51">
        <v>9320</v>
      </c>
      <c r="E32" s="51">
        <f t="shared" si="4"/>
        <v>3260</v>
      </c>
      <c r="F32" s="101"/>
      <c r="G32" s="101"/>
      <c r="H32" s="116"/>
      <c r="I32" s="116"/>
      <c r="J32" s="49"/>
      <c r="K32" s="97"/>
      <c r="L32" s="53">
        <v>9320</v>
      </c>
      <c r="M32" s="95"/>
      <c r="N32" s="48" t="s">
        <v>126</v>
      </c>
      <c r="O32" s="53">
        <v>9320</v>
      </c>
      <c r="P32" s="1"/>
      <c r="Q32" s="1"/>
      <c r="R32" s="1"/>
    </row>
    <row r="33" spans="1:18" ht="15" customHeight="1" x14ac:dyDescent="0.2">
      <c r="A33" s="111"/>
      <c r="B33" s="108"/>
      <c r="C33" s="50" t="s">
        <v>67</v>
      </c>
      <c r="D33" s="51">
        <v>9320</v>
      </c>
      <c r="E33" s="51">
        <f t="shared" si="4"/>
        <v>3260</v>
      </c>
      <c r="F33" s="101"/>
      <c r="G33" s="101"/>
      <c r="H33" s="116"/>
      <c r="I33" s="116"/>
      <c r="J33" s="49"/>
      <c r="K33" s="97"/>
      <c r="L33" s="53">
        <v>9320</v>
      </c>
      <c r="M33" s="95"/>
      <c r="N33" s="48" t="s">
        <v>126</v>
      </c>
      <c r="O33" s="53">
        <v>9320</v>
      </c>
      <c r="P33" s="1"/>
      <c r="Q33" s="1"/>
      <c r="R33" s="1"/>
    </row>
    <row r="34" spans="1:18" ht="15" customHeight="1" x14ac:dyDescent="0.2">
      <c r="A34" s="112"/>
      <c r="B34" s="109"/>
      <c r="C34" s="50" t="s">
        <v>70</v>
      </c>
      <c r="D34" s="51">
        <v>8320</v>
      </c>
      <c r="E34" s="51">
        <f t="shared" si="4"/>
        <v>2910</v>
      </c>
      <c r="F34" s="102"/>
      <c r="G34" s="102"/>
      <c r="H34" s="117"/>
      <c r="I34" s="117"/>
      <c r="J34" s="49"/>
      <c r="K34" s="93"/>
      <c r="L34" s="53">
        <v>8320</v>
      </c>
      <c r="M34" s="96"/>
      <c r="N34" s="48" t="s">
        <v>126</v>
      </c>
      <c r="O34" s="53">
        <v>8320</v>
      </c>
      <c r="P34" s="1"/>
      <c r="Q34" s="1"/>
      <c r="R34" s="1"/>
    </row>
    <row r="35" spans="1:18" ht="63.75" x14ac:dyDescent="0.2">
      <c r="A35" s="71" t="s">
        <v>72</v>
      </c>
      <c r="B35" s="72">
        <v>20</v>
      </c>
      <c r="C35" s="77" t="s">
        <v>71</v>
      </c>
      <c r="D35" s="73">
        <v>44840</v>
      </c>
      <c r="E35" s="73">
        <f t="shared" si="4"/>
        <v>15690</v>
      </c>
      <c r="F35" s="73">
        <v>16870</v>
      </c>
      <c r="G35" s="73">
        <f t="shared" si="2"/>
        <v>5900</v>
      </c>
      <c r="H35" s="74">
        <f t="shared" si="3"/>
        <v>27970</v>
      </c>
      <c r="I35" s="74">
        <f t="shared" si="1"/>
        <v>9790</v>
      </c>
      <c r="J35" s="72"/>
      <c r="K35" s="71"/>
      <c r="L35" s="75">
        <v>21340</v>
      </c>
      <c r="M35" s="76" t="s">
        <v>139</v>
      </c>
      <c r="N35" s="71" t="s">
        <v>140</v>
      </c>
      <c r="O35" s="78"/>
      <c r="P35" s="1"/>
      <c r="Q35" s="1"/>
      <c r="R35" s="1"/>
    </row>
    <row r="36" spans="1:18" x14ac:dyDescent="0.2">
      <c r="A36" s="61" t="s">
        <v>73</v>
      </c>
      <c r="B36" s="62">
        <v>21</v>
      </c>
      <c r="C36" s="63" t="s">
        <v>74</v>
      </c>
      <c r="D36" s="64">
        <v>92390</v>
      </c>
      <c r="E36" s="64">
        <f>ROUND(0.35*D36,-1)</f>
        <v>32340</v>
      </c>
      <c r="F36" s="65" t="s">
        <v>118</v>
      </c>
      <c r="G36" s="65" t="s">
        <v>118</v>
      </c>
      <c r="H36" s="66" t="s">
        <v>122</v>
      </c>
      <c r="I36" s="66" t="s">
        <v>123</v>
      </c>
      <c r="J36" s="62"/>
      <c r="K36" s="67"/>
      <c r="L36" s="68"/>
      <c r="M36" s="69"/>
      <c r="N36" s="67"/>
      <c r="O36" s="70"/>
      <c r="P36" s="1"/>
      <c r="Q36" s="1"/>
      <c r="R36" s="1"/>
    </row>
    <row r="37" spans="1:18" ht="127.5" x14ac:dyDescent="0.2">
      <c r="A37" s="57" t="s">
        <v>75</v>
      </c>
      <c r="B37" s="49">
        <v>22</v>
      </c>
      <c r="C37" s="50" t="s">
        <v>76</v>
      </c>
      <c r="D37" s="51">
        <v>47460</v>
      </c>
      <c r="E37" s="51">
        <f>ROUND(0.35*D37,-1)</f>
        <v>16610</v>
      </c>
      <c r="F37" s="51">
        <v>2500</v>
      </c>
      <c r="G37" s="51">
        <f t="shared" si="2"/>
        <v>880</v>
      </c>
      <c r="H37" s="52">
        <f t="shared" si="3"/>
        <v>44960</v>
      </c>
      <c r="I37" s="52">
        <f t="shared" si="1"/>
        <v>15730</v>
      </c>
      <c r="J37" s="49"/>
      <c r="K37" s="48"/>
      <c r="L37" s="53">
        <v>13780</v>
      </c>
      <c r="M37" s="54" t="s">
        <v>141</v>
      </c>
      <c r="N37" s="48" t="s">
        <v>126</v>
      </c>
      <c r="O37" s="56">
        <v>13780</v>
      </c>
      <c r="P37" s="1"/>
      <c r="Q37" s="1"/>
      <c r="R37" s="1"/>
    </row>
    <row r="38" spans="1:18" x14ac:dyDescent="0.2">
      <c r="A38" s="118" t="s">
        <v>79</v>
      </c>
      <c r="B38" s="113">
        <v>23</v>
      </c>
      <c r="C38" s="77" t="s">
        <v>77</v>
      </c>
      <c r="D38" s="73">
        <v>172670</v>
      </c>
      <c r="E38" s="73">
        <f t="shared" si="4"/>
        <v>60430</v>
      </c>
      <c r="F38" s="73">
        <v>27630</v>
      </c>
      <c r="G38" s="73">
        <f t="shared" si="2"/>
        <v>9670</v>
      </c>
      <c r="H38" s="74">
        <f t="shared" si="3"/>
        <v>145040</v>
      </c>
      <c r="I38" s="74">
        <f t="shared" si="1"/>
        <v>50760</v>
      </c>
      <c r="J38" s="72"/>
      <c r="K38" s="98" t="s">
        <v>115</v>
      </c>
      <c r="L38" s="75"/>
      <c r="M38" s="76"/>
      <c r="N38" s="71"/>
      <c r="O38" s="78"/>
      <c r="P38" s="1"/>
      <c r="Q38" s="1"/>
      <c r="R38" s="1"/>
    </row>
    <row r="39" spans="1:18" x14ac:dyDescent="0.2">
      <c r="A39" s="119"/>
      <c r="B39" s="114"/>
      <c r="C39" s="77" t="s">
        <v>78</v>
      </c>
      <c r="D39" s="73">
        <v>135180</v>
      </c>
      <c r="E39" s="73">
        <f t="shared" si="4"/>
        <v>47310</v>
      </c>
      <c r="F39" s="73">
        <v>21630</v>
      </c>
      <c r="G39" s="73">
        <f t="shared" si="2"/>
        <v>7570</v>
      </c>
      <c r="H39" s="74">
        <f t="shared" si="3"/>
        <v>113550</v>
      </c>
      <c r="I39" s="74">
        <f t="shared" si="1"/>
        <v>39740</v>
      </c>
      <c r="J39" s="72"/>
      <c r="K39" s="99"/>
      <c r="L39" s="75"/>
      <c r="M39" s="76"/>
      <c r="N39" s="71"/>
      <c r="O39" s="78"/>
      <c r="P39" s="1"/>
      <c r="Q39" s="1"/>
      <c r="R39" s="1"/>
    </row>
    <row r="40" spans="1:18" x14ac:dyDescent="0.2">
      <c r="A40" s="71" t="s">
        <v>80</v>
      </c>
      <c r="B40" s="72">
        <v>24</v>
      </c>
      <c r="C40" s="77" t="s">
        <v>81</v>
      </c>
      <c r="D40" s="73">
        <v>262140</v>
      </c>
      <c r="E40" s="73">
        <f t="shared" si="4"/>
        <v>91750</v>
      </c>
      <c r="F40" s="73">
        <v>33490</v>
      </c>
      <c r="G40" s="73">
        <f t="shared" si="2"/>
        <v>11720</v>
      </c>
      <c r="H40" s="74">
        <f t="shared" si="3"/>
        <v>228650</v>
      </c>
      <c r="I40" s="74">
        <f t="shared" si="1"/>
        <v>80030</v>
      </c>
      <c r="J40" s="71" t="s">
        <v>20</v>
      </c>
      <c r="K40" s="71" t="s">
        <v>116</v>
      </c>
      <c r="L40" s="75"/>
      <c r="M40" s="76"/>
      <c r="N40" s="71"/>
      <c r="O40" s="78"/>
      <c r="P40" s="1"/>
      <c r="Q40" s="1"/>
      <c r="R40" s="1"/>
    </row>
    <row r="41" spans="1:18" x14ac:dyDescent="0.2">
      <c r="A41" s="67" t="s">
        <v>83</v>
      </c>
      <c r="B41" s="62">
        <v>25</v>
      </c>
      <c r="C41" s="63" t="s">
        <v>82</v>
      </c>
      <c r="D41" s="64">
        <v>163850</v>
      </c>
      <c r="E41" s="64">
        <f t="shared" si="4"/>
        <v>57350</v>
      </c>
      <c r="F41" s="64">
        <v>165020</v>
      </c>
      <c r="G41" s="64">
        <f t="shared" si="2"/>
        <v>57760</v>
      </c>
      <c r="H41" s="66">
        <f t="shared" si="3"/>
        <v>-1170</v>
      </c>
      <c r="I41" s="66">
        <f t="shared" si="1"/>
        <v>-410</v>
      </c>
      <c r="J41" s="67"/>
      <c r="K41" s="67"/>
      <c r="L41" s="68"/>
      <c r="M41" s="69"/>
      <c r="N41" s="67"/>
      <c r="O41" s="70"/>
      <c r="P41" s="1"/>
      <c r="Q41" s="1"/>
      <c r="R41" s="1"/>
    </row>
    <row r="42" spans="1:18" ht="51" x14ac:dyDescent="0.2">
      <c r="A42" s="79" t="s">
        <v>121</v>
      </c>
      <c r="B42" s="72">
        <v>26</v>
      </c>
      <c r="C42" s="77" t="s">
        <v>85</v>
      </c>
      <c r="D42" s="73">
        <v>122500</v>
      </c>
      <c r="E42" s="73">
        <f t="shared" si="4"/>
        <v>42880</v>
      </c>
      <c r="F42" s="73">
        <v>220000</v>
      </c>
      <c r="G42" s="73">
        <f t="shared" si="2"/>
        <v>77000</v>
      </c>
      <c r="H42" s="74">
        <f t="shared" si="3"/>
        <v>-97500</v>
      </c>
      <c r="I42" s="74">
        <f t="shared" si="1"/>
        <v>-34120</v>
      </c>
      <c r="J42" s="72"/>
      <c r="K42" s="71" t="s">
        <v>117</v>
      </c>
      <c r="L42" s="75"/>
      <c r="M42" s="76"/>
      <c r="N42" s="71"/>
      <c r="O42" s="78"/>
      <c r="P42" s="1"/>
      <c r="Q42" s="1"/>
      <c r="R42" s="1"/>
    </row>
    <row r="43" spans="1:18" ht="25.5" x14ac:dyDescent="0.2">
      <c r="A43" s="92" t="s">
        <v>87</v>
      </c>
      <c r="B43" s="107">
        <v>27</v>
      </c>
      <c r="C43" s="50" t="s">
        <v>86</v>
      </c>
      <c r="D43" s="51">
        <v>13660</v>
      </c>
      <c r="E43" s="51">
        <f t="shared" si="4"/>
        <v>4780</v>
      </c>
      <c r="F43" s="51">
        <v>4500</v>
      </c>
      <c r="G43" s="51">
        <f t="shared" si="2"/>
        <v>1580</v>
      </c>
      <c r="H43" s="52">
        <f t="shared" si="3"/>
        <v>9160</v>
      </c>
      <c r="I43" s="52">
        <f t="shared" si="1"/>
        <v>3200</v>
      </c>
      <c r="J43" s="49"/>
      <c r="K43" s="48"/>
      <c r="L43" s="53">
        <v>4010</v>
      </c>
      <c r="M43" s="54" t="s">
        <v>124</v>
      </c>
      <c r="N43" s="48" t="s">
        <v>126</v>
      </c>
      <c r="O43" s="56">
        <v>4010</v>
      </c>
      <c r="P43" s="1"/>
      <c r="Q43" s="1"/>
      <c r="R43" s="1"/>
    </row>
    <row r="44" spans="1:18" ht="25.5" x14ac:dyDescent="0.2">
      <c r="A44" s="93"/>
      <c r="B44" s="109"/>
      <c r="C44" s="50" t="s">
        <v>22</v>
      </c>
      <c r="D44" s="51">
        <v>4300</v>
      </c>
      <c r="E44" s="51">
        <f t="shared" si="4"/>
        <v>1510</v>
      </c>
      <c r="F44" s="51">
        <v>4500</v>
      </c>
      <c r="G44" s="51">
        <f t="shared" si="2"/>
        <v>1580</v>
      </c>
      <c r="H44" s="52">
        <f t="shared" si="3"/>
        <v>-200</v>
      </c>
      <c r="I44" s="52">
        <f t="shared" si="1"/>
        <v>-70</v>
      </c>
      <c r="J44" s="49"/>
      <c r="K44" s="48"/>
      <c r="L44" s="53">
        <v>4430</v>
      </c>
      <c r="M44" s="54" t="s">
        <v>125</v>
      </c>
      <c r="N44" s="48" t="s">
        <v>126</v>
      </c>
      <c r="O44" s="56">
        <v>4300</v>
      </c>
      <c r="P44" s="1"/>
      <c r="Q44" s="1"/>
      <c r="R44" s="1"/>
    </row>
    <row r="45" spans="1:18" x14ac:dyDescent="0.2">
      <c r="A45" s="71" t="s">
        <v>89</v>
      </c>
      <c r="B45" s="72">
        <v>28</v>
      </c>
      <c r="C45" s="77" t="s">
        <v>88</v>
      </c>
      <c r="D45" s="80"/>
      <c r="E45" s="73">
        <f t="shared" si="4"/>
        <v>0</v>
      </c>
      <c r="F45" s="73">
        <v>9310</v>
      </c>
      <c r="G45" s="73">
        <f t="shared" si="2"/>
        <v>3260</v>
      </c>
      <c r="H45" s="74">
        <f t="shared" si="3"/>
        <v>-9310</v>
      </c>
      <c r="I45" s="74">
        <f t="shared" si="1"/>
        <v>-3260</v>
      </c>
      <c r="J45" s="72"/>
      <c r="K45" s="71"/>
      <c r="L45" s="75"/>
      <c r="M45" s="76"/>
      <c r="N45" s="71"/>
      <c r="O45" s="78"/>
      <c r="P45" s="1"/>
      <c r="Q45" s="1"/>
      <c r="R45" s="1"/>
    </row>
    <row r="46" spans="1:18" x14ac:dyDescent="0.2">
      <c r="A46" s="92" t="s">
        <v>93</v>
      </c>
      <c r="B46" s="107">
        <v>29</v>
      </c>
      <c r="C46" s="50" t="s">
        <v>90</v>
      </c>
      <c r="D46" s="51">
        <v>183020</v>
      </c>
      <c r="E46" s="51">
        <f t="shared" si="4"/>
        <v>64060</v>
      </c>
      <c r="F46" s="100">
        <v>145000</v>
      </c>
      <c r="G46" s="100">
        <f t="shared" si="2"/>
        <v>50750</v>
      </c>
      <c r="H46" s="115">
        <f>SUM(D46:D48-F46)</f>
        <v>38020</v>
      </c>
      <c r="I46" s="115">
        <f>SUM(E46:E48-G46)</f>
        <v>13310</v>
      </c>
      <c r="J46" s="49"/>
      <c r="K46" s="48"/>
      <c r="L46" s="53">
        <v>167710</v>
      </c>
      <c r="M46" s="94" t="s">
        <v>142</v>
      </c>
      <c r="N46" s="92" t="s">
        <v>126</v>
      </c>
      <c r="O46" s="53">
        <v>167710</v>
      </c>
      <c r="P46" s="1"/>
      <c r="Q46" s="1"/>
      <c r="R46" s="1"/>
    </row>
    <row r="47" spans="1:18" s="24" customFormat="1" x14ac:dyDescent="0.2">
      <c r="A47" s="97"/>
      <c r="B47" s="108"/>
      <c r="C47" s="50" t="s">
        <v>91</v>
      </c>
      <c r="D47" s="51">
        <v>2980</v>
      </c>
      <c r="E47" s="51">
        <f t="shared" si="4"/>
        <v>1040</v>
      </c>
      <c r="F47" s="101"/>
      <c r="G47" s="101"/>
      <c r="H47" s="116"/>
      <c r="I47" s="116"/>
      <c r="J47" s="49"/>
      <c r="K47" s="48"/>
      <c r="L47" s="53">
        <v>2980</v>
      </c>
      <c r="M47" s="95"/>
      <c r="N47" s="97"/>
      <c r="O47" s="53">
        <v>2980</v>
      </c>
      <c r="P47" s="23"/>
      <c r="Q47" s="23"/>
      <c r="R47" s="23"/>
    </row>
    <row r="48" spans="1:18" x14ac:dyDescent="0.2">
      <c r="A48" s="93"/>
      <c r="B48" s="109"/>
      <c r="C48" s="50" t="s">
        <v>92</v>
      </c>
      <c r="D48" s="51">
        <v>4310</v>
      </c>
      <c r="E48" s="51">
        <f t="shared" si="4"/>
        <v>1510</v>
      </c>
      <c r="F48" s="102"/>
      <c r="G48" s="102"/>
      <c r="H48" s="117"/>
      <c r="I48" s="117"/>
      <c r="J48" s="49"/>
      <c r="K48" s="48"/>
      <c r="L48" s="53">
        <v>4310</v>
      </c>
      <c r="M48" s="96"/>
      <c r="N48" s="93"/>
      <c r="O48" s="53">
        <v>4310</v>
      </c>
      <c r="P48" s="1"/>
      <c r="Q48" s="1"/>
      <c r="R48" s="1"/>
    </row>
    <row r="49" spans="1:18" x14ac:dyDescent="0.2">
      <c r="A49" s="71" t="s">
        <v>94</v>
      </c>
      <c r="B49" s="72">
        <v>30</v>
      </c>
      <c r="C49" s="77" t="s">
        <v>95</v>
      </c>
      <c r="D49" s="73">
        <v>147920</v>
      </c>
      <c r="E49" s="73">
        <f>ROUND(0.35*D49,-1)</f>
        <v>51770</v>
      </c>
      <c r="F49" s="73">
        <v>124480</v>
      </c>
      <c r="G49" s="73">
        <f>ROUND(0.35*F49,-1)</f>
        <v>43570</v>
      </c>
      <c r="H49" s="74">
        <f>D49-F49</f>
        <v>23440</v>
      </c>
      <c r="I49" s="74">
        <f>E49-G49</f>
        <v>8200</v>
      </c>
      <c r="J49" s="72"/>
      <c r="K49" s="71"/>
      <c r="L49" s="75"/>
      <c r="M49" s="76"/>
      <c r="N49" s="71"/>
      <c r="O49" s="78"/>
      <c r="P49" s="1"/>
      <c r="Q49" s="1"/>
      <c r="R49" s="1"/>
    </row>
    <row r="50" spans="1:18" x14ac:dyDescent="0.2">
      <c r="A50" s="98" t="s">
        <v>98</v>
      </c>
      <c r="B50" s="113">
        <v>31</v>
      </c>
      <c r="C50" s="77" t="s">
        <v>96</v>
      </c>
      <c r="D50" s="73">
        <v>20330</v>
      </c>
      <c r="E50" s="73">
        <f t="shared" si="4"/>
        <v>7120</v>
      </c>
      <c r="F50" s="73">
        <v>20000</v>
      </c>
      <c r="G50" s="73">
        <f t="shared" si="2"/>
        <v>7000</v>
      </c>
      <c r="H50" s="74">
        <f t="shared" si="3"/>
        <v>330</v>
      </c>
      <c r="I50" s="74">
        <f t="shared" ref="I50:I58" si="5">E50-G50</f>
        <v>120</v>
      </c>
      <c r="J50" s="72"/>
      <c r="K50" s="98" t="s">
        <v>115</v>
      </c>
      <c r="L50" s="75"/>
      <c r="M50" s="76"/>
      <c r="N50" s="71"/>
      <c r="O50" s="78"/>
      <c r="P50" s="1"/>
      <c r="Q50" s="1"/>
      <c r="R50" s="1"/>
    </row>
    <row r="51" spans="1:18" x14ac:dyDescent="0.2">
      <c r="A51" s="99"/>
      <c r="B51" s="114"/>
      <c r="C51" s="77" t="s">
        <v>97</v>
      </c>
      <c r="D51" s="73">
        <v>125860</v>
      </c>
      <c r="E51" s="73">
        <f t="shared" si="4"/>
        <v>44050</v>
      </c>
      <c r="F51" s="73">
        <v>65000</v>
      </c>
      <c r="G51" s="73">
        <f t="shared" si="2"/>
        <v>22750</v>
      </c>
      <c r="H51" s="74">
        <f t="shared" si="3"/>
        <v>60860</v>
      </c>
      <c r="I51" s="74">
        <f t="shared" si="5"/>
        <v>21300</v>
      </c>
      <c r="J51" s="72"/>
      <c r="K51" s="99"/>
      <c r="L51" s="75"/>
      <c r="M51" s="76"/>
      <c r="N51" s="71"/>
      <c r="O51" s="78"/>
      <c r="P51" s="1"/>
      <c r="Q51" s="1"/>
      <c r="R51" s="1"/>
    </row>
    <row r="52" spans="1:18" ht="51" x14ac:dyDescent="0.2">
      <c r="A52" s="57" t="s">
        <v>100</v>
      </c>
      <c r="B52" s="49">
        <v>32</v>
      </c>
      <c r="C52" s="50" t="s">
        <v>99</v>
      </c>
      <c r="D52" s="51">
        <v>79430</v>
      </c>
      <c r="E52" s="51">
        <f t="shared" si="4"/>
        <v>27800</v>
      </c>
      <c r="F52" s="51">
        <v>37110</v>
      </c>
      <c r="G52" s="51">
        <f t="shared" si="2"/>
        <v>12990</v>
      </c>
      <c r="H52" s="52">
        <f t="shared" si="3"/>
        <v>42320</v>
      </c>
      <c r="I52" s="52">
        <f t="shared" si="5"/>
        <v>14810</v>
      </c>
      <c r="J52" s="49"/>
      <c r="K52" s="48"/>
      <c r="L52" s="53">
        <v>37110</v>
      </c>
      <c r="M52" s="54" t="s">
        <v>143</v>
      </c>
      <c r="N52" s="48" t="s">
        <v>126</v>
      </c>
      <c r="O52" s="53">
        <v>37110</v>
      </c>
      <c r="P52" s="1"/>
      <c r="Q52" s="1"/>
      <c r="R52" s="1"/>
    </row>
    <row r="53" spans="1:18" ht="25.5" x14ac:dyDescent="0.2">
      <c r="A53" s="79" t="s">
        <v>101</v>
      </c>
      <c r="B53" s="72">
        <v>33</v>
      </c>
      <c r="C53" s="77" t="s">
        <v>102</v>
      </c>
      <c r="D53" s="73">
        <v>649100</v>
      </c>
      <c r="E53" s="73">
        <f t="shared" si="4"/>
        <v>227190</v>
      </c>
      <c r="F53" s="73">
        <v>178500</v>
      </c>
      <c r="G53" s="73">
        <f t="shared" si="2"/>
        <v>62480</v>
      </c>
      <c r="H53" s="74">
        <f t="shared" si="3"/>
        <v>470600</v>
      </c>
      <c r="I53" s="74">
        <f t="shared" si="5"/>
        <v>164710</v>
      </c>
      <c r="J53" s="72"/>
      <c r="K53" s="71" t="s">
        <v>116</v>
      </c>
      <c r="L53" s="75"/>
      <c r="M53" s="76"/>
      <c r="N53" s="71"/>
      <c r="O53" s="78"/>
      <c r="P53" s="1"/>
      <c r="Q53" s="1"/>
      <c r="R53" s="1"/>
    </row>
    <row r="54" spans="1:18" ht="25.5" x14ac:dyDescent="0.2">
      <c r="A54" s="15" t="s">
        <v>106</v>
      </c>
      <c r="B54" s="2">
        <v>34</v>
      </c>
      <c r="C54" s="20" t="s">
        <v>103</v>
      </c>
      <c r="D54" s="27">
        <v>52190</v>
      </c>
      <c r="E54" s="27">
        <f t="shared" si="4"/>
        <v>18270</v>
      </c>
      <c r="F54" s="27">
        <v>52190</v>
      </c>
      <c r="G54" s="27">
        <f t="shared" si="2"/>
        <v>18270</v>
      </c>
      <c r="H54" s="21">
        <f t="shared" si="3"/>
        <v>0</v>
      </c>
      <c r="I54" s="21">
        <f t="shared" si="5"/>
        <v>0</v>
      </c>
      <c r="J54" s="44"/>
      <c r="K54" s="45"/>
      <c r="L54" s="16" t="s">
        <v>145</v>
      </c>
      <c r="M54" s="22" t="s">
        <v>144</v>
      </c>
      <c r="N54" s="15"/>
      <c r="O54" s="25"/>
      <c r="P54" s="1"/>
      <c r="Q54" s="1"/>
      <c r="R54" s="1"/>
    </row>
    <row r="55" spans="1:18" ht="25.5" x14ac:dyDescent="0.2">
      <c r="A55" s="57" t="s">
        <v>105</v>
      </c>
      <c r="B55" s="49">
        <v>35</v>
      </c>
      <c r="C55" s="50" t="s">
        <v>104</v>
      </c>
      <c r="D55" s="51">
        <v>57130</v>
      </c>
      <c r="E55" s="51">
        <f t="shared" si="4"/>
        <v>20000</v>
      </c>
      <c r="F55" s="51">
        <v>30000</v>
      </c>
      <c r="G55" s="51">
        <f t="shared" si="2"/>
        <v>10500</v>
      </c>
      <c r="H55" s="52">
        <f t="shared" si="3"/>
        <v>27130</v>
      </c>
      <c r="I55" s="52">
        <f t="shared" si="5"/>
        <v>9500</v>
      </c>
      <c r="J55" s="49"/>
      <c r="K55" s="48"/>
      <c r="L55" s="53">
        <v>30000</v>
      </c>
      <c r="M55" s="54" t="s">
        <v>146</v>
      </c>
      <c r="N55" s="48" t="s">
        <v>126</v>
      </c>
      <c r="O55" s="56">
        <v>30000</v>
      </c>
      <c r="P55" s="1"/>
      <c r="Q55" s="1"/>
      <c r="R55" s="1"/>
    </row>
    <row r="56" spans="1:18" x14ac:dyDescent="0.2">
      <c r="A56" s="81" t="s">
        <v>108</v>
      </c>
      <c r="B56" s="82">
        <v>36</v>
      </c>
      <c r="C56" s="77" t="s">
        <v>107</v>
      </c>
      <c r="D56" s="73">
        <v>69150</v>
      </c>
      <c r="E56" s="83">
        <f t="shared" si="4"/>
        <v>24200</v>
      </c>
      <c r="F56" s="73">
        <v>69150</v>
      </c>
      <c r="G56" s="83">
        <f t="shared" si="2"/>
        <v>24200</v>
      </c>
      <c r="H56" s="74">
        <f t="shared" si="3"/>
        <v>0</v>
      </c>
      <c r="I56" s="84">
        <f t="shared" si="5"/>
        <v>0</v>
      </c>
      <c r="J56" s="72"/>
      <c r="K56" s="72"/>
      <c r="L56" s="75"/>
      <c r="M56" s="76"/>
      <c r="N56" s="71"/>
      <c r="O56" s="78"/>
      <c r="P56" s="1"/>
      <c r="Q56" s="1"/>
      <c r="R56" s="1"/>
    </row>
    <row r="57" spans="1:18" x14ac:dyDescent="0.2">
      <c r="A57" s="71" t="s">
        <v>110</v>
      </c>
      <c r="B57" s="72">
        <v>37</v>
      </c>
      <c r="C57" s="77" t="s">
        <v>109</v>
      </c>
      <c r="D57" s="73">
        <v>125870</v>
      </c>
      <c r="E57" s="83">
        <f>ROUND(0.35*D57,-1)</f>
        <v>44050</v>
      </c>
      <c r="F57" s="73">
        <v>71670</v>
      </c>
      <c r="G57" s="83">
        <f t="shared" si="2"/>
        <v>25080</v>
      </c>
      <c r="H57" s="74">
        <f t="shared" si="3"/>
        <v>54200</v>
      </c>
      <c r="I57" s="84">
        <f t="shared" si="5"/>
        <v>18970</v>
      </c>
      <c r="J57" s="71"/>
      <c r="K57" s="71" t="s">
        <v>115</v>
      </c>
      <c r="L57" s="75"/>
      <c r="M57" s="76"/>
      <c r="N57" s="71"/>
      <c r="O57" s="75"/>
      <c r="P57" s="1"/>
      <c r="Q57" s="1"/>
      <c r="R57" s="1"/>
    </row>
    <row r="58" spans="1:18" ht="25.5" x14ac:dyDescent="0.2">
      <c r="A58" s="57" t="s">
        <v>112</v>
      </c>
      <c r="B58" s="49">
        <v>38</v>
      </c>
      <c r="C58" s="58" t="s">
        <v>111</v>
      </c>
      <c r="D58" s="51">
        <v>43790</v>
      </c>
      <c r="E58" s="59">
        <f t="shared" si="4"/>
        <v>15330</v>
      </c>
      <c r="F58" s="51">
        <v>19900</v>
      </c>
      <c r="G58" s="59">
        <f t="shared" si="2"/>
        <v>6970</v>
      </c>
      <c r="H58" s="52">
        <f t="shared" si="3"/>
        <v>23890</v>
      </c>
      <c r="I58" s="60">
        <f t="shared" si="5"/>
        <v>8360</v>
      </c>
      <c r="J58" s="49"/>
      <c r="K58" s="48"/>
      <c r="L58" s="53">
        <v>19900</v>
      </c>
      <c r="M58" s="54" t="s">
        <v>146</v>
      </c>
      <c r="N58" s="48" t="s">
        <v>126</v>
      </c>
      <c r="O58" s="53">
        <v>19900</v>
      </c>
      <c r="P58" s="3"/>
      <c r="Q58" s="1"/>
      <c r="R58" s="1"/>
    </row>
    <row r="59" spans="1:18" ht="25.5" x14ac:dyDescent="0.2">
      <c r="A59" s="15" t="s">
        <v>113</v>
      </c>
      <c r="B59" s="2">
        <v>39</v>
      </c>
      <c r="C59" s="15" t="s">
        <v>114</v>
      </c>
      <c r="D59" s="27">
        <v>12820</v>
      </c>
      <c r="E59" s="29">
        <f>ROUND(0.35*D59,-1)</f>
        <v>4490</v>
      </c>
      <c r="F59" s="27">
        <v>4000</v>
      </c>
      <c r="G59" s="29">
        <f>ROUND(0.35*F59,-1)</f>
        <v>1400</v>
      </c>
      <c r="H59" s="21">
        <f>D59-F59</f>
        <v>8820</v>
      </c>
      <c r="I59" s="30">
        <f>E59-G59</f>
        <v>3090</v>
      </c>
      <c r="J59" s="45"/>
      <c r="K59" s="45"/>
      <c r="L59" s="16">
        <v>6050</v>
      </c>
      <c r="M59" s="22" t="s">
        <v>147</v>
      </c>
      <c r="N59" s="15"/>
      <c r="O59" s="16"/>
      <c r="P59" s="1"/>
      <c r="Q59" s="1"/>
      <c r="R59" s="1"/>
    </row>
    <row r="60" spans="1:18" x14ac:dyDescent="0.2">
      <c r="A60" s="85" t="s">
        <v>149</v>
      </c>
      <c r="B60" s="85">
        <v>40</v>
      </c>
      <c r="C60" s="85" t="s">
        <v>148</v>
      </c>
      <c r="D60" s="86">
        <v>10430</v>
      </c>
      <c r="E60" s="87">
        <f>ROUND(0.35*D60,-1)</f>
        <v>3650</v>
      </c>
      <c r="F60" s="65">
        <v>0</v>
      </c>
      <c r="G60" s="87">
        <f>ROUND(0.35*F60,-1)</f>
        <v>0</v>
      </c>
      <c r="H60" s="66">
        <f>D60-F60</f>
        <v>10430</v>
      </c>
      <c r="I60" s="88">
        <f>E60-G60</f>
        <v>3650</v>
      </c>
      <c r="J60" s="67"/>
      <c r="K60" s="67"/>
      <c r="L60" s="68"/>
      <c r="M60" s="89"/>
      <c r="N60" s="85"/>
      <c r="O60" s="68"/>
    </row>
    <row r="61" spans="1:18" customFormat="1" x14ac:dyDescent="0.2">
      <c r="D61" s="37"/>
      <c r="E61" s="37"/>
      <c r="F61" s="37"/>
      <c r="G61" s="37"/>
      <c r="H61" s="31"/>
      <c r="I61" s="31"/>
      <c r="J61" s="37"/>
      <c r="K61" s="37"/>
      <c r="O61" s="26"/>
    </row>
    <row r="62" spans="1:18" customFormat="1" x14ac:dyDescent="0.2">
      <c r="D62" s="37"/>
      <c r="E62" s="37"/>
      <c r="F62" s="37"/>
      <c r="G62" s="37"/>
      <c r="H62" s="31"/>
      <c r="I62" s="31"/>
      <c r="J62" s="37"/>
      <c r="K62" s="37"/>
      <c r="O62" s="26"/>
    </row>
    <row r="63" spans="1:18" customFormat="1" x14ac:dyDescent="0.2">
      <c r="D63" s="37"/>
      <c r="E63" s="37"/>
      <c r="F63" s="37"/>
      <c r="G63" s="37"/>
      <c r="H63" s="31"/>
      <c r="I63" s="31"/>
      <c r="J63" s="37"/>
      <c r="K63" s="37"/>
      <c r="O63" s="26"/>
    </row>
    <row r="64" spans="1:18" customFormat="1" x14ac:dyDescent="0.2">
      <c r="D64" s="37"/>
      <c r="E64" s="37"/>
      <c r="F64" s="37"/>
      <c r="G64" s="37"/>
      <c r="H64" s="31"/>
      <c r="I64" s="31"/>
      <c r="J64" s="37"/>
      <c r="K64" s="37"/>
      <c r="O64" s="26"/>
    </row>
    <row r="65" spans="4:15" customFormat="1" x14ac:dyDescent="0.2">
      <c r="D65" s="37"/>
      <c r="E65" s="37"/>
      <c r="F65" s="37"/>
      <c r="G65" s="37"/>
      <c r="H65" s="31"/>
      <c r="I65" s="31"/>
      <c r="J65" s="37"/>
      <c r="K65" s="37"/>
      <c r="O65" s="26"/>
    </row>
    <row r="66" spans="4:15" customFormat="1" x14ac:dyDescent="0.2">
      <c r="D66" s="37"/>
      <c r="E66" s="37"/>
      <c r="F66" s="37"/>
      <c r="G66" s="37"/>
      <c r="H66" s="31"/>
      <c r="I66" s="31"/>
      <c r="J66" s="37"/>
      <c r="K66" s="37"/>
      <c r="O66" s="26"/>
    </row>
    <row r="67" spans="4:15" customFormat="1" x14ac:dyDescent="0.2">
      <c r="D67" s="37"/>
      <c r="E67" s="37"/>
      <c r="F67" s="37"/>
      <c r="G67" s="37"/>
      <c r="H67" s="31"/>
      <c r="I67" s="31"/>
      <c r="J67" s="37"/>
      <c r="K67" s="37"/>
      <c r="O67" s="26"/>
    </row>
    <row r="68" spans="4:15" customFormat="1" x14ac:dyDescent="0.2">
      <c r="D68" s="37"/>
      <c r="E68" s="37"/>
      <c r="F68" s="37"/>
      <c r="G68" s="37"/>
      <c r="H68" s="31"/>
      <c r="I68" s="31"/>
      <c r="J68" s="37"/>
      <c r="K68" s="37"/>
      <c r="O68" s="26"/>
    </row>
    <row r="69" spans="4:15" customFormat="1" x14ac:dyDescent="0.2">
      <c r="D69" s="37"/>
      <c r="E69" s="37"/>
      <c r="F69" s="37"/>
      <c r="G69" s="37"/>
      <c r="H69" s="31"/>
      <c r="I69" s="31"/>
      <c r="J69" s="37"/>
      <c r="K69" s="37"/>
      <c r="O69" s="26"/>
    </row>
    <row r="70" spans="4:15" customFormat="1" x14ac:dyDescent="0.2">
      <c r="D70" s="37"/>
      <c r="E70" s="37"/>
      <c r="F70" s="37"/>
      <c r="G70" s="37"/>
      <c r="H70" s="31"/>
      <c r="I70" s="31"/>
      <c r="J70" s="37"/>
      <c r="K70" s="37"/>
      <c r="O70" s="26"/>
    </row>
    <row r="71" spans="4:15" customFormat="1" x14ac:dyDescent="0.2">
      <c r="D71" s="37"/>
      <c r="E71" s="37"/>
      <c r="F71" s="37"/>
      <c r="G71" s="37"/>
      <c r="H71" s="31"/>
      <c r="I71" s="31"/>
      <c r="J71" s="37"/>
      <c r="K71" s="37"/>
      <c r="O71" s="26"/>
    </row>
    <row r="72" spans="4:15" customFormat="1" x14ac:dyDescent="0.2">
      <c r="D72" s="37"/>
      <c r="E72" s="37"/>
      <c r="F72" s="37"/>
      <c r="G72" s="37"/>
      <c r="H72" s="31"/>
      <c r="I72" s="31"/>
      <c r="J72" s="37"/>
      <c r="K72" s="37"/>
      <c r="O72" s="26"/>
    </row>
    <row r="73" spans="4:15" customFormat="1" x14ac:dyDescent="0.2">
      <c r="D73" s="37"/>
      <c r="E73" s="37"/>
      <c r="F73" s="37"/>
      <c r="G73" s="37"/>
      <c r="H73" s="31"/>
      <c r="I73" s="31"/>
      <c r="J73" s="37"/>
      <c r="K73" s="37"/>
      <c r="O73" s="26"/>
    </row>
    <row r="74" spans="4:15" customFormat="1" x14ac:dyDescent="0.2">
      <c r="D74" s="37"/>
      <c r="E74" s="37"/>
      <c r="F74" s="37"/>
      <c r="G74" s="37"/>
      <c r="H74" s="31"/>
      <c r="I74" s="31"/>
      <c r="J74" s="37"/>
      <c r="K74" s="37"/>
      <c r="O74" s="26"/>
    </row>
    <row r="75" spans="4:15" customFormat="1" x14ac:dyDescent="0.2">
      <c r="D75" s="37"/>
      <c r="E75" s="37"/>
      <c r="F75" s="37"/>
      <c r="G75" s="37"/>
      <c r="H75" s="31"/>
      <c r="I75" s="31"/>
      <c r="J75" s="37"/>
      <c r="K75" s="37"/>
      <c r="O75" s="26"/>
    </row>
    <row r="76" spans="4:15" customFormat="1" x14ac:dyDescent="0.2">
      <c r="D76" s="37"/>
      <c r="E76" s="37"/>
      <c r="F76" s="37"/>
      <c r="G76" s="37"/>
      <c r="H76" s="31"/>
      <c r="I76" s="31"/>
      <c r="J76" s="37"/>
      <c r="K76" s="37"/>
      <c r="O76" s="26"/>
    </row>
    <row r="77" spans="4:15" customFormat="1" x14ac:dyDescent="0.2">
      <c r="D77" s="37"/>
      <c r="E77" s="37"/>
      <c r="F77" s="37"/>
      <c r="G77" s="37"/>
      <c r="H77" s="31"/>
      <c r="I77" s="31"/>
      <c r="J77" s="37"/>
      <c r="K77" s="37"/>
      <c r="O77" s="26"/>
    </row>
    <row r="78" spans="4:15" customFormat="1" x14ac:dyDescent="0.2">
      <c r="D78" s="37"/>
      <c r="E78" s="37"/>
      <c r="F78" s="37"/>
      <c r="G78" s="37"/>
      <c r="H78" s="31"/>
      <c r="I78" s="31"/>
      <c r="J78" s="37"/>
      <c r="K78" s="37"/>
      <c r="O78" s="26"/>
    </row>
    <row r="79" spans="4:15" customFormat="1" x14ac:dyDescent="0.2">
      <c r="D79" s="37"/>
      <c r="E79" s="37"/>
      <c r="F79" s="37"/>
      <c r="G79" s="37"/>
      <c r="H79" s="31"/>
      <c r="I79" s="31"/>
      <c r="J79" s="37"/>
      <c r="K79" s="37"/>
      <c r="O79" s="26"/>
    </row>
    <row r="80" spans="4:15" customFormat="1" x14ac:dyDescent="0.2">
      <c r="D80" s="37"/>
      <c r="E80" s="37"/>
      <c r="F80" s="37"/>
      <c r="G80" s="37"/>
      <c r="H80" s="31"/>
      <c r="I80" s="31"/>
      <c r="J80" s="37"/>
      <c r="K80" s="37"/>
      <c r="O80" s="26"/>
    </row>
    <row r="81" spans="4:15" customFormat="1" x14ac:dyDescent="0.2">
      <c r="D81" s="37"/>
      <c r="E81" s="37"/>
      <c r="F81" s="37"/>
      <c r="G81" s="37"/>
      <c r="H81" s="31"/>
      <c r="I81" s="31"/>
      <c r="J81" s="37"/>
      <c r="K81" s="37"/>
      <c r="O81" s="26"/>
    </row>
    <row r="82" spans="4:15" customFormat="1" x14ac:dyDescent="0.2">
      <c r="D82" s="37"/>
      <c r="E82" s="37"/>
      <c r="F82" s="37"/>
      <c r="G82" s="37"/>
      <c r="H82" s="31"/>
      <c r="I82" s="31"/>
      <c r="J82" s="37"/>
      <c r="K82" s="37"/>
      <c r="O82" s="26"/>
    </row>
    <row r="83" spans="4:15" customFormat="1" x14ac:dyDescent="0.2">
      <c r="D83" s="37"/>
      <c r="E83" s="37"/>
      <c r="F83" s="37"/>
      <c r="G83" s="37"/>
      <c r="H83" s="31"/>
      <c r="I83" s="31"/>
      <c r="J83" s="37"/>
      <c r="K83" s="37"/>
      <c r="O83" s="26"/>
    </row>
    <row r="84" spans="4:15" customFormat="1" x14ac:dyDescent="0.2">
      <c r="D84" s="37"/>
      <c r="E84" s="37"/>
      <c r="F84" s="37"/>
      <c r="G84" s="37"/>
      <c r="H84" s="31"/>
      <c r="I84" s="31"/>
      <c r="J84" s="37"/>
      <c r="K84" s="37"/>
      <c r="O84" s="26"/>
    </row>
    <row r="85" spans="4:15" customFormat="1" x14ac:dyDescent="0.2">
      <c r="D85" s="37"/>
      <c r="E85" s="37"/>
      <c r="F85" s="37"/>
      <c r="G85" s="37"/>
      <c r="H85" s="31"/>
      <c r="I85" s="31"/>
      <c r="J85" s="37"/>
      <c r="K85" s="37"/>
      <c r="O85" s="26"/>
    </row>
    <row r="86" spans="4:15" customFormat="1" x14ac:dyDescent="0.2">
      <c r="D86" s="37"/>
      <c r="E86" s="37"/>
      <c r="F86" s="37"/>
      <c r="G86" s="37"/>
      <c r="H86" s="31"/>
      <c r="I86" s="31"/>
      <c r="J86" s="37"/>
      <c r="K86" s="37"/>
      <c r="O86" s="26"/>
    </row>
    <row r="87" spans="4:15" customFormat="1" x14ac:dyDescent="0.2">
      <c r="D87" s="37"/>
      <c r="E87" s="37"/>
      <c r="F87" s="37"/>
      <c r="G87" s="37"/>
      <c r="H87" s="31"/>
      <c r="I87" s="31"/>
      <c r="J87" s="37"/>
      <c r="K87" s="37"/>
      <c r="O87" s="26"/>
    </row>
    <row r="88" spans="4:15" customFormat="1" x14ac:dyDescent="0.2">
      <c r="D88" s="37"/>
      <c r="E88" s="37"/>
      <c r="F88" s="37"/>
      <c r="G88" s="37"/>
      <c r="H88" s="31"/>
      <c r="I88" s="31"/>
      <c r="J88" s="37"/>
      <c r="K88" s="37"/>
      <c r="O88" s="26"/>
    </row>
    <row r="89" spans="4:15" customFormat="1" x14ac:dyDescent="0.2">
      <c r="D89" s="37"/>
      <c r="E89" s="37"/>
      <c r="F89" s="37"/>
      <c r="G89" s="37"/>
      <c r="H89" s="31"/>
      <c r="I89" s="31"/>
      <c r="J89" s="37"/>
      <c r="K89" s="37"/>
      <c r="O89" s="26"/>
    </row>
    <row r="90" spans="4:15" customFormat="1" x14ac:dyDescent="0.2">
      <c r="D90" s="37"/>
      <c r="E90" s="37"/>
      <c r="F90" s="37"/>
      <c r="G90" s="37"/>
      <c r="H90" s="31"/>
      <c r="I90" s="31"/>
      <c r="J90" s="37"/>
      <c r="K90" s="37"/>
      <c r="O90" s="26"/>
    </row>
    <row r="91" spans="4:15" customFormat="1" x14ac:dyDescent="0.2">
      <c r="D91" s="37"/>
      <c r="E91" s="37"/>
      <c r="F91" s="37"/>
      <c r="G91" s="37"/>
      <c r="H91" s="31"/>
      <c r="I91" s="31"/>
      <c r="J91" s="37"/>
      <c r="K91" s="37"/>
      <c r="O91" s="26"/>
    </row>
    <row r="92" spans="4:15" customFormat="1" x14ac:dyDescent="0.2">
      <c r="D92" s="37"/>
      <c r="E92" s="37"/>
      <c r="F92" s="37"/>
      <c r="G92" s="37"/>
      <c r="H92" s="31"/>
      <c r="I92" s="31"/>
      <c r="J92" s="37"/>
      <c r="K92" s="37"/>
      <c r="O92" s="26"/>
    </row>
    <row r="93" spans="4:15" customFormat="1" x14ac:dyDescent="0.2">
      <c r="D93" s="37"/>
      <c r="E93" s="37"/>
      <c r="F93" s="37"/>
      <c r="G93" s="37"/>
      <c r="H93" s="31"/>
      <c r="I93" s="31"/>
      <c r="J93" s="37"/>
      <c r="K93" s="37"/>
      <c r="O93" s="26"/>
    </row>
    <row r="94" spans="4:15" customFormat="1" x14ac:dyDescent="0.2">
      <c r="D94" s="37"/>
      <c r="E94" s="37"/>
      <c r="F94" s="37"/>
      <c r="G94" s="37"/>
      <c r="H94" s="31"/>
      <c r="I94" s="31"/>
      <c r="J94" s="37"/>
      <c r="K94" s="37"/>
      <c r="O94" s="26"/>
    </row>
    <row r="95" spans="4:15" customFormat="1" x14ac:dyDescent="0.2">
      <c r="D95" s="37"/>
      <c r="E95" s="37"/>
      <c r="F95" s="37"/>
      <c r="G95" s="37"/>
      <c r="H95" s="31"/>
      <c r="I95" s="31"/>
      <c r="J95" s="37"/>
      <c r="K95" s="37"/>
      <c r="O95" s="26"/>
    </row>
    <row r="96" spans="4:15" customFormat="1" x14ac:dyDescent="0.2">
      <c r="D96" s="37"/>
      <c r="E96" s="37"/>
      <c r="F96" s="37"/>
      <c r="G96" s="37"/>
      <c r="H96" s="31"/>
      <c r="I96" s="31"/>
      <c r="J96" s="37"/>
      <c r="K96" s="37"/>
      <c r="O96" s="26"/>
    </row>
    <row r="97" spans="4:15" customFormat="1" x14ac:dyDescent="0.2">
      <c r="D97" s="37"/>
      <c r="E97" s="37"/>
      <c r="F97" s="37"/>
      <c r="G97" s="37"/>
      <c r="H97" s="31"/>
      <c r="I97" s="31"/>
      <c r="J97" s="37"/>
      <c r="K97" s="37"/>
      <c r="O97" s="26"/>
    </row>
    <row r="98" spans="4:15" customFormat="1" x14ac:dyDescent="0.2">
      <c r="D98" s="37"/>
      <c r="E98" s="37"/>
      <c r="F98" s="37"/>
      <c r="G98" s="37"/>
      <c r="H98" s="31"/>
      <c r="I98" s="31"/>
      <c r="J98" s="37"/>
      <c r="K98" s="37"/>
      <c r="O98" s="26"/>
    </row>
    <row r="99" spans="4:15" customFormat="1" x14ac:dyDescent="0.2">
      <c r="D99" s="37"/>
      <c r="E99" s="37"/>
      <c r="F99" s="37"/>
      <c r="G99" s="37"/>
      <c r="H99" s="31"/>
      <c r="I99" s="31"/>
      <c r="J99" s="37"/>
      <c r="K99" s="37"/>
      <c r="O99" s="26"/>
    </row>
    <row r="100" spans="4:15" customFormat="1" x14ac:dyDescent="0.2">
      <c r="D100" s="37"/>
      <c r="E100" s="37"/>
      <c r="F100" s="37"/>
      <c r="G100" s="37"/>
      <c r="H100" s="31"/>
      <c r="I100" s="31"/>
      <c r="J100" s="37"/>
      <c r="K100" s="37"/>
      <c r="O100" s="26"/>
    </row>
    <row r="101" spans="4:15" customFormat="1" x14ac:dyDescent="0.2">
      <c r="D101" s="37"/>
      <c r="E101" s="37"/>
      <c r="F101" s="37"/>
      <c r="G101" s="37"/>
      <c r="H101" s="31"/>
      <c r="I101" s="31"/>
      <c r="J101" s="37"/>
      <c r="K101" s="37"/>
      <c r="O101" s="26"/>
    </row>
    <row r="102" spans="4:15" customFormat="1" x14ac:dyDescent="0.2">
      <c r="D102" s="37"/>
      <c r="E102" s="37"/>
      <c r="F102" s="37"/>
      <c r="G102" s="37"/>
      <c r="H102" s="31"/>
      <c r="I102" s="31"/>
      <c r="J102" s="37"/>
      <c r="K102" s="37"/>
      <c r="O102" s="26"/>
    </row>
    <row r="103" spans="4:15" customFormat="1" x14ac:dyDescent="0.2">
      <c r="D103" s="37"/>
      <c r="E103" s="37"/>
      <c r="F103" s="37"/>
      <c r="G103" s="37"/>
      <c r="H103" s="31"/>
      <c r="I103" s="31"/>
      <c r="J103" s="37"/>
      <c r="K103" s="37"/>
      <c r="O103" s="26"/>
    </row>
    <row r="104" spans="4:15" customFormat="1" x14ac:dyDescent="0.2">
      <c r="D104" s="37"/>
      <c r="E104" s="37"/>
      <c r="F104" s="37"/>
      <c r="G104" s="37"/>
      <c r="H104" s="31"/>
      <c r="I104" s="31"/>
      <c r="J104" s="37"/>
      <c r="K104" s="37"/>
      <c r="O104" s="26"/>
    </row>
    <row r="105" spans="4:15" customFormat="1" x14ac:dyDescent="0.2">
      <c r="D105" s="37"/>
      <c r="E105" s="37"/>
      <c r="F105" s="37"/>
      <c r="G105" s="37"/>
      <c r="H105" s="31"/>
      <c r="I105" s="31"/>
      <c r="J105" s="37"/>
      <c r="K105" s="37"/>
      <c r="O105" s="26"/>
    </row>
    <row r="106" spans="4:15" customFormat="1" x14ac:dyDescent="0.2">
      <c r="D106" s="37"/>
      <c r="E106" s="37"/>
      <c r="F106" s="37"/>
      <c r="G106" s="37"/>
      <c r="H106" s="31"/>
      <c r="I106" s="31"/>
      <c r="J106" s="37"/>
      <c r="K106" s="37"/>
      <c r="O106" s="26"/>
    </row>
    <row r="107" spans="4:15" customFormat="1" x14ac:dyDescent="0.2">
      <c r="D107" s="37"/>
      <c r="E107" s="37"/>
      <c r="F107" s="37"/>
      <c r="G107" s="37"/>
      <c r="H107" s="31"/>
      <c r="I107" s="31"/>
      <c r="J107" s="37"/>
      <c r="K107" s="37"/>
      <c r="O107" s="26"/>
    </row>
    <row r="108" spans="4:15" customFormat="1" x14ac:dyDescent="0.2">
      <c r="D108" s="37"/>
      <c r="E108" s="37"/>
      <c r="F108" s="37"/>
      <c r="G108" s="37"/>
      <c r="H108" s="31"/>
      <c r="I108" s="31"/>
      <c r="J108" s="37"/>
      <c r="K108" s="37"/>
      <c r="O108" s="26"/>
    </row>
    <row r="109" spans="4:15" customFormat="1" x14ac:dyDescent="0.2">
      <c r="D109" s="37"/>
      <c r="E109" s="37"/>
      <c r="F109" s="37"/>
      <c r="G109" s="37"/>
      <c r="H109" s="31"/>
      <c r="I109" s="31"/>
      <c r="J109" s="37"/>
      <c r="K109" s="37"/>
      <c r="O109" s="26"/>
    </row>
    <row r="110" spans="4:15" customFormat="1" x14ac:dyDescent="0.2">
      <c r="D110" s="37"/>
      <c r="E110" s="37"/>
      <c r="F110" s="37"/>
      <c r="G110" s="37"/>
      <c r="H110" s="31"/>
      <c r="I110" s="31"/>
      <c r="J110" s="37"/>
      <c r="K110" s="37"/>
      <c r="O110" s="26"/>
    </row>
    <row r="111" spans="4:15" customFormat="1" x14ac:dyDescent="0.2">
      <c r="D111" s="37"/>
      <c r="E111" s="37"/>
      <c r="F111" s="37"/>
      <c r="G111" s="37"/>
      <c r="H111" s="31"/>
      <c r="I111" s="31"/>
      <c r="J111" s="37"/>
      <c r="K111" s="37"/>
      <c r="O111" s="26"/>
    </row>
    <row r="112" spans="4:15" customFormat="1" x14ac:dyDescent="0.2">
      <c r="D112" s="37"/>
      <c r="E112" s="37"/>
      <c r="F112" s="37"/>
      <c r="G112" s="37"/>
      <c r="H112" s="31"/>
      <c r="I112" s="31"/>
      <c r="J112" s="37"/>
      <c r="K112" s="37"/>
      <c r="O112" s="26"/>
    </row>
    <row r="113" spans="1:15" customFormat="1" x14ac:dyDescent="0.2">
      <c r="D113" s="37"/>
      <c r="E113" s="37"/>
      <c r="F113" s="37"/>
      <c r="G113" s="37"/>
      <c r="H113" s="31"/>
      <c r="I113" s="31"/>
      <c r="J113" s="37"/>
      <c r="K113" s="37"/>
      <c r="O113" s="26"/>
    </row>
    <row r="114" spans="1:15" customFormat="1" x14ac:dyDescent="0.2">
      <c r="D114" s="37"/>
      <c r="E114" s="37"/>
      <c r="F114" s="37"/>
      <c r="G114" s="37"/>
      <c r="H114" s="31"/>
      <c r="I114" s="31"/>
      <c r="J114" s="37"/>
      <c r="K114" s="37"/>
      <c r="O114" s="26"/>
    </row>
    <row r="115" spans="1:15" customFormat="1" x14ac:dyDescent="0.2">
      <c r="D115" s="37"/>
      <c r="E115" s="37"/>
      <c r="F115" s="37"/>
      <c r="G115" s="37"/>
      <c r="H115" s="31"/>
      <c r="I115" s="31"/>
      <c r="J115" s="37"/>
      <c r="K115" s="37"/>
      <c r="O115" s="26"/>
    </row>
    <row r="116" spans="1:15" customFormat="1" x14ac:dyDescent="0.2">
      <c r="D116" s="37"/>
      <c r="E116" s="37"/>
      <c r="F116" s="37"/>
      <c r="G116" s="37"/>
      <c r="H116" s="31"/>
      <c r="I116" s="31"/>
      <c r="J116" s="37"/>
      <c r="K116" s="37"/>
      <c r="O116" s="26"/>
    </row>
    <row r="117" spans="1:15" customFormat="1" x14ac:dyDescent="0.2">
      <c r="D117" s="37"/>
      <c r="E117" s="37"/>
      <c r="F117" s="37"/>
      <c r="G117" s="37"/>
      <c r="H117" s="31"/>
      <c r="I117" s="31"/>
      <c r="J117" s="37"/>
      <c r="K117" s="37"/>
      <c r="O117" s="26"/>
    </row>
    <row r="118" spans="1:15" customFormat="1" x14ac:dyDescent="0.2">
      <c r="D118" s="37"/>
      <c r="E118" s="37"/>
      <c r="F118" s="37"/>
      <c r="G118" s="37"/>
      <c r="H118" s="31"/>
      <c r="I118" s="31"/>
      <c r="J118" s="37"/>
      <c r="K118" s="37"/>
      <c r="O118" s="26"/>
    </row>
    <row r="119" spans="1:15" customFormat="1" x14ac:dyDescent="0.2">
      <c r="D119" s="37"/>
      <c r="E119" s="37"/>
      <c r="F119" s="37"/>
      <c r="G119" s="37"/>
      <c r="H119" s="31"/>
      <c r="I119" s="31"/>
      <c r="J119" s="37"/>
      <c r="K119" s="37"/>
      <c r="O119" s="26"/>
    </row>
    <row r="120" spans="1:15" customFormat="1" x14ac:dyDescent="0.2">
      <c r="D120" s="37"/>
      <c r="E120" s="37"/>
      <c r="F120" s="37"/>
      <c r="G120" s="37"/>
      <c r="H120" s="31"/>
      <c r="I120" s="31"/>
      <c r="J120" s="37"/>
      <c r="K120" s="37"/>
      <c r="O120" s="26"/>
    </row>
    <row r="121" spans="1:15" customFormat="1" x14ac:dyDescent="0.2">
      <c r="D121" s="37"/>
      <c r="E121" s="37"/>
      <c r="F121" s="37"/>
      <c r="G121" s="37"/>
      <c r="H121" s="31"/>
      <c r="I121" s="31"/>
      <c r="J121" s="37"/>
      <c r="K121" s="37"/>
      <c r="O121" s="26"/>
    </row>
    <row r="122" spans="1:15" customFormat="1" x14ac:dyDescent="0.2">
      <c r="D122" s="37"/>
      <c r="E122" s="37"/>
      <c r="F122" s="37"/>
      <c r="G122" s="37"/>
      <c r="H122" s="31"/>
      <c r="I122" s="31"/>
      <c r="J122" s="37"/>
      <c r="K122" s="37"/>
      <c r="O122" s="26"/>
    </row>
    <row r="123" spans="1:15" customFormat="1" x14ac:dyDescent="0.2">
      <c r="D123" s="37"/>
      <c r="E123" s="37"/>
      <c r="F123" s="37"/>
      <c r="G123" s="37"/>
      <c r="H123" s="31"/>
      <c r="I123" s="31"/>
      <c r="J123" s="37"/>
      <c r="K123" s="37"/>
      <c r="O123" s="26"/>
    </row>
    <row r="124" spans="1:15" customFormat="1" x14ac:dyDescent="0.2">
      <c r="D124" s="37"/>
      <c r="E124" s="37"/>
      <c r="F124" s="37"/>
      <c r="G124" s="37"/>
      <c r="H124" s="31"/>
      <c r="I124" s="31"/>
      <c r="J124" s="37"/>
      <c r="K124" s="37"/>
      <c r="O124" s="26"/>
    </row>
    <row r="125" spans="1:15" customFormat="1" x14ac:dyDescent="0.2">
      <c r="D125" s="37"/>
      <c r="E125" s="37"/>
      <c r="F125" s="37"/>
      <c r="G125" s="37"/>
      <c r="H125" s="31"/>
      <c r="I125" s="31"/>
      <c r="J125" s="37"/>
      <c r="K125" s="37"/>
      <c r="O125" s="26"/>
    </row>
    <row r="126" spans="1:15" customFormat="1" x14ac:dyDescent="0.2">
      <c r="D126" s="37"/>
      <c r="E126" s="37"/>
      <c r="F126" s="37"/>
      <c r="G126" s="37"/>
      <c r="H126" s="31"/>
      <c r="I126" s="31"/>
      <c r="J126" s="37"/>
      <c r="K126" s="37"/>
      <c r="O126" s="26"/>
    </row>
    <row r="127" spans="1:15" x14ac:dyDescent="0.2">
      <c r="A127" s="4"/>
      <c r="B127" s="4"/>
      <c r="C127" s="4"/>
      <c r="D127" s="38"/>
      <c r="E127" s="38"/>
      <c r="F127" s="38"/>
      <c r="G127" s="38"/>
      <c r="J127" s="46"/>
      <c r="K127" s="46"/>
      <c r="M127" s="11"/>
      <c r="N127" s="8"/>
    </row>
    <row r="128" spans="1:15" x14ac:dyDescent="0.2">
      <c r="A128" s="4"/>
      <c r="B128" s="4"/>
      <c r="C128" s="4"/>
      <c r="D128" s="38"/>
      <c r="E128" s="38"/>
      <c r="F128" s="38"/>
      <c r="G128" s="38"/>
      <c r="J128" s="46"/>
      <c r="K128" s="46"/>
      <c r="M128" s="11"/>
      <c r="N128" s="8"/>
    </row>
    <row r="129" spans="1:14" x14ac:dyDescent="0.2">
      <c r="A129" s="4"/>
      <c r="B129" s="4"/>
      <c r="C129" s="4"/>
      <c r="D129" s="38"/>
      <c r="E129" s="38"/>
      <c r="F129" s="38"/>
      <c r="G129" s="38"/>
      <c r="J129" s="46"/>
      <c r="K129" s="46"/>
      <c r="M129" s="11"/>
      <c r="N129" s="8"/>
    </row>
    <row r="130" spans="1:14" x14ac:dyDescent="0.2">
      <c r="A130" s="4"/>
      <c r="B130" s="4"/>
      <c r="C130" s="4"/>
      <c r="D130" s="38"/>
      <c r="E130" s="38"/>
      <c r="F130" s="38"/>
      <c r="G130" s="38"/>
      <c r="J130" s="46"/>
      <c r="K130" s="46"/>
      <c r="M130" s="11"/>
      <c r="N130" s="8"/>
    </row>
    <row r="131" spans="1:14" x14ac:dyDescent="0.2">
      <c r="A131" s="4"/>
      <c r="B131" s="4"/>
      <c r="C131" s="4"/>
      <c r="D131" s="38"/>
      <c r="E131" s="38"/>
      <c r="F131" s="38"/>
      <c r="G131" s="38"/>
      <c r="J131" s="46"/>
      <c r="K131" s="46"/>
      <c r="M131" s="11"/>
      <c r="N131" s="8"/>
    </row>
    <row r="132" spans="1:14" x14ac:dyDescent="0.2">
      <c r="A132" s="4"/>
      <c r="B132" s="4"/>
      <c r="C132" s="4"/>
      <c r="D132" s="38"/>
      <c r="E132" s="38"/>
      <c r="F132" s="38"/>
      <c r="G132" s="38"/>
      <c r="J132" s="46"/>
      <c r="K132" s="46"/>
      <c r="M132" s="11"/>
      <c r="N132" s="8"/>
    </row>
    <row r="133" spans="1:14" x14ac:dyDescent="0.2">
      <c r="A133" s="4"/>
      <c r="B133" s="4"/>
      <c r="C133" s="4"/>
      <c r="D133" s="38"/>
      <c r="E133" s="38"/>
      <c r="F133" s="38"/>
      <c r="G133" s="38"/>
      <c r="J133" s="46"/>
      <c r="K133" s="46"/>
      <c r="M133" s="11"/>
      <c r="N133" s="8"/>
    </row>
    <row r="134" spans="1:14" x14ac:dyDescent="0.2">
      <c r="A134" s="4"/>
      <c r="B134" s="4"/>
      <c r="C134" s="4"/>
      <c r="D134" s="38"/>
      <c r="E134" s="38"/>
      <c r="F134" s="38"/>
      <c r="G134" s="38"/>
      <c r="J134" s="46"/>
      <c r="K134" s="46"/>
      <c r="M134" s="11"/>
      <c r="N134" s="8"/>
    </row>
    <row r="135" spans="1:14" x14ac:dyDescent="0.2">
      <c r="A135" s="4"/>
      <c r="B135" s="4"/>
      <c r="C135" s="4"/>
      <c r="D135" s="38"/>
      <c r="E135" s="38"/>
      <c r="F135" s="38"/>
      <c r="G135" s="38"/>
      <c r="J135" s="46"/>
      <c r="K135" s="46"/>
      <c r="M135" s="11"/>
      <c r="N135" s="8"/>
    </row>
    <row r="136" spans="1:14" x14ac:dyDescent="0.2">
      <c r="A136" s="4"/>
      <c r="B136" s="4"/>
      <c r="C136" s="4"/>
      <c r="D136" s="38"/>
      <c r="E136" s="38"/>
      <c r="F136" s="38"/>
      <c r="G136" s="38"/>
      <c r="J136" s="46"/>
      <c r="K136" s="46"/>
      <c r="M136" s="11"/>
      <c r="N136" s="8"/>
    </row>
    <row r="137" spans="1:14" x14ac:dyDescent="0.2">
      <c r="A137" s="4"/>
      <c r="B137" s="4"/>
      <c r="C137" s="4"/>
      <c r="D137" s="38"/>
      <c r="E137" s="38"/>
      <c r="F137" s="38"/>
      <c r="G137" s="38"/>
      <c r="J137" s="46"/>
      <c r="K137" s="46"/>
      <c r="M137" s="11"/>
      <c r="N137" s="8"/>
    </row>
    <row r="138" spans="1:14" x14ac:dyDescent="0.2">
      <c r="A138" s="4"/>
      <c r="B138" s="4"/>
      <c r="C138" s="4"/>
      <c r="D138" s="38"/>
      <c r="E138" s="38"/>
      <c r="F138" s="38"/>
      <c r="G138" s="38"/>
      <c r="J138" s="46"/>
      <c r="K138" s="46"/>
      <c r="M138" s="11"/>
      <c r="N138" s="8"/>
    </row>
    <row r="139" spans="1:14" x14ac:dyDescent="0.2">
      <c r="A139" s="4"/>
      <c r="B139" s="4"/>
      <c r="C139" s="4"/>
      <c r="D139" s="38"/>
      <c r="E139" s="38"/>
      <c r="F139" s="38"/>
      <c r="G139" s="38"/>
      <c r="J139" s="46"/>
      <c r="K139" s="46"/>
      <c r="M139" s="11"/>
      <c r="N139" s="8"/>
    </row>
    <row r="140" spans="1:14" x14ac:dyDescent="0.2">
      <c r="A140" s="4"/>
      <c r="B140" s="4"/>
      <c r="C140" s="4"/>
      <c r="D140" s="38"/>
      <c r="E140" s="38"/>
      <c r="F140" s="38"/>
      <c r="G140" s="38"/>
      <c r="J140" s="46"/>
      <c r="K140" s="46"/>
      <c r="M140" s="11"/>
      <c r="N140" s="8"/>
    </row>
    <row r="141" spans="1:14" x14ac:dyDescent="0.2">
      <c r="A141" s="4"/>
      <c r="B141" s="4"/>
      <c r="C141" s="4"/>
      <c r="D141" s="38"/>
      <c r="E141" s="38"/>
      <c r="F141" s="38"/>
      <c r="G141" s="38"/>
      <c r="J141" s="46"/>
      <c r="K141" s="46"/>
      <c r="M141" s="11"/>
      <c r="N141" s="8"/>
    </row>
    <row r="142" spans="1:14" x14ac:dyDescent="0.2">
      <c r="A142" s="4"/>
      <c r="B142" s="4"/>
      <c r="C142" s="4"/>
      <c r="D142" s="38"/>
      <c r="E142" s="38"/>
      <c r="F142" s="38"/>
      <c r="G142" s="38"/>
      <c r="J142" s="46"/>
      <c r="K142" s="46"/>
      <c r="M142" s="11"/>
      <c r="N142" s="8"/>
    </row>
    <row r="143" spans="1:14" x14ac:dyDescent="0.2">
      <c r="A143" s="4"/>
      <c r="B143" s="4"/>
      <c r="C143" s="4"/>
      <c r="D143" s="38"/>
      <c r="E143" s="38"/>
      <c r="F143" s="38"/>
      <c r="G143" s="38"/>
      <c r="J143" s="46"/>
      <c r="K143" s="46"/>
      <c r="M143" s="11"/>
      <c r="N143" s="8"/>
    </row>
    <row r="144" spans="1:14" x14ac:dyDescent="0.2">
      <c r="A144" s="4"/>
      <c r="B144" s="4"/>
      <c r="C144" s="4"/>
      <c r="D144" s="38"/>
      <c r="E144" s="38"/>
      <c r="F144" s="38"/>
      <c r="G144" s="38"/>
      <c r="J144" s="46"/>
      <c r="K144" s="46"/>
      <c r="M144" s="11"/>
      <c r="N144" s="8"/>
    </row>
    <row r="145" spans="1:18" x14ac:dyDescent="0.2">
      <c r="A145" s="4"/>
      <c r="B145" s="4"/>
      <c r="C145" s="4"/>
      <c r="D145" s="38"/>
      <c r="E145" s="38"/>
      <c r="F145" s="38"/>
      <c r="G145" s="38"/>
      <c r="J145" s="46"/>
      <c r="K145" s="46"/>
      <c r="M145" s="11"/>
      <c r="N145" s="8"/>
    </row>
    <row r="146" spans="1:18" x14ac:dyDescent="0.2">
      <c r="A146" s="4"/>
      <c r="B146" s="4"/>
      <c r="C146" s="4"/>
      <c r="D146" s="38"/>
      <c r="E146" s="38"/>
      <c r="F146" s="38"/>
      <c r="G146" s="38"/>
      <c r="J146" s="46"/>
      <c r="K146" s="46"/>
      <c r="M146" s="11"/>
      <c r="N146" s="8"/>
    </row>
    <row r="147" spans="1:18" x14ac:dyDescent="0.2">
      <c r="A147" s="4"/>
      <c r="B147" s="4"/>
      <c r="C147" s="4"/>
      <c r="D147" s="38"/>
      <c r="E147" s="38"/>
      <c r="F147" s="38"/>
      <c r="G147" s="38"/>
      <c r="J147" s="46"/>
      <c r="K147" s="46"/>
      <c r="M147" s="11"/>
      <c r="N147" s="8"/>
    </row>
    <row r="148" spans="1:18" x14ac:dyDescent="0.2">
      <c r="A148" s="4"/>
      <c r="B148" s="4"/>
      <c r="C148" s="4"/>
      <c r="D148" s="38"/>
      <c r="E148" s="38"/>
      <c r="F148" s="38"/>
      <c r="G148" s="38"/>
      <c r="J148" s="46"/>
      <c r="K148" s="46"/>
      <c r="M148" s="11"/>
      <c r="N148" s="8"/>
    </row>
    <row r="149" spans="1:18" x14ac:dyDescent="0.2">
      <c r="A149" s="4"/>
      <c r="B149" s="4"/>
      <c r="C149" s="4"/>
      <c r="D149" s="38"/>
      <c r="E149" s="38"/>
      <c r="F149" s="38"/>
      <c r="G149" s="38"/>
      <c r="J149" s="46"/>
      <c r="K149" s="46"/>
      <c r="M149" s="11"/>
      <c r="N149" s="8"/>
    </row>
    <row r="150" spans="1:18" x14ac:dyDescent="0.2">
      <c r="A150" s="4"/>
      <c r="B150" s="4"/>
      <c r="C150" s="4"/>
      <c r="D150" s="38"/>
      <c r="E150" s="38"/>
      <c r="F150" s="38"/>
      <c r="G150" s="38"/>
      <c r="J150" s="46"/>
      <c r="K150" s="46"/>
      <c r="M150" s="11"/>
      <c r="N150" s="8"/>
    </row>
    <row r="151" spans="1:18" x14ac:dyDescent="0.2">
      <c r="A151" s="4"/>
      <c r="B151" s="4"/>
      <c r="C151" s="4"/>
      <c r="D151" s="38"/>
      <c r="E151" s="38"/>
      <c r="F151" s="38"/>
      <c r="G151" s="38"/>
      <c r="J151" s="46"/>
      <c r="K151" s="46"/>
      <c r="M151" s="11"/>
      <c r="N151" s="8"/>
    </row>
    <row r="152" spans="1:18" x14ac:dyDescent="0.2">
      <c r="A152" s="4"/>
      <c r="B152" s="4"/>
      <c r="C152" s="4"/>
      <c r="D152" s="38"/>
      <c r="E152" s="38"/>
      <c r="F152" s="38"/>
      <c r="G152" s="38"/>
      <c r="J152" s="46"/>
      <c r="K152" s="46"/>
      <c r="M152" s="11"/>
      <c r="N152" s="8"/>
    </row>
    <row r="153" spans="1:18" x14ac:dyDescent="0.2">
      <c r="A153" s="4"/>
      <c r="B153" s="4"/>
      <c r="C153" s="4"/>
      <c r="D153" s="38"/>
      <c r="E153" s="38"/>
      <c r="F153" s="38"/>
      <c r="G153" s="38"/>
      <c r="J153" s="46"/>
      <c r="K153" s="46"/>
      <c r="M153" s="11"/>
      <c r="N153" s="8"/>
    </row>
    <row r="154" spans="1:18" x14ac:dyDescent="0.2">
      <c r="A154" s="4"/>
      <c r="B154" s="4"/>
      <c r="C154" s="4"/>
      <c r="D154" s="38"/>
      <c r="E154" s="38"/>
      <c r="F154" s="38"/>
      <c r="G154" s="38"/>
      <c r="J154" s="46"/>
      <c r="K154" s="46"/>
      <c r="M154" s="11"/>
      <c r="N154" s="8"/>
    </row>
    <row r="155" spans="1:18" x14ac:dyDescent="0.2">
      <c r="A155" s="5"/>
      <c r="B155" s="5"/>
      <c r="C155" s="6"/>
      <c r="D155" s="7"/>
      <c r="E155" s="7"/>
      <c r="F155" s="7"/>
      <c r="G155" s="7"/>
      <c r="H155" s="33"/>
      <c r="I155" s="33"/>
      <c r="J155" s="5"/>
      <c r="K155" s="5"/>
      <c r="L155" s="18"/>
      <c r="M155" s="12"/>
      <c r="N155" s="5"/>
      <c r="O155" s="18"/>
      <c r="P155" s="1"/>
      <c r="Q155" s="1"/>
      <c r="R155" s="1"/>
    </row>
    <row r="156" spans="1:18" x14ac:dyDescent="0.2">
      <c r="A156" s="5"/>
      <c r="B156" s="5"/>
      <c r="C156" s="6"/>
      <c r="D156" s="7"/>
      <c r="E156" s="7"/>
      <c r="F156" s="7"/>
      <c r="G156" s="7"/>
      <c r="H156" s="33"/>
      <c r="I156" s="33"/>
      <c r="J156" s="5"/>
      <c r="K156" s="5"/>
      <c r="L156" s="18"/>
      <c r="M156" s="12"/>
      <c r="N156" s="5"/>
      <c r="O156" s="18"/>
      <c r="P156" s="1"/>
      <c r="Q156" s="1"/>
      <c r="R156" s="1"/>
    </row>
    <row r="157" spans="1:18" x14ac:dyDescent="0.2">
      <c r="A157" s="5"/>
      <c r="B157" s="5"/>
      <c r="C157" s="6"/>
      <c r="D157" s="7"/>
      <c r="E157" s="7"/>
      <c r="F157" s="7"/>
      <c r="G157" s="7"/>
      <c r="H157" s="33"/>
      <c r="I157" s="33"/>
      <c r="J157" s="5"/>
      <c r="K157" s="5"/>
      <c r="L157" s="18"/>
      <c r="M157" s="12"/>
      <c r="N157" s="5"/>
      <c r="O157" s="18"/>
      <c r="P157" s="1"/>
      <c r="Q157" s="1"/>
      <c r="R157" s="1"/>
    </row>
    <row r="158" spans="1:18" x14ac:dyDescent="0.2">
      <c r="A158" s="5"/>
      <c r="B158" s="5"/>
      <c r="C158" s="6"/>
      <c r="D158" s="7"/>
      <c r="E158" s="7"/>
      <c r="F158" s="7"/>
      <c r="G158" s="7"/>
      <c r="H158" s="33"/>
      <c r="I158" s="33"/>
      <c r="J158" s="5"/>
      <c r="K158" s="5"/>
      <c r="L158" s="18"/>
      <c r="M158" s="12"/>
      <c r="N158" s="5"/>
      <c r="O158" s="18"/>
      <c r="P158" s="1"/>
      <c r="Q158" s="1"/>
      <c r="R158" s="1"/>
    </row>
    <row r="159" spans="1:18" x14ac:dyDescent="0.2">
      <c r="A159" s="5"/>
      <c r="B159" s="5"/>
      <c r="C159" s="6"/>
      <c r="D159" s="7"/>
      <c r="E159" s="7"/>
      <c r="F159" s="7"/>
      <c r="G159" s="7"/>
      <c r="H159" s="33"/>
      <c r="I159" s="33"/>
      <c r="J159" s="5"/>
      <c r="K159" s="5"/>
      <c r="L159" s="18"/>
      <c r="M159" s="12"/>
      <c r="N159" s="5"/>
      <c r="O159" s="18"/>
      <c r="P159" s="1"/>
      <c r="Q159" s="1"/>
      <c r="R159" s="1"/>
    </row>
    <row r="160" spans="1:18" x14ac:dyDescent="0.2">
      <c r="A160" s="5"/>
      <c r="B160" s="5"/>
      <c r="C160" s="6"/>
      <c r="D160" s="7"/>
      <c r="E160" s="7"/>
      <c r="F160" s="7"/>
      <c r="G160" s="7"/>
      <c r="H160" s="33"/>
      <c r="I160" s="33"/>
      <c r="J160" s="5"/>
      <c r="K160" s="5"/>
      <c r="L160" s="18"/>
      <c r="M160" s="12"/>
      <c r="N160" s="5"/>
      <c r="O160" s="18"/>
      <c r="P160" s="1"/>
      <c r="Q160" s="1"/>
      <c r="R160" s="1"/>
    </row>
    <row r="161" spans="1:18" x14ac:dyDescent="0.2">
      <c r="A161" s="5"/>
      <c r="B161" s="5"/>
      <c r="C161" s="6"/>
      <c r="D161" s="7"/>
      <c r="E161" s="7"/>
      <c r="F161" s="7"/>
      <c r="G161" s="7"/>
      <c r="H161" s="33"/>
      <c r="I161" s="33"/>
      <c r="J161" s="5"/>
      <c r="K161" s="5"/>
      <c r="L161" s="18"/>
      <c r="M161" s="12"/>
      <c r="N161" s="5"/>
      <c r="O161" s="18"/>
      <c r="P161" s="1"/>
      <c r="Q161" s="1"/>
      <c r="R161" s="1"/>
    </row>
    <row r="162" spans="1:18" x14ac:dyDescent="0.2">
      <c r="A162" s="5"/>
      <c r="B162" s="5"/>
      <c r="C162" s="6"/>
      <c r="D162" s="7"/>
      <c r="E162" s="7"/>
      <c r="F162" s="7"/>
      <c r="G162" s="7"/>
      <c r="H162" s="33"/>
      <c r="I162" s="33"/>
      <c r="J162" s="5"/>
      <c r="K162" s="5"/>
      <c r="L162" s="18"/>
      <c r="M162" s="12"/>
      <c r="N162" s="5"/>
      <c r="O162" s="18"/>
      <c r="P162" s="1"/>
      <c r="Q162" s="1"/>
      <c r="R162" s="1"/>
    </row>
    <row r="163" spans="1:18" x14ac:dyDescent="0.2">
      <c r="A163" s="5"/>
      <c r="B163" s="5"/>
      <c r="C163" s="6"/>
      <c r="D163" s="7"/>
      <c r="E163" s="7"/>
      <c r="F163" s="7"/>
      <c r="G163" s="7"/>
      <c r="H163" s="33"/>
      <c r="I163" s="34"/>
      <c r="J163" s="5"/>
      <c r="K163" s="5"/>
      <c r="L163" s="19"/>
      <c r="M163" s="13"/>
      <c r="N163" s="4"/>
      <c r="O163" s="18"/>
      <c r="P163" s="1"/>
      <c r="Q163" s="1"/>
      <c r="R163" s="1"/>
    </row>
    <row r="164" spans="1:18" x14ac:dyDescent="0.2">
      <c r="A164" s="5"/>
      <c r="B164" s="5"/>
      <c r="C164" s="6"/>
      <c r="D164" s="7"/>
      <c r="E164" s="7"/>
      <c r="F164" s="7"/>
      <c r="G164" s="7"/>
      <c r="H164" s="33"/>
      <c r="I164" s="34"/>
      <c r="J164" s="5"/>
      <c r="K164" s="5"/>
      <c r="L164" s="19"/>
      <c r="M164" s="13"/>
      <c r="N164" s="4"/>
      <c r="O164" s="18"/>
      <c r="P164" s="1"/>
      <c r="Q164" s="1"/>
      <c r="R164" s="1"/>
    </row>
    <row r="165" spans="1:18" x14ac:dyDescent="0.2">
      <c r="A165" s="5"/>
      <c r="B165" s="5"/>
      <c r="C165" s="6"/>
      <c r="D165" s="7"/>
      <c r="E165" s="7"/>
      <c r="F165" s="7"/>
      <c r="G165" s="7"/>
      <c r="H165" s="33"/>
      <c r="I165" s="34"/>
      <c r="J165" s="5"/>
      <c r="K165" s="5"/>
      <c r="L165" s="19"/>
      <c r="M165" s="13"/>
      <c r="N165" s="4"/>
      <c r="O165" s="18"/>
      <c r="P165" s="1"/>
      <c r="Q165" s="1"/>
      <c r="R165" s="1"/>
    </row>
    <row r="166" spans="1:18" x14ac:dyDescent="0.2">
      <c r="A166" s="5"/>
      <c r="B166" s="5"/>
      <c r="C166" s="6"/>
      <c r="D166" s="7"/>
      <c r="E166" s="7"/>
      <c r="F166" s="7"/>
      <c r="G166" s="7"/>
      <c r="H166" s="33"/>
      <c r="I166" s="33"/>
      <c r="J166" s="5"/>
      <c r="K166" s="5"/>
      <c r="L166" s="18"/>
      <c r="M166" s="12"/>
      <c r="N166" s="5"/>
      <c r="O166" s="18"/>
      <c r="P166" s="1"/>
      <c r="Q166" s="1"/>
      <c r="R166" s="1"/>
    </row>
    <row r="167" spans="1:18" x14ac:dyDescent="0.2">
      <c r="A167" s="5"/>
      <c r="B167" s="4"/>
      <c r="C167" s="6"/>
      <c r="D167" s="7"/>
      <c r="E167" s="7"/>
      <c r="F167" s="7"/>
      <c r="G167" s="7"/>
      <c r="H167" s="33"/>
      <c r="I167" s="33"/>
      <c r="J167" s="5"/>
      <c r="K167" s="5"/>
      <c r="L167" s="18"/>
      <c r="M167" s="12"/>
      <c r="N167" s="5"/>
      <c r="O167" s="18"/>
      <c r="P167" s="1"/>
      <c r="Q167" s="1"/>
      <c r="R167" s="1"/>
    </row>
    <row r="168" spans="1:18" x14ac:dyDescent="0.2">
      <c r="A168" s="5"/>
      <c r="B168" s="5"/>
      <c r="C168" s="6"/>
      <c r="D168" s="7"/>
      <c r="E168" s="7"/>
      <c r="F168" s="7"/>
      <c r="G168" s="7"/>
      <c r="H168" s="33"/>
      <c r="I168" s="33"/>
      <c r="J168" s="5"/>
      <c r="K168" s="5"/>
      <c r="L168" s="18"/>
      <c r="M168" s="12"/>
      <c r="N168" s="5"/>
      <c r="O168" s="18"/>
      <c r="P168" s="1"/>
      <c r="Q168" s="1"/>
      <c r="R168" s="1"/>
    </row>
    <row r="169" spans="1:18" x14ac:dyDescent="0.2">
      <c r="A169" s="5"/>
      <c r="B169" s="5"/>
      <c r="C169" s="6"/>
      <c r="D169" s="7"/>
      <c r="E169" s="7"/>
      <c r="F169" s="7"/>
      <c r="G169" s="7"/>
      <c r="H169" s="33"/>
      <c r="I169" s="33"/>
      <c r="J169" s="5"/>
      <c r="K169" s="5"/>
      <c r="L169" s="18"/>
      <c r="M169" s="12"/>
      <c r="N169" s="5"/>
      <c r="O169" s="18"/>
      <c r="P169" s="1"/>
      <c r="Q169" s="1"/>
      <c r="R169" s="1"/>
    </row>
    <row r="170" spans="1:18" x14ac:dyDescent="0.2">
      <c r="A170" s="5"/>
      <c r="B170" s="5"/>
      <c r="C170" s="6"/>
      <c r="D170" s="7"/>
      <c r="E170" s="7"/>
      <c r="F170" s="7"/>
      <c r="G170" s="7"/>
      <c r="H170" s="33"/>
      <c r="I170" s="33"/>
      <c r="J170" s="5"/>
      <c r="K170" s="5"/>
      <c r="L170" s="18"/>
      <c r="M170" s="12"/>
      <c r="N170" s="5"/>
      <c r="O170" s="18"/>
      <c r="P170" s="1"/>
      <c r="Q170" s="1"/>
      <c r="R170" s="1"/>
    </row>
    <row r="171" spans="1:18" x14ac:dyDescent="0.2">
      <c r="A171" s="4"/>
      <c r="B171" s="4"/>
      <c r="C171" s="4"/>
      <c r="D171" s="7"/>
      <c r="E171" s="7"/>
      <c r="F171" s="7"/>
      <c r="G171" s="7"/>
      <c r="H171" s="34"/>
      <c r="I171" s="34"/>
      <c r="J171" s="5"/>
      <c r="K171" s="5"/>
      <c r="L171" s="19"/>
      <c r="M171" s="13"/>
      <c r="N171" s="4"/>
      <c r="O171" s="19"/>
      <c r="P171" s="1"/>
      <c r="Q171" s="1"/>
      <c r="R171" s="1"/>
    </row>
    <row r="172" spans="1:18" x14ac:dyDescent="0.2">
      <c r="A172" s="4"/>
      <c r="B172" s="4"/>
      <c r="C172" s="4"/>
      <c r="D172" s="7"/>
      <c r="E172" s="7"/>
      <c r="F172" s="7"/>
      <c r="G172" s="7"/>
      <c r="H172" s="34"/>
      <c r="I172" s="34"/>
      <c r="J172" s="5"/>
      <c r="K172" s="5"/>
      <c r="L172" s="19"/>
      <c r="M172" s="13"/>
      <c r="N172" s="4"/>
      <c r="O172" s="19"/>
      <c r="P172" s="1"/>
      <c r="Q172" s="1"/>
      <c r="R172" s="1"/>
    </row>
    <row r="173" spans="1:18" x14ac:dyDescent="0.2">
      <c r="A173" s="4"/>
      <c r="B173" s="4"/>
      <c r="C173" s="4"/>
      <c r="D173" s="7"/>
      <c r="E173" s="7"/>
      <c r="F173" s="7"/>
      <c r="G173" s="7"/>
      <c r="H173" s="34"/>
      <c r="I173" s="34"/>
      <c r="J173" s="5"/>
      <c r="K173" s="5"/>
      <c r="L173" s="19"/>
      <c r="M173" s="13"/>
      <c r="N173" s="4"/>
      <c r="O173" s="19"/>
      <c r="P173" s="1"/>
      <c r="Q173" s="1"/>
      <c r="R173" s="1"/>
    </row>
    <row r="174" spans="1:18" x14ac:dyDescent="0.2">
      <c r="A174" s="4"/>
      <c r="B174" s="4"/>
      <c r="C174" s="4"/>
      <c r="D174" s="7"/>
      <c r="E174" s="7"/>
      <c r="F174" s="7"/>
      <c r="G174" s="7"/>
      <c r="H174" s="34"/>
      <c r="I174" s="34"/>
      <c r="J174" s="5"/>
      <c r="K174" s="5"/>
      <c r="L174" s="19"/>
      <c r="M174" s="13"/>
      <c r="N174" s="4"/>
      <c r="O174" s="19"/>
      <c r="P174" s="1"/>
      <c r="Q174" s="1"/>
      <c r="R174" s="1"/>
    </row>
    <row r="175" spans="1:18" x14ac:dyDescent="0.2">
      <c r="A175" s="8"/>
      <c r="B175" s="8"/>
      <c r="C175" s="8"/>
      <c r="D175" s="38"/>
      <c r="E175" s="38"/>
      <c r="F175" s="38"/>
      <c r="G175" s="38"/>
      <c r="J175" s="46"/>
      <c r="K175" s="46"/>
      <c r="M175" s="11"/>
      <c r="N175" s="8"/>
    </row>
    <row r="176" spans="1:18" x14ac:dyDescent="0.2">
      <c r="A176" s="8"/>
      <c r="B176" s="8"/>
      <c r="C176" s="8"/>
      <c r="D176" s="38"/>
      <c r="E176" s="38"/>
      <c r="F176" s="38"/>
      <c r="G176" s="38"/>
      <c r="J176" s="46"/>
      <c r="K176" s="46"/>
      <c r="M176" s="11"/>
      <c r="N176" s="8"/>
    </row>
    <row r="177" spans="1:14" x14ac:dyDescent="0.2">
      <c r="A177" s="8"/>
      <c r="B177" s="8"/>
      <c r="C177" s="8"/>
      <c r="D177" s="38"/>
      <c r="E177" s="38"/>
      <c r="F177" s="38"/>
      <c r="G177" s="38"/>
      <c r="J177" s="46"/>
      <c r="K177" s="46"/>
      <c r="M177" s="11"/>
      <c r="N177" s="8"/>
    </row>
    <row r="178" spans="1:14" x14ac:dyDescent="0.2">
      <c r="A178" s="8"/>
      <c r="B178" s="8"/>
      <c r="C178" s="8"/>
      <c r="D178" s="38"/>
      <c r="E178" s="38"/>
      <c r="F178" s="38"/>
      <c r="G178" s="38"/>
      <c r="J178" s="46"/>
      <c r="K178" s="46"/>
      <c r="M178" s="11"/>
      <c r="N178" s="8"/>
    </row>
    <row r="179" spans="1:14" x14ac:dyDescent="0.2">
      <c r="A179" s="8"/>
      <c r="B179" s="8"/>
      <c r="C179" s="8"/>
      <c r="D179" s="38"/>
      <c r="E179" s="38"/>
      <c r="F179" s="38"/>
      <c r="G179" s="38"/>
      <c r="J179" s="46"/>
      <c r="K179" s="46"/>
      <c r="M179" s="11"/>
      <c r="N179" s="8"/>
    </row>
    <row r="180" spans="1:14" x14ac:dyDescent="0.2">
      <c r="A180" s="8"/>
      <c r="B180" s="8"/>
      <c r="C180" s="8"/>
      <c r="D180" s="38"/>
      <c r="E180" s="38"/>
      <c r="F180" s="38"/>
      <c r="G180" s="38"/>
      <c r="J180" s="46"/>
      <c r="K180" s="46"/>
      <c r="M180" s="11"/>
      <c r="N180" s="8"/>
    </row>
    <row r="181" spans="1:14" x14ac:dyDescent="0.2">
      <c r="A181" s="8"/>
      <c r="B181" s="8"/>
      <c r="C181" s="8"/>
      <c r="D181" s="38"/>
      <c r="E181" s="38"/>
      <c r="F181" s="38"/>
      <c r="G181" s="38"/>
      <c r="J181" s="46"/>
      <c r="K181" s="46"/>
      <c r="M181" s="11"/>
      <c r="N181" s="8"/>
    </row>
    <row r="182" spans="1:14" x14ac:dyDescent="0.2">
      <c r="A182" s="8"/>
      <c r="B182" s="8"/>
      <c r="C182" s="8"/>
      <c r="D182" s="38"/>
      <c r="E182" s="38"/>
      <c r="F182" s="38"/>
      <c r="G182" s="38"/>
      <c r="J182" s="46"/>
      <c r="K182" s="46"/>
      <c r="M182" s="11"/>
      <c r="N182" s="8"/>
    </row>
    <row r="183" spans="1:14" x14ac:dyDescent="0.2">
      <c r="A183" s="8"/>
      <c r="B183" s="8"/>
      <c r="C183" s="8"/>
      <c r="D183" s="38"/>
      <c r="E183" s="38"/>
      <c r="F183" s="38"/>
      <c r="G183" s="38"/>
      <c r="J183" s="46"/>
      <c r="K183" s="46"/>
      <c r="M183" s="11"/>
      <c r="N183" s="8"/>
    </row>
    <row r="184" spans="1:14" x14ac:dyDescent="0.2">
      <c r="A184" s="8"/>
      <c r="B184" s="8"/>
      <c r="C184" s="8"/>
      <c r="D184" s="38"/>
      <c r="E184" s="38"/>
      <c r="F184" s="38"/>
      <c r="G184" s="38"/>
      <c r="J184" s="46"/>
      <c r="K184" s="46"/>
      <c r="M184" s="11"/>
      <c r="N184" s="8"/>
    </row>
    <row r="185" spans="1:14" x14ac:dyDescent="0.2">
      <c r="A185" s="8"/>
      <c r="B185" s="8"/>
      <c r="C185" s="8"/>
      <c r="D185" s="38"/>
      <c r="E185" s="38"/>
      <c r="F185" s="38"/>
      <c r="G185" s="38"/>
      <c r="J185" s="46"/>
      <c r="K185" s="46"/>
      <c r="M185" s="11"/>
      <c r="N185" s="8"/>
    </row>
    <row r="186" spans="1:14" x14ac:dyDescent="0.2">
      <c r="A186" s="8"/>
      <c r="B186" s="8"/>
      <c r="C186" s="8"/>
      <c r="D186" s="38"/>
      <c r="E186" s="38"/>
      <c r="F186" s="38"/>
      <c r="G186" s="38"/>
      <c r="J186" s="46"/>
      <c r="K186" s="46"/>
      <c r="M186" s="11"/>
      <c r="N186" s="8"/>
    </row>
    <row r="187" spans="1:14" x14ac:dyDescent="0.2">
      <c r="A187" s="8"/>
      <c r="B187" s="8"/>
      <c r="C187" s="8"/>
      <c r="D187" s="38"/>
      <c r="E187" s="38"/>
      <c r="F187" s="38"/>
      <c r="G187" s="38"/>
      <c r="J187" s="46"/>
      <c r="K187" s="46"/>
      <c r="M187" s="11"/>
      <c r="N187" s="8"/>
    </row>
    <row r="188" spans="1:14" x14ac:dyDescent="0.2">
      <c r="A188" s="8"/>
      <c r="B188" s="8"/>
      <c r="C188" s="8"/>
      <c r="D188" s="38"/>
      <c r="E188" s="38"/>
      <c r="F188" s="38"/>
      <c r="G188" s="38"/>
      <c r="J188" s="46"/>
      <c r="K188" s="46"/>
      <c r="M188" s="11"/>
      <c r="N188" s="8"/>
    </row>
    <row r="189" spans="1:14" x14ac:dyDescent="0.2">
      <c r="A189" s="8"/>
      <c r="B189" s="8"/>
      <c r="C189" s="8"/>
      <c r="D189" s="38"/>
      <c r="E189" s="38"/>
      <c r="F189" s="38"/>
      <c r="G189" s="38"/>
      <c r="J189" s="46"/>
      <c r="K189" s="46"/>
      <c r="M189" s="11"/>
      <c r="N189" s="8"/>
    </row>
    <row r="190" spans="1:14" x14ac:dyDescent="0.2">
      <c r="A190" s="8"/>
      <c r="B190" s="8"/>
      <c r="C190" s="8"/>
      <c r="D190" s="38"/>
      <c r="E190" s="38"/>
      <c r="F190" s="38"/>
      <c r="G190" s="38"/>
      <c r="J190" s="46"/>
      <c r="K190" s="46"/>
      <c r="M190" s="11"/>
      <c r="N190" s="8"/>
    </row>
    <row r="191" spans="1:14" x14ac:dyDescent="0.2">
      <c r="A191" s="8"/>
      <c r="B191" s="8"/>
      <c r="C191" s="8"/>
      <c r="D191" s="38"/>
      <c r="E191" s="38"/>
      <c r="F191" s="38"/>
      <c r="G191" s="38"/>
      <c r="J191" s="46"/>
      <c r="K191" s="46"/>
      <c r="M191" s="11"/>
      <c r="N191" s="8"/>
    </row>
    <row r="192" spans="1:14" x14ac:dyDescent="0.2">
      <c r="A192" s="8"/>
      <c r="B192" s="8"/>
      <c r="C192" s="8"/>
      <c r="D192" s="38"/>
      <c r="E192" s="38"/>
      <c r="F192" s="38"/>
      <c r="G192" s="38"/>
      <c r="J192" s="46"/>
      <c r="K192" s="46"/>
      <c r="M192" s="11"/>
      <c r="N192" s="8"/>
    </row>
    <row r="193" spans="1:14" x14ac:dyDescent="0.2">
      <c r="A193" s="8"/>
      <c r="B193" s="8"/>
      <c r="C193" s="8"/>
      <c r="D193" s="38"/>
      <c r="E193" s="38"/>
      <c r="F193" s="38"/>
      <c r="G193" s="38"/>
      <c r="J193" s="46"/>
      <c r="K193" s="46"/>
      <c r="M193" s="11"/>
      <c r="N193" s="8"/>
    </row>
    <row r="194" spans="1:14" x14ac:dyDescent="0.2">
      <c r="A194" s="8"/>
      <c r="B194" s="8"/>
      <c r="C194" s="8"/>
      <c r="D194" s="38"/>
      <c r="E194" s="38"/>
      <c r="F194" s="38"/>
      <c r="G194" s="38"/>
      <c r="J194" s="46"/>
      <c r="K194" s="46"/>
      <c r="M194" s="11"/>
      <c r="N194" s="8"/>
    </row>
    <row r="195" spans="1:14" x14ac:dyDescent="0.2">
      <c r="A195" s="8"/>
      <c r="B195" s="8"/>
      <c r="C195" s="8"/>
      <c r="D195" s="38"/>
      <c r="E195" s="38"/>
      <c r="F195" s="38"/>
      <c r="G195" s="38"/>
      <c r="J195" s="46"/>
      <c r="K195" s="46"/>
      <c r="M195" s="11"/>
      <c r="N195" s="8"/>
    </row>
    <row r="196" spans="1:14" x14ac:dyDescent="0.2">
      <c r="A196" s="8"/>
      <c r="B196" s="8"/>
      <c r="C196" s="8"/>
      <c r="D196" s="38"/>
      <c r="E196" s="38"/>
      <c r="F196" s="38"/>
      <c r="G196" s="38"/>
      <c r="J196" s="46"/>
      <c r="K196" s="46"/>
      <c r="M196" s="11"/>
      <c r="N196" s="8"/>
    </row>
    <row r="197" spans="1:14" x14ac:dyDescent="0.2">
      <c r="A197" s="8"/>
      <c r="B197" s="8"/>
      <c r="C197" s="8"/>
      <c r="D197" s="38"/>
      <c r="E197" s="38"/>
      <c r="F197" s="38"/>
      <c r="G197" s="38"/>
      <c r="J197" s="46"/>
      <c r="K197" s="46"/>
      <c r="M197" s="11"/>
      <c r="N197" s="8"/>
    </row>
    <row r="198" spans="1:14" x14ac:dyDescent="0.2">
      <c r="A198" s="8"/>
      <c r="B198" s="8"/>
      <c r="C198" s="8"/>
      <c r="D198" s="38"/>
      <c r="E198" s="38"/>
      <c r="F198" s="38"/>
      <c r="G198" s="38"/>
      <c r="J198" s="46"/>
      <c r="K198" s="46"/>
      <c r="M198" s="11"/>
      <c r="N198" s="8"/>
    </row>
    <row r="199" spans="1:14" x14ac:dyDescent="0.2">
      <c r="A199" s="8"/>
      <c r="B199" s="8"/>
      <c r="C199" s="8"/>
      <c r="D199" s="38"/>
      <c r="E199" s="38"/>
      <c r="F199" s="38"/>
      <c r="G199" s="38"/>
      <c r="J199" s="46"/>
      <c r="K199" s="46"/>
      <c r="M199" s="11"/>
      <c r="N199" s="8"/>
    </row>
    <row r="200" spans="1:14" x14ac:dyDescent="0.2">
      <c r="A200" s="8"/>
      <c r="B200" s="8"/>
      <c r="C200" s="8"/>
      <c r="D200" s="38"/>
      <c r="E200" s="38"/>
      <c r="F200" s="38"/>
      <c r="G200" s="38"/>
      <c r="J200" s="46"/>
      <c r="K200" s="46"/>
      <c r="M200" s="11"/>
      <c r="N200" s="8"/>
    </row>
    <row r="201" spans="1:14" x14ac:dyDescent="0.2">
      <c r="A201" s="8"/>
      <c r="B201" s="8"/>
      <c r="C201" s="8"/>
      <c r="D201" s="38"/>
      <c r="E201" s="38"/>
      <c r="F201" s="38"/>
      <c r="G201" s="38"/>
      <c r="J201" s="46"/>
      <c r="K201" s="46"/>
      <c r="M201" s="11"/>
      <c r="N201" s="8"/>
    </row>
    <row r="202" spans="1:14" x14ac:dyDescent="0.2">
      <c r="A202" s="8"/>
      <c r="B202" s="8"/>
      <c r="C202" s="8"/>
      <c r="D202" s="38"/>
      <c r="E202" s="38"/>
      <c r="F202" s="38"/>
      <c r="G202" s="38"/>
      <c r="J202" s="46"/>
      <c r="K202" s="46"/>
      <c r="M202" s="11"/>
      <c r="N202" s="8"/>
    </row>
    <row r="203" spans="1:14" x14ac:dyDescent="0.2">
      <c r="A203" s="8"/>
      <c r="B203" s="8"/>
      <c r="C203" s="8"/>
      <c r="D203" s="38"/>
      <c r="E203" s="38"/>
      <c r="F203" s="38"/>
      <c r="G203" s="38"/>
      <c r="J203" s="46"/>
      <c r="K203" s="46"/>
      <c r="M203" s="11"/>
      <c r="N203" s="8"/>
    </row>
    <row r="204" spans="1:14" x14ac:dyDescent="0.2">
      <c r="A204" s="8"/>
      <c r="B204" s="8"/>
      <c r="C204" s="8"/>
      <c r="D204" s="38"/>
      <c r="E204" s="38"/>
      <c r="F204" s="38"/>
      <c r="G204" s="38"/>
      <c r="J204" s="46"/>
      <c r="K204" s="46"/>
      <c r="M204" s="11"/>
      <c r="N204" s="8"/>
    </row>
    <row r="205" spans="1:14" x14ac:dyDescent="0.2">
      <c r="A205" s="8"/>
      <c r="B205" s="8"/>
      <c r="C205" s="8"/>
      <c r="D205" s="38"/>
      <c r="E205" s="38"/>
      <c r="F205" s="38"/>
      <c r="G205" s="38"/>
      <c r="J205" s="46"/>
      <c r="K205" s="46"/>
      <c r="M205" s="11"/>
      <c r="N205" s="8"/>
    </row>
    <row r="206" spans="1:14" x14ac:dyDescent="0.2">
      <c r="A206" s="8"/>
      <c r="B206" s="8"/>
      <c r="C206" s="8"/>
      <c r="D206" s="38"/>
      <c r="E206" s="38"/>
      <c r="F206" s="38"/>
      <c r="G206" s="38"/>
      <c r="J206" s="46"/>
      <c r="K206" s="46"/>
      <c r="M206" s="11"/>
      <c r="N206" s="8"/>
    </row>
    <row r="207" spans="1:14" x14ac:dyDescent="0.2">
      <c r="A207" s="8"/>
      <c r="B207" s="8"/>
      <c r="C207" s="8"/>
      <c r="D207" s="38"/>
      <c r="E207" s="38"/>
      <c r="F207" s="38"/>
      <c r="G207" s="38"/>
      <c r="J207" s="46"/>
      <c r="K207" s="46"/>
      <c r="M207" s="11"/>
      <c r="N207" s="8"/>
    </row>
    <row r="208" spans="1:14" x14ac:dyDescent="0.2">
      <c r="A208" s="8"/>
      <c r="B208" s="8"/>
      <c r="C208" s="8"/>
      <c r="D208" s="38"/>
      <c r="E208" s="38"/>
      <c r="F208" s="38"/>
      <c r="G208" s="38"/>
      <c r="J208" s="46"/>
      <c r="K208" s="46"/>
      <c r="M208" s="11"/>
      <c r="N208" s="8"/>
    </row>
    <row r="209" spans="1:14" x14ac:dyDescent="0.2">
      <c r="A209" s="8"/>
      <c r="B209" s="8"/>
      <c r="C209" s="8"/>
      <c r="D209" s="38"/>
      <c r="E209" s="38"/>
      <c r="F209" s="38"/>
      <c r="G209" s="38"/>
      <c r="J209" s="46"/>
      <c r="K209" s="46"/>
      <c r="M209" s="11"/>
      <c r="N209" s="8"/>
    </row>
    <row r="210" spans="1:14" x14ac:dyDescent="0.2">
      <c r="A210" s="8"/>
      <c r="B210" s="8"/>
      <c r="C210" s="8"/>
      <c r="D210" s="38"/>
      <c r="E210" s="38"/>
      <c r="F210" s="38"/>
      <c r="G210" s="38"/>
      <c r="J210" s="46"/>
      <c r="K210" s="46"/>
      <c r="M210" s="11"/>
      <c r="N210" s="8"/>
    </row>
    <row r="211" spans="1:14" x14ac:dyDescent="0.2">
      <c r="A211" s="8"/>
      <c r="B211" s="8"/>
      <c r="C211" s="8"/>
      <c r="D211" s="38"/>
      <c r="E211" s="38"/>
      <c r="F211" s="38"/>
      <c r="G211" s="38"/>
      <c r="J211" s="46"/>
      <c r="K211" s="46"/>
      <c r="M211" s="11"/>
      <c r="N211" s="8"/>
    </row>
    <row r="212" spans="1:14" x14ac:dyDescent="0.2">
      <c r="A212" s="8"/>
      <c r="B212" s="8"/>
      <c r="C212" s="8"/>
      <c r="D212" s="38"/>
      <c r="E212" s="38"/>
      <c r="F212" s="38"/>
      <c r="G212" s="38"/>
      <c r="J212" s="46"/>
      <c r="K212" s="46"/>
      <c r="M212" s="11"/>
      <c r="N212" s="8"/>
    </row>
    <row r="213" spans="1:14" x14ac:dyDescent="0.2">
      <c r="A213" s="8"/>
      <c r="B213" s="8"/>
      <c r="C213" s="8"/>
      <c r="D213" s="38"/>
      <c r="E213" s="38"/>
      <c r="F213" s="38"/>
      <c r="G213" s="38"/>
      <c r="J213" s="46"/>
      <c r="K213" s="46"/>
      <c r="M213" s="11"/>
      <c r="N213" s="8"/>
    </row>
    <row r="214" spans="1:14" x14ac:dyDescent="0.2">
      <c r="A214" s="8"/>
      <c r="B214" s="8"/>
      <c r="C214" s="8"/>
      <c r="D214" s="38"/>
      <c r="E214" s="38"/>
      <c r="F214" s="38"/>
      <c r="G214" s="38"/>
      <c r="J214" s="46"/>
      <c r="K214" s="46"/>
      <c r="M214" s="11"/>
      <c r="N214" s="8"/>
    </row>
    <row r="215" spans="1:14" x14ac:dyDescent="0.2">
      <c r="A215" s="8"/>
      <c r="B215" s="8"/>
      <c r="C215" s="8"/>
      <c r="D215" s="38"/>
      <c r="E215" s="38"/>
      <c r="F215" s="38"/>
      <c r="G215" s="38"/>
      <c r="J215" s="46"/>
      <c r="K215" s="46"/>
      <c r="M215" s="11"/>
      <c r="N215" s="8"/>
    </row>
    <row r="216" spans="1:14" x14ac:dyDescent="0.2">
      <c r="A216" s="8"/>
      <c r="B216" s="8"/>
      <c r="C216" s="8"/>
      <c r="D216" s="38"/>
      <c r="E216" s="38"/>
      <c r="F216" s="38"/>
      <c r="G216" s="38"/>
      <c r="J216" s="46"/>
      <c r="K216" s="46"/>
      <c r="M216" s="11"/>
      <c r="N216" s="8"/>
    </row>
    <row r="217" spans="1:14" x14ac:dyDescent="0.2">
      <c r="A217" s="8"/>
      <c r="B217" s="8"/>
      <c r="C217" s="8"/>
      <c r="D217" s="38"/>
      <c r="E217" s="38"/>
      <c r="F217" s="38"/>
      <c r="G217" s="38"/>
      <c r="J217" s="46"/>
      <c r="K217" s="46"/>
      <c r="M217" s="11"/>
      <c r="N217" s="8"/>
    </row>
    <row r="218" spans="1:14" x14ac:dyDescent="0.2">
      <c r="A218" s="8"/>
      <c r="B218" s="8"/>
      <c r="C218" s="8"/>
      <c r="D218" s="38"/>
      <c r="E218" s="38"/>
      <c r="F218" s="38"/>
      <c r="G218" s="38"/>
      <c r="J218" s="46"/>
      <c r="K218" s="46"/>
      <c r="M218" s="11"/>
      <c r="N218" s="8"/>
    </row>
    <row r="219" spans="1:14" x14ac:dyDescent="0.2">
      <c r="A219" s="8"/>
      <c r="B219" s="8"/>
      <c r="C219" s="8"/>
      <c r="D219" s="38"/>
      <c r="E219" s="38"/>
      <c r="F219" s="38"/>
      <c r="G219" s="38"/>
      <c r="J219" s="46"/>
      <c r="K219" s="46"/>
      <c r="M219" s="11"/>
      <c r="N219" s="8"/>
    </row>
    <row r="220" spans="1:14" x14ac:dyDescent="0.2">
      <c r="A220" s="8"/>
      <c r="B220" s="8"/>
      <c r="C220" s="8"/>
      <c r="D220" s="38"/>
      <c r="E220" s="38"/>
      <c r="F220" s="38"/>
      <c r="G220" s="38"/>
      <c r="J220" s="46"/>
      <c r="K220" s="46"/>
      <c r="M220" s="11"/>
      <c r="N220" s="8"/>
    </row>
    <row r="221" spans="1:14" x14ac:dyDescent="0.2">
      <c r="A221" s="8"/>
      <c r="B221" s="8"/>
      <c r="C221" s="8"/>
      <c r="D221" s="38"/>
      <c r="E221" s="38"/>
      <c r="F221" s="38"/>
      <c r="G221" s="38"/>
      <c r="J221" s="46"/>
      <c r="K221" s="46"/>
      <c r="M221" s="11"/>
      <c r="N221" s="8"/>
    </row>
    <row r="222" spans="1:14" x14ac:dyDescent="0.2">
      <c r="A222" s="8"/>
      <c r="B222" s="8"/>
      <c r="C222" s="8"/>
      <c r="D222" s="38"/>
      <c r="E222" s="38"/>
      <c r="F222" s="38"/>
      <c r="G222" s="38"/>
      <c r="J222" s="46"/>
      <c r="K222" s="46"/>
      <c r="M222" s="11"/>
      <c r="N222" s="8"/>
    </row>
    <row r="223" spans="1:14" x14ac:dyDescent="0.2">
      <c r="A223" s="8"/>
      <c r="B223" s="8"/>
      <c r="C223" s="8"/>
      <c r="D223" s="38"/>
      <c r="E223" s="38"/>
      <c r="F223" s="38"/>
      <c r="G223" s="38"/>
      <c r="J223" s="46"/>
      <c r="K223" s="46"/>
      <c r="M223" s="11"/>
      <c r="N223" s="8"/>
    </row>
    <row r="224" spans="1:14" x14ac:dyDescent="0.2">
      <c r="A224" s="8"/>
      <c r="B224" s="8"/>
      <c r="C224" s="8"/>
      <c r="D224" s="38"/>
      <c r="E224" s="38"/>
      <c r="F224" s="38"/>
      <c r="G224" s="38"/>
      <c r="J224" s="46"/>
      <c r="K224" s="46"/>
      <c r="M224" s="11"/>
      <c r="N224" s="8"/>
    </row>
    <row r="225" spans="1:14" x14ac:dyDescent="0.2">
      <c r="A225" s="8"/>
      <c r="B225" s="8"/>
      <c r="C225" s="8"/>
      <c r="D225" s="38"/>
      <c r="E225" s="38"/>
      <c r="F225" s="38"/>
      <c r="G225" s="38"/>
      <c r="J225" s="46"/>
      <c r="K225" s="46"/>
      <c r="M225" s="11"/>
      <c r="N225" s="8"/>
    </row>
    <row r="226" spans="1:14" x14ac:dyDescent="0.2">
      <c r="A226" s="8"/>
      <c r="B226" s="8"/>
      <c r="C226" s="8"/>
      <c r="D226" s="38"/>
      <c r="E226" s="38"/>
      <c r="F226" s="38"/>
      <c r="G226" s="38"/>
      <c r="J226" s="46"/>
      <c r="K226" s="46"/>
      <c r="M226" s="11"/>
      <c r="N226" s="8"/>
    </row>
    <row r="227" spans="1:14" x14ac:dyDescent="0.2">
      <c r="A227" s="8"/>
      <c r="B227" s="8"/>
      <c r="C227" s="8"/>
      <c r="D227" s="38"/>
      <c r="E227" s="38"/>
      <c r="F227" s="38"/>
      <c r="G227" s="38"/>
      <c r="J227" s="46"/>
      <c r="K227" s="46"/>
      <c r="M227" s="11"/>
      <c r="N227" s="8"/>
    </row>
    <row r="228" spans="1:14" x14ac:dyDescent="0.2">
      <c r="A228" s="8"/>
      <c r="B228" s="8"/>
      <c r="C228" s="8"/>
      <c r="D228" s="38"/>
      <c r="E228" s="38"/>
      <c r="F228" s="38"/>
      <c r="G228" s="38"/>
      <c r="J228" s="46"/>
      <c r="K228" s="46"/>
      <c r="M228" s="11"/>
      <c r="N228" s="8"/>
    </row>
    <row r="229" spans="1:14" x14ac:dyDescent="0.2">
      <c r="A229" s="8"/>
      <c r="B229" s="8"/>
      <c r="C229" s="8"/>
      <c r="D229" s="38"/>
      <c r="E229" s="38"/>
      <c r="F229" s="38"/>
      <c r="G229" s="38"/>
      <c r="J229" s="46"/>
      <c r="K229" s="46"/>
      <c r="M229" s="11"/>
      <c r="N229" s="8"/>
    </row>
    <row r="230" spans="1:14" x14ac:dyDescent="0.2">
      <c r="A230" s="8"/>
      <c r="B230" s="8"/>
      <c r="C230" s="8"/>
      <c r="D230" s="38"/>
      <c r="E230" s="38"/>
      <c r="F230" s="38"/>
      <c r="G230" s="38"/>
      <c r="J230" s="46"/>
      <c r="K230" s="46"/>
      <c r="M230" s="11"/>
      <c r="N230" s="8"/>
    </row>
    <row r="231" spans="1:14" x14ac:dyDescent="0.2">
      <c r="A231" s="8"/>
      <c r="B231" s="8"/>
      <c r="C231" s="8"/>
      <c r="D231" s="38"/>
      <c r="E231" s="38"/>
      <c r="F231" s="38"/>
      <c r="G231" s="38"/>
      <c r="J231" s="46"/>
      <c r="K231" s="46"/>
      <c r="M231" s="11"/>
      <c r="N231" s="8"/>
    </row>
    <row r="232" spans="1:14" x14ac:dyDescent="0.2">
      <c r="A232" s="8"/>
      <c r="B232" s="8"/>
      <c r="C232" s="8"/>
      <c r="D232" s="38"/>
      <c r="E232" s="38"/>
      <c r="F232" s="38"/>
      <c r="G232" s="38"/>
      <c r="J232" s="46"/>
      <c r="K232" s="46"/>
      <c r="M232" s="11"/>
      <c r="N232" s="8"/>
    </row>
    <row r="233" spans="1:14" x14ac:dyDescent="0.2">
      <c r="A233" s="8"/>
      <c r="B233" s="8"/>
      <c r="C233" s="8"/>
      <c r="D233" s="38"/>
      <c r="E233" s="38"/>
      <c r="F233" s="38"/>
      <c r="G233" s="38"/>
      <c r="J233" s="46"/>
      <c r="K233" s="46"/>
      <c r="M233" s="11"/>
      <c r="N233" s="8"/>
    </row>
    <row r="234" spans="1:14" x14ac:dyDescent="0.2">
      <c r="A234" s="8"/>
      <c r="B234" s="8"/>
      <c r="C234" s="8"/>
      <c r="D234" s="38"/>
      <c r="E234" s="38"/>
      <c r="F234" s="38"/>
      <c r="G234" s="38"/>
      <c r="J234" s="46"/>
      <c r="K234" s="46"/>
      <c r="M234" s="11"/>
      <c r="N234" s="8"/>
    </row>
    <row r="235" spans="1:14" x14ac:dyDescent="0.2">
      <c r="A235" s="8"/>
      <c r="B235" s="8"/>
      <c r="C235" s="8"/>
      <c r="D235" s="38"/>
      <c r="E235" s="38"/>
      <c r="F235" s="38"/>
      <c r="G235" s="38"/>
      <c r="J235" s="46"/>
      <c r="K235" s="46"/>
      <c r="M235" s="11"/>
      <c r="N235" s="8"/>
    </row>
    <row r="236" spans="1:14" x14ac:dyDescent="0.2">
      <c r="A236" s="8"/>
      <c r="B236" s="8"/>
      <c r="C236" s="8"/>
      <c r="D236" s="38"/>
      <c r="E236" s="38"/>
      <c r="F236" s="38"/>
      <c r="G236" s="38"/>
      <c r="J236" s="46"/>
      <c r="K236" s="46"/>
      <c r="M236" s="11"/>
      <c r="N236" s="8"/>
    </row>
    <row r="237" spans="1:14" x14ac:dyDescent="0.2">
      <c r="A237" s="8"/>
      <c r="B237" s="8"/>
      <c r="C237" s="8"/>
      <c r="D237" s="38"/>
      <c r="E237" s="38"/>
      <c r="F237" s="38"/>
      <c r="G237" s="38"/>
      <c r="J237" s="46"/>
      <c r="K237" s="46"/>
      <c r="M237" s="11"/>
      <c r="N237" s="8"/>
    </row>
    <row r="238" spans="1:14" x14ac:dyDescent="0.2">
      <c r="A238" s="8"/>
      <c r="B238" s="8"/>
      <c r="C238" s="10"/>
      <c r="D238" s="38"/>
      <c r="E238" s="38"/>
      <c r="F238" s="38"/>
      <c r="G238" s="38"/>
      <c r="J238" s="46"/>
      <c r="K238" s="46"/>
      <c r="M238" s="11"/>
      <c r="N238" s="8"/>
    </row>
    <row r="239" spans="1:14" x14ac:dyDescent="0.2">
      <c r="A239" s="8"/>
      <c r="B239" s="8"/>
      <c r="C239" s="8"/>
      <c r="D239" s="38"/>
      <c r="E239" s="38"/>
      <c r="F239" s="38"/>
      <c r="G239" s="38"/>
      <c r="J239" s="46"/>
      <c r="K239" s="46"/>
      <c r="M239" s="11"/>
      <c r="N239" s="8"/>
    </row>
    <row r="240" spans="1:14" x14ac:dyDescent="0.2">
      <c r="A240" s="8"/>
      <c r="B240" s="8"/>
      <c r="C240" s="8"/>
      <c r="D240" s="38"/>
      <c r="E240" s="38"/>
      <c r="F240" s="38"/>
      <c r="G240" s="38"/>
      <c r="J240" s="46"/>
      <c r="K240" s="46"/>
      <c r="M240" s="11"/>
      <c r="N240" s="8"/>
    </row>
    <row r="241" spans="1:14" x14ac:dyDescent="0.2">
      <c r="A241" s="8"/>
      <c r="B241" s="8"/>
      <c r="C241" s="8"/>
      <c r="D241" s="38"/>
      <c r="E241" s="38"/>
      <c r="F241" s="38"/>
      <c r="G241" s="38"/>
      <c r="J241" s="46"/>
      <c r="K241" s="46"/>
      <c r="M241" s="11"/>
      <c r="N241" s="8"/>
    </row>
    <row r="242" spans="1:14" x14ac:dyDescent="0.2">
      <c r="A242" s="8"/>
      <c r="B242" s="8"/>
      <c r="C242" s="8"/>
      <c r="D242" s="38"/>
      <c r="E242" s="38"/>
      <c r="F242" s="38"/>
      <c r="G242" s="38"/>
      <c r="J242" s="46"/>
      <c r="K242" s="46"/>
      <c r="M242" s="11"/>
      <c r="N242" s="8"/>
    </row>
    <row r="243" spans="1:14" x14ac:dyDescent="0.2">
      <c r="A243" s="8"/>
      <c r="B243" s="8"/>
      <c r="C243" s="8"/>
      <c r="D243" s="38"/>
      <c r="E243" s="38"/>
      <c r="F243" s="38"/>
      <c r="G243" s="38"/>
      <c r="J243" s="46"/>
      <c r="K243" s="46"/>
      <c r="M243" s="11"/>
      <c r="N243" s="8"/>
    </row>
    <row r="244" spans="1:14" x14ac:dyDescent="0.2">
      <c r="A244" s="8"/>
      <c r="B244" s="8"/>
      <c r="C244" s="8"/>
      <c r="D244" s="38"/>
      <c r="E244" s="38"/>
      <c r="F244" s="38"/>
      <c r="G244" s="38"/>
      <c r="J244" s="46"/>
      <c r="K244" s="46"/>
      <c r="M244" s="11"/>
      <c r="N244" s="8"/>
    </row>
    <row r="245" spans="1:14" x14ac:dyDescent="0.2">
      <c r="A245" s="8"/>
      <c r="B245" s="8"/>
      <c r="C245" s="8"/>
      <c r="D245" s="38"/>
      <c r="E245" s="38"/>
      <c r="F245" s="38"/>
      <c r="G245" s="38"/>
      <c r="J245" s="46"/>
      <c r="K245" s="46"/>
      <c r="M245" s="11"/>
      <c r="N245" s="8"/>
    </row>
    <row r="246" spans="1:14" x14ac:dyDescent="0.2">
      <c r="A246" s="8"/>
      <c r="B246" s="8"/>
      <c r="C246" s="8"/>
      <c r="D246" s="38"/>
      <c r="E246" s="38"/>
      <c r="F246" s="38"/>
      <c r="G246" s="38"/>
      <c r="J246" s="46"/>
      <c r="K246" s="46"/>
      <c r="M246" s="11"/>
      <c r="N246" s="8"/>
    </row>
    <row r="247" spans="1:14" x14ac:dyDescent="0.2">
      <c r="A247" s="8"/>
      <c r="B247" s="8"/>
      <c r="C247" s="8"/>
      <c r="D247" s="38"/>
      <c r="E247" s="38"/>
      <c r="F247" s="38"/>
      <c r="G247" s="38"/>
      <c r="J247" s="46"/>
      <c r="K247" s="46"/>
      <c r="M247" s="11"/>
      <c r="N247" s="8"/>
    </row>
    <row r="248" spans="1:14" x14ac:dyDescent="0.2">
      <c r="A248" s="8"/>
      <c r="B248" s="8"/>
      <c r="C248" s="8"/>
      <c r="D248" s="38"/>
      <c r="E248" s="38"/>
      <c r="F248" s="38"/>
      <c r="G248" s="38"/>
      <c r="J248" s="46"/>
      <c r="K248" s="46"/>
      <c r="M248" s="11"/>
      <c r="N248" s="8"/>
    </row>
    <row r="249" spans="1:14" x14ac:dyDescent="0.2">
      <c r="A249" s="8"/>
      <c r="B249" s="8"/>
      <c r="C249" s="8"/>
      <c r="D249" s="38"/>
      <c r="E249" s="38"/>
      <c r="F249" s="38"/>
      <c r="G249" s="38"/>
      <c r="J249" s="46"/>
      <c r="K249" s="46"/>
      <c r="M249" s="11"/>
      <c r="N249" s="8"/>
    </row>
    <row r="250" spans="1:14" x14ac:dyDescent="0.2">
      <c r="A250" s="8"/>
      <c r="B250" s="8"/>
      <c r="C250" s="8"/>
      <c r="D250" s="38"/>
      <c r="E250" s="38"/>
      <c r="F250" s="38"/>
      <c r="G250" s="38"/>
      <c r="J250" s="46"/>
      <c r="K250" s="46"/>
      <c r="M250" s="11"/>
      <c r="N250" s="8"/>
    </row>
    <row r="251" spans="1:14" x14ac:dyDescent="0.2">
      <c r="A251" s="8"/>
      <c r="B251" s="8"/>
      <c r="C251" s="8"/>
      <c r="D251" s="38"/>
      <c r="E251" s="38"/>
      <c r="F251" s="38"/>
      <c r="G251" s="38"/>
      <c r="J251" s="46"/>
      <c r="K251" s="46"/>
      <c r="M251" s="11"/>
      <c r="N251" s="8"/>
    </row>
    <row r="252" spans="1:14" x14ac:dyDescent="0.2">
      <c r="A252" s="8"/>
      <c r="B252" s="8"/>
      <c r="C252" s="8"/>
      <c r="D252" s="38"/>
      <c r="E252" s="38"/>
      <c r="F252" s="38"/>
      <c r="G252" s="38"/>
      <c r="J252" s="46"/>
      <c r="K252" s="46"/>
      <c r="M252" s="11"/>
      <c r="N252" s="8"/>
    </row>
    <row r="253" spans="1:14" x14ac:dyDescent="0.2">
      <c r="A253" s="8"/>
      <c r="B253" s="8"/>
      <c r="C253" s="8"/>
      <c r="D253" s="38"/>
      <c r="E253" s="38"/>
      <c r="F253" s="38"/>
      <c r="G253" s="38"/>
      <c r="J253" s="46"/>
      <c r="K253" s="46"/>
      <c r="M253" s="11"/>
      <c r="N253" s="8"/>
    </row>
    <row r="254" spans="1:14" x14ac:dyDescent="0.2">
      <c r="A254" s="8"/>
      <c r="B254" s="8"/>
      <c r="C254" s="8"/>
      <c r="D254" s="38"/>
      <c r="E254" s="38"/>
      <c r="F254" s="38"/>
      <c r="G254" s="38"/>
      <c r="J254" s="46"/>
      <c r="K254" s="46"/>
      <c r="M254" s="11"/>
      <c r="N254" s="8"/>
    </row>
    <row r="255" spans="1:14" x14ac:dyDescent="0.2">
      <c r="A255" s="8"/>
      <c r="B255" s="8"/>
      <c r="C255" s="8"/>
      <c r="D255" s="38"/>
      <c r="E255" s="38"/>
      <c r="F255" s="38"/>
      <c r="G255" s="38"/>
      <c r="J255" s="46"/>
      <c r="K255" s="46"/>
      <c r="M255" s="11"/>
      <c r="N255" s="8"/>
    </row>
    <row r="256" spans="1:14" x14ac:dyDescent="0.2">
      <c r="A256" s="8"/>
      <c r="B256" s="8"/>
      <c r="C256" s="8"/>
      <c r="D256" s="38"/>
      <c r="E256" s="38"/>
      <c r="F256" s="38"/>
      <c r="G256" s="38"/>
      <c r="J256" s="46"/>
      <c r="K256" s="46"/>
      <c r="M256" s="11"/>
      <c r="N256" s="8"/>
    </row>
  </sheetData>
  <mergeCells count="43">
    <mergeCell ref="N12:N17"/>
    <mergeCell ref="A8:A9"/>
    <mergeCell ref="B8:B9"/>
    <mergeCell ref="A12:A17"/>
    <mergeCell ref="B12:B17"/>
    <mergeCell ref="A20:A21"/>
    <mergeCell ref="B20:B21"/>
    <mergeCell ref="B38:B39"/>
    <mergeCell ref="A38:A39"/>
    <mergeCell ref="F12:F17"/>
    <mergeCell ref="F30:F34"/>
    <mergeCell ref="A43:A44"/>
    <mergeCell ref="B30:B34"/>
    <mergeCell ref="A30:A34"/>
    <mergeCell ref="K50:K51"/>
    <mergeCell ref="G12:G17"/>
    <mergeCell ref="B50:B51"/>
    <mergeCell ref="B43:B44"/>
    <mergeCell ref="A50:A51"/>
    <mergeCell ref="H12:H17"/>
    <mergeCell ref="I12:I17"/>
    <mergeCell ref="H30:H34"/>
    <mergeCell ref="I30:I34"/>
    <mergeCell ref="H46:H48"/>
    <mergeCell ref="I46:I48"/>
    <mergeCell ref="B46:B48"/>
    <mergeCell ref="A46:A48"/>
    <mergeCell ref="F46:F48"/>
    <mergeCell ref="G46:G48"/>
    <mergeCell ref="G30:G34"/>
    <mergeCell ref="M8:M9"/>
    <mergeCell ref="M12:M17"/>
    <mergeCell ref="M20:M21"/>
    <mergeCell ref="L8:L9"/>
    <mergeCell ref="L20:L21"/>
    <mergeCell ref="O20:O21"/>
    <mergeCell ref="N20:N21"/>
    <mergeCell ref="M30:M34"/>
    <mergeCell ref="K20:K21"/>
    <mergeCell ref="M46:M48"/>
    <mergeCell ref="K30:K34"/>
    <mergeCell ref="K38:K39"/>
    <mergeCell ref="N46:N48"/>
  </mergeCells>
  <phoneticPr fontId="3" type="noConversion"/>
  <printOptions gridLines="1"/>
  <pageMargins left="0.25" right="0.25" top="0.25" bottom="0.5" header="0.3" footer="0.3"/>
  <pageSetup paperSize="5" scale="78" fitToHeight="0" orientation="landscape" r:id="rId1"/>
  <headerFooter alignWithMargins="0"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</vt:lpstr>
      <vt:lpstr>BOR!Print_Area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Sycks</dc:creator>
  <cp:lastModifiedBy>Lindsay McCullough</cp:lastModifiedBy>
  <cp:lastPrinted>2015-04-28T14:38:43Z</cp:lastPrinted>
  <dcterms:created xsi:type="dcterms:W3CDTF">2012-04-10T15:05:55Z</dcterms:created>
  <dcterms:modified xsi:type="dcterms:W3CDTF">2017-05-18T16:22:29Z</dcterms:modified>
</cp:coreProperties>
</file>