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00" yWindow="345" windowWidth="9720" windowHeight="3285"/>
  </bookViews>
  <sheets>
    <sheet name="BOR" sheetId="1" r:id="rId1"/>
  </sheets>
  <definedNames>
    <definedName name="_xlnm.Print_Area" localSheetId="0">BOR!$A$1:$O$152</definedName>
  </definedNames>
  <calcPr calcId="145621"/>
</workbook>
</file>

<file path=xl/calcChain.xml><?xml version="1.0" encoding="utf-8"?>
<calcChain xmlns="http://schemas.openxmlformats.org/spreadsheetml/2006/main">
  <c r="E107" i="1" l="1"/>
  <c r="G107" i="1"/>
  <c r="H107" i="1"/>
  <c r="E108" i="1"/>
  <c r="G108" i="1"/>
  <c r="H108" i="1"/>
  <c r="E109" i="1"/>
  <c r="G109" i="1"/>
  <c r="H109" i="1"/>
  <c r="E110" i="1"/>
  <c r="G110" i="1"/>
  <c r="H110" i="1"/>
  <c r="I110" i="1" l="1"/>
  <c r="I107" i="1"/>
  <c r="I108" i="1"/>
  <c r="I109" i="1"/>
  <c r="G144" i="1"/>
  <c r="G150" i="1" l="1"/>
  <c r="G149" i="1"/>
  <c r="G148" i="1"/>
  <c r="G147" i="1"/>
  <c r="G146" i="1"/>
  <c r="G145" i="1"/>
  <c r="G143" i="1"/>
  <c r="G142" i="1"/>
  <c r="G141" i="1"/>
  <c r="H135" i="1"/>
  <c r="E138" i="1" l="1"/>
  <c r="E139" i="1"/>
  <c r="E140" i="1"/>
  <c r="E141" i="1"/>
  <c r="I141" i="1" s="1"/>
  <c r="E142" i="1"/>
  <c r="I142" i="1" s="1"/>
  <c r="E143" i="1"/>
  <c r="I143" i="1" s="1"/>
  <c r="E144" i="1"/>
  <c r="I144" i="1" s="1"/>
  <c r="E145" i="1"/>
  <c r="I145" i="1" s="1"/>
  <c r="E146" i="1"/>
  <c r="I146" i="1" s="1"/>
  <c r="E147" i="1"/>
  <c r="I147" i="1" s="1"/>
  <c r="E148" i="1"/>
  <c r="I148" i="1" s="1"/>
  <c r="E149" i="1"/>
  <c r="I149" i="1" s="1"/>
  <c r="E150" i="1"/>
  <c r="I150" i="1" s="1"/>
  <c r="E151" i="1"/>
  <c r="H138" i="1"/>
  <c r="H139" i="1"/>
  <c r="H140" i="1"/>
  <c r="H141" i="1"/>
  <c r="H142" i="1"/>
  <c r="H143" i="1"/>
  <c r="H144" i="1"/>
  <c r="H145" i="1"/>
  <c r="H146" i="1"/>
  <c r="H147" i="1"/>
  <c r="H148" i="1"/>
  <c r="H149" i="1"/>
  <c r="H150" i="1"/>
  <c r="H151" i="1"/>
  <c r="G140" i="1"/>
  <c r="G139" i="1"/>
  <c r="G138" i="1"/>
  <c r="G115" i="1"/>
  <c r="H115" i="1"/>
  <c r="G116" i="1"/>
  <c r="H116" i="1"/>
  <c r="G117" i="1"/>
  <c r="H117" i="1"/>
  <c r="G118" i="1"/>
  <c r="H118" i="1"/>
  <c r="G119" i="1"/>
  <c r="H119" i="1"/>
  <c r="G120" i="1"/>
  <c r="H120" i="1"/>
  <c r="G121" i="1"/>
  <c r="H121" i="1"/>
  <c r="G122" i="1"/>
  <c r="H122" i="1"/>
  <c r="G123" i="1"/>
  <c r="H123" i="1"/>
  <c r="G125" i="1"/>
  <c r="H125" i="1"/>
  <c r="G126" i="1"/>
  <c r="H126" i="1"/>
  <c r="G127" i="1"/>
  <c r="H127" i="1"/>
  <c r="G128" i="1"/>
  <c r="H128" i="1"/>
  <c r="G129" i="1"/>
  <c r="H129" i="1"/>
  <c r="E114" i="1"/>
  <c r="E115" i="1"/>
  <c r="E116" i="1"/>
  <c r="E117" i="1"/>
  <c r="E118" i="1"/>
  <c r="E119" i="1"/>
  <c r="E120" i="1"/>
  <c r="E121" i="1"/>
  <c r="E122" i="1"/>
  <c r="E123" i="1"/>
  <c r="E125" i="1"/>
  <c r="E126" i="1"/>
  <c r="E127" i="1"/>
  <c r="E128" i="1"/>
  <c r="E129" i="1"/>
  <c r="H106" i="1"/>
  <c r="H111" i="1"/>
  <c r="H112" i="1"/>
  <c r="H113" i="1"/>
  <c r="H114" i="1"/>
  <c r="H132" i="1"/>
  <c r="H133" i="1"/>
  <c r="H134" i="1"/>
  <c r="H136" i="1"/>
  <c r="H137"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11" i="1"/>
  <c r="G112" i="1"/>
  <c r="G113" i="1"/>
  <c r="G114" i="1"/>
  <c r="G132" i="1"/>
  <c r="G133" i="1"/>
  <c r="G134" i="1"/>
  <c r="G135" i="1"/>
  <c r="G136" i="1"/>
  <c r="G137" i="1"/>
  <c r="G151" i="1"/>
  <c r="G5" i="1"/>
  <c r="E132" i="1"/>
  <c r="I132" i="1" s="1"/>
  <c r="E133" i="1"/>
  <c r="E134" i="1"/>
  <c r="E135" i="1"/>
  <c r="E136" i="1"/>
  <c r="E137" i="1"/>
  <c r="E6" i="1"/>
  <c r="E7" i="1"/>
  <c r="E8" i="1"/>
  <c r="I8" i="1" s="1"/>
  <c r="E9" i="1"/>
  <c r="E10" i="1"/>
  <c r="E11" i="1"/>
  <c r="E12" i="1"/>
  <c r="I12" i="1" s="1"/>
  <c r="E13" i="1"/>
  <c r="E14" i="1"/>
  <c r="E15" i="1"/>
  <c r="E16" i="1"/>
  <c r="I16" i="1" s="1"/>
  <c r="E17" i="1"/>
  <c r="E18" i="1"/>
  <c r="E19" i="1"/>
  <c r="E20" i="1"/>
  <c r="I20" i="1" s="1"/>
  <c r="E21" i="1"/>
  <c r="E22" i="1"/>
  <c r="E23" i="1"/>
  <c r="E24" i="1"/>
  <c r="I24" i="1" s="1"/>
  <c r="E25" i="1"/>
  <c r="E26" i="1"/>
  <c r="E27" i="1"/>
  <c r="E28" i="1"/>
  <c r="I28" i="1" s="1"/>
  <c r="E29" i="1"/>
  <c r="E30" i="1"/>
  <c r="E31" i="1"/>
  <c r="E32" i="1"/>
  <c r="I32" i="1" s="1"/>
  <c r="E33" i="1"/>
  <c r="E34" i="1"/>
  <c r="E35" i="1"/>
  <c r="E36" i="1"/>
  <c r="I36" i="1" s="1"/>
  <c r="E37" i="1"/>
  <c r="E38" i="1"/>
  <c r="E39" i="1"/>
  <c r="E40" i="1"/>
  <c r="I40" i="1" s="1"/>
  <c r="E41" i="1"/>
  <c r="E42" i="1"/>
  <c r="E43" i="1"/>
  <c r="E44" i="1"/>
  <c r="I44" i="1" s="1"/>
  <c r="E45" i="1"/>
  <c r="E46" i="1"/>
  <c r="E47" i="1"/>
  <c r="E48" i="1"/>
  <c r="I48" i="1" s="1"/>
  <c r="E49" i="1"/>
  <c r="E50" i="1"/>
  <c r="E51" i="1"/>
  <c r="E52" i="1"/>
  <c r="I52" i="1" s="1"/>
  <c r="E53" i="1"/>
  <c r="E54" i="1"/>
  <c r="E55" i="1"/>
  <c r="E56" i="1"/>
  <c r="I56" i="1" s="1"/>
  <c r="E57" i="1"/>
  <c r="E58" i="1"/>
  <c r="E59" i="1"/>
  <c r="E60" i="1"/>
  <c r="I60" i="1" s="1"/>
  <c r="E61" i="1"/>
  <c r="E62" i="1"/>
  <c r="E63" i="1"/>
  <c r="E64" i="1"/>
  <c r="I64" i="1" s="1"/>
  <c r="E65" i="1"/>
  <c r="E66" i="1"/>
  <c r="E67" i="1"/>
  <c r="E68" i="1"/>
  <c r="I68" i="1" s="1"/>
  <c r="E69" i="1"/>
  <c r="E70" i="1"/>
  <c r="E71" i="1"/>
  <c r="E72" i="1"/>
  <c r="I72" i="1" s="1"/>
  <c r="E73" i="1"/>
  <c r="E74" i="1"/>
  <c r="E75" i="1"/>
  <c r="E76" i="1"/>
  <c r="I76" i="1" s="1"/>
  <c r="E77" i="1"/>
  <c r="E78" i="1"/>
  <c r="E79" i="1"/>
  <c r="E80" i="1"/>
  <c r="I80" i="1" s="1"/>
  <c r="E81" i="1"/>
  <c r="E82" i="1"/>
  <c r="E83" i="1"/>
  <c r="E84" i="1"/>
  <c r="I84" i="1" s="1"/>
  <c r="E85" i="1"/>
  <c r="E86" i="1"/>
  <c r="E87" i="1"/>
  <c r="E88" i="1"/>
  <c r="I88" i="1" s="1"/>
  <c r="E89" i="1"/>
  <c r="E90" i="1"/>
  <c r="E91" i="1"/>
  <c r="E92" i="1"/>
  <c r="I92" i="1" s="1"/>
  <c r="E93" i="1"/>
  <c r="E94" i="1"/>
  <c r="E95" i="1"/>
  <c r="E96" i="1"/>
  <c r="E97" i="1"/>
  <c r="E98" i="1"/>
  <c r="E99" i="1"/>
  <c r="E100" i="1"/>
  <c r="E101" i="1"/>
  <c r="E102" i="1"/>
  <c r="E103" i="1"/>
  <c r="E104" i="1"/>
  <c r="I104" i="1" s="1"/>
  <c r="E105" i="1"/>
  <c r="E106" i="1"/>
  <c r="E111" i="1"/>
  <c r="E112" i="1"/>
  <c r="E113" i="1"/>
  <c r="E5" i="1"/>
  <c r="H94" i="1"/>
  <c r="H95" i="1"/>
  <c r="H96" i="1"/>
  <c r="H97" i="1"/>
  <c r="H98" i="1"/>
  <c r="H99" i="1"/>
  <c r="H100" i="1"/>
  <c r="H101" i="1"/>
  <c r="H102" i="1"/>
  <c r="H103" i="1"/>
  <c r="H104" i="1"/>
  <c r="H105" i="1"/>
  <c r="H79" i="1"/>
  <c r="H80" i="1"/>
  <c r="H81" i="1"/>
  <c r="H82" i="1"/>
  <c r="H83" i="1"/>
  <c r="H84" i="1"/>
  <c r="H85" i="1"/>
  <c r="H86" i="1"/>
  <c r="H87" i="1"/>
  <c r="H88" i="1"/>
  <c r="H89" i="1"/>
  <c r="H90" i="1"/>
  <c r="H91" i="1"/>
  <c r="H92" i="1"/>
  <c r="H93"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4" i="1"/>
  <c r="H45" i="1"/>
  <c r="H46" i="1"/>
  <c r="H47" i="1"/>
  <c r="H43" i="1"/>
  <c r="H42" i="1"/>
  <c r="H36" i="1"/>
  <c r="H33" i="1"/>
  <c r="H34" i="1"/>
  <c r="H35" i="1"/>
  <c r="H37" i="1"/>
  <c r="H38" i="1"/>
  <c r="H39" i="1"/>
  <c r="H40" i="1"/>
  <c r="H41" i="1"/>
  <c r="H32" i="1"/>
  <c r="H31" i="1"/>
  <c r="H30" i="1"/>
  <c r="H29" i="1"/>
  <c r="H28" i="1"/>
  <c r="H18" i="1"/>
  <c r="H19" i="1"/>
  <c r="H20" i="1"/>
  <c r="H21" i="1"/>
  <c r="H22" i="1"/>
  <c r="H23" i="1"/>
  <c r="H24" i="1"/>
  <c r="H25" i="1"/>
  <c r="H26" i="1"/>
  <c r="H27" i="1"/>
  <c r="H17" i="1"/>
  <c r="H6" i="1"/>
  <c r="H7" i="1"/>
  <c r="H8" i="1"/>
  <c r="H9" i="1"/>
  <c r="H10" i="1"/>
  <c r="H11" i="1"/>
  <c r="H12" i="1"/>
  <c r="H13" i="1"/>
  <c r="H14" i="1"/>
  <c r="H15" i="1"/>
  <c r="H16" i="1"/>
  <c r="I90" i="1" l="1"/>
  <c r="I86" i="1"/>
  <c r="I78" i="1"/>
  <c r="I74" i="1"/>
  <c r="I70" i="1"/>
  <c r="I66" i="1"/>
  <c r="I62" i="1"/>
  <c r="I58" i="1"/>
  <c r="I54" i="1"/>
  <c r="I50" i="1"/>
  <c r="I46" i="1"/>
  <c r="I42" i="1"/>
  <c r="I38" i="1"/>
  <c r="I34" i="1"/>
  <c r="I30" i="1"/>
  <c r="I26" i="1"/>
  <c r="I22" i="1"/>
  <c r="I18" i="1"/>
  <c r="I14" i="1"/>
  <c r="I10" i="1"/>
  <c r="I6" i="1"/>
  <c r="I97" i="1"/>
  <c r="I111" i="1"/>
  <c r="I99" i="1"/>
  <c r="I95" i="1"/>
  <c r="I139" i="1"/>
  <c r="I151" i="1"/>
  <c r="I67" i="1"/>
  <c r="I63" i="1"/>
  <c r="I59" i="1"/>
  <c r="I55" i="1"/>
  <c r="I51" i="1"/>
  <c r="I47" i="1"/>
  <c r="I43" i="1"/>
  <c r="I39" i="1"/>
  <c r="I31" i="1"/>
  <c r="I27" i="1"/>
  <c r="I23" i="1"/>
  <c r="I19" i="1"/>
  <c r="I15" i="1"/>
  <c r="I11" i="1"/>
  <c r="I7" i="1"/>
  <c r="I140" i="1"/>
  <c r="I128" i="1"/>
  <c r="I82" i="1"/>
  <c r="I35" i="1"/>
  <c r="I69" i="1"/>
  <c r="I65" i="1"/>
  <c r="I61" i="1"/>
  <c r="I57" i="1"/>
  <c r="I53" i="1"/>
  <c r="I49" i="1"/>
  <c r="I45" i="1"/>
  <c r="I41" i="1"/>
  <c r="I37" i="1"/>
  <c r="I33" i="1"/>
  <c r="I29" i="1"/>
  <c r="I25" i="1"/>
  <c r="I21" i="1"/>
  <c r="I17" i="1"/>
  <c r="I13" i="1"/>
  <c r="I9" i="1"/>
  <c r="I135" i="1"/>
  <c r="I5" i="1"/>
  <c r="I115" i="1"/>
  <c r="I127" i="1"/>
  <c r="I122" i="1"/>
  <c r="I114" i="1"/>
  <c r="I138" i="1"/>
  <c r="I106" i="1"/>
  <c r="I102" i="1"/>
  <c r="I98" i="1"/>
  <c r="I94" i="1"/>
  <c r="I91" i="1"/>
  <c r="I87" i="1"/>
  <c r="I83" i="1"/>
  <c r="I79" i="1"/>
  <c r="I75" i="1"/>
  <c r="I71" i="1"/>
  <c r="I137" i="1"/>
  <c r="I133" i="1"/>
  <c r="I105" i="1"/>
  <c r="I100" i="1"/>
  <c r="I96" i="1"/>
  <c r="I93" i="1"/>
  <c r="I89" i="1"/>
  <c r="I85" i="1"/>
  <c r="I81" i="1"/>
  <c r="I77" i="1"/>
  <c r="I73" i="1"/>
  <c r="I101" i="1"/>
  <c r="I112" i="1"/>
  <c r="I134" i="1"/>
  <c r="I123" i="1"/>
  <c r="I119" i="1"/>
  <c r="I118" i="1"/>
  <c r="I136" i="1"/>
  <c r="I129" i="1"/>
  <c r="I126" i="1"/>
  <c r="I125" i="1"/>
  <c r="I121" i="1"/>
  <c r="I120" i="1"/>
  <c r="I117" i="1"/>
  <c r="I116" i="1"/>
  <c r="I113" i="1"/>
  <c r="I103" i="1"/>
  <c r="H5" i="1"/>
</calcChain>
</file>

<file path=xl/sharedStrings.xml><?xml version="1.0" encoding="utf-8"?>
<sst xmlns="http://schemas.openxmlformats.org/spreadsheetml/2006/main" count="653" uniqueCount="313">
  <si>
    <t>PROPERTY OWNER</t>
  </si>
  <si>
    <t>CASE #</t>
  </si>
  <si>
    <t>ASSESSED</t>
  </si>
  <si>
    <t>DIFFERENCE</t>
  </si>
  <si>
    <t>CAUV</t>
  </si>
  <si>
    <t>SCHOOL</t>
  </si>
  <si>
    <t>DECISION</t>
  </si>
  <si>
    <t>VALUE</t>
  </si>
  <si>
    <t>NOTIFY</t>
  </si>
  <si>
    <t xml:space="preserve">MARKET </t>
  </si>
  <si>
    <t>PARCEL</t>
  </si>
  <si>
    <t>NUMBER</t>
  </si>
  <si>
    <t>DIFF</t>
  </si>
  <si>
    <t>Reason</t>
  </si>
  <si>
    <t>Accepted?</t>
  </si>
  <si>
    <t>Offer</t>
  </si>
  <si>
    <t>Pre-hear</t>
  </si>
  <si>
    <t>(Market)</t>
  </si>
  <si>
    <t>Current</t>
  </si>
  <si>
    <t>COMPLAINANT</t>
  </si>
  <si>
    <t>BOR TAX YEAR 2012</t>
  </si>
  <si>
    <t>Yes</t>
  </si>
  <si>
    <t>Cognion, Kirk W</t>
  </si>
  <si>
    <t>042-00000375-02</t>
  </si>
  <si>
    <t>042-00000341-00</t>
  </si>
  <si>
    <t>042-00000340-00</t>
  </si>
  <si>
    <t>043-00005348-00</t>
  </si>
  <si>
    <t>Hafner, Nivarde S</t>
  </si>
  <si>
    <t>Weaver, Ervin &amp; Edna</t>
  </si>
  <si>
    <t>038-00000616-00</t>
  </si>
  <si>
    <t>O'Dell, Karen A</t>
  </si>
  <si>
    <t>043-00003469-00</t>
  </si>
  <si>
    <t>Von Allman, Eric &amp; Cindi</t>
  </si>
  <si>
    <t>004-00000453-03</t>
  </si>
  <si>
    <t>008-00000136-00</t>
  </si>
  <si>
    <t>008-00000137-00</t>
  </si>
  <si>
    <t>Miller, Rudy A</t>
  </si>
  <si>
    <t>Byler, Daniel D &amp; Lucy</t>
  </si>
  <si>
    <t>031-00000901-02</t>
  </si>
  <si>
    <t>Yoder, Larry G &amp; Maynard E</t>
  </si>
  <si>
    <t>026-00000667-00</t>
  </si>
  <si>
    <t>Haines, Larry L &amp; Larry C</t>
  </si>
  <si>
    <t>026-00000152-00</t>
  </si>
  <si>
    <t>005-00000253-03</t>
  </si>
  <si>
    <t>Pich, Rich A</t>
  </si>
  <si>
    <t>037-00000487-00</t>
  </si>
  <si>
    <t>037-00000366-00</t>
  </si>
  <si>
    <t>037-00000427-00</t>
  </si>
  <si>
    <t>Raber, Alvin L &amp; Mary A</t>
  </si>
  <si>
    <t>042-00000950-00</t>
  </si>
  <si>
    <t>Goedel, David W</t>
  </si>
  <si>
    <t>018-00000120-03</t>
  </si>
  <si>
    <t>018-00000120-02</t>
  </si>
  <si>
    <t>044-00000167-14</t>
  </si>
  <si>
    <t>044-00000167-21</t>
  </si>
  <si>
    <t>044-00000167-22</t>
  </si>
  <si>
    <t>Mason, Gregory S TTEE</t>
  </si>
  <si>
    <t>Gay, Dwight &amp; Esther</t>
  </si>
  <si>
    <t>043-00004085-00</t>
  </si>
  <si>
    <t>004-00000473-00</t>
  </si>
  <si>
    <t>004-00000196-00</t>
  </si>
  <si>
    <t>004-00000197-00</t>
  </si>
  <si>
    <t>004-00000232-00</t>
  </si>
  <si>
    <t>16A</t>
  </si>
  <si>
    <t>Jackson, Edward C</t>
  </si>
  <si>
    <t>016-00000485-00</t>
  </si>
  <si>
    <t>016-00000150-00</t>
  </si>
  <si>
    <t>016-00000483-00</t>
  </si>
  <si>
    <t>Schlabach, David D &amp; Ruby</t>
  </si>
  <si>
    <t>032-00000271-01</t>
  </si>
  <si>
    <t>Widder, Leslie &amp; Dana Trust</t>
  </si>
  <si>
    <t>013-00000510-08</t>
  </si>
  <si>
    <t>Donley, Shane &amp; Amanda</t>
  </si>
  <si>
    <t>008-00000162-00</t>
  </si>
  <si>
    <t>West Lafayette Townhomes</t>
  </si>
  <si>
    <t>020-00001079-00</t>
  </si>
  <si>
    <t>Woodbury Properties LTD</t>
  </si>
  <si>
    <t>043-00006502-00</t>
  </si>
  <si>
    <t>Hamilton, Harold</t>
  </si>
  <si>
    <t>043-00003603-00</t>
  </si>
  <si>
    <t>Clough, Charles R</t>
  </si>
  <si>
    <t>018-00000091-00</t>
  </si>
  <si>
    <t>043-00003375-00</t>
  </si>
  <si>
    <t>029-00000353-12</t>
  </si>
  <si>
    <t>035-00000973-02</t>
  </si>
  <si>
    <t>017-00000214-02</t>
  </si>
  <si>
    <t>Woda Olde Hickory Limited Partnership</t>
  </si>
  <si>
    <t>017-00000214-03</t>
  </si>
  <si>
    <t>017-00000214-04</t>
  </si>
  <si>
    <t>017-00000214-05</t>
  </si>
  <si>
    <t>017-00000214-06</t>
  </si>
  <si>
    <t>017-00000214-07</t>
  </si>
  <si>
    <t>017-00000214-08</t>
  </si>
  <si>
    <t>017-00000214-09</t>
  </si>
  <si>
    <t>017-00000214-10</t>
  </si>
  <si>
    <t>035-00000203-03</t>
  </si>
  <si>
    <t>035-00000203-04</t>
  </si>
  <si>
    <t>035-00000203-05</t>
  </si>
  <si>
    <t>035-00000203-06</t>
  </si>
  <si>
    <t>035-00000203-07</t>
  </si>
  <si>
    <t>035-00000203-08</t>
  </si>
  <si>
    <t>035-00000203-09</t>
  </si>
  <si>
    <t>035-00000203-10</t>
  </si>
  <si>
    <t>035-00000203-17</t>
  </si>
  <si>
    <t>035-00000203-18</t>
  </si>
  <si>
    <t>035-00000203-19</t>
  </si>
  <si>
    <t>035-00000203-20</t>
  </si>
  <si>
    <t>035-00000203-21</t>
  </si>
  <si>
    <t>035-00000203-22</t>
  </si>
  <si>
    <t>035-00000203-23</t>
  </si>
  <si>
    <t>035-00000203-24</t>
  </si>
  <si>
    <t>035-00000203-25</t>
  </si>
  <si>
    <t>035-00000203-26</t>
  </si>
  <si>
    <t>035-00000203-27</t>
  </si>
  <si>
    <t>035-00000203-28</t>
  </si>
  <si>
    <t>035-00000203-29</t>
  </si>
  <si>
    <t>035-00000203-30</t>
  </si>
  <si>
    <t>035-00000203-31</t>
  </si>
  <si>
    <t>035-00000203-32</t>
  </si>
  <si>
    <t>035-00000203-33</t>
  </si>
  <si>
    <t>Schuler, Pollanna</t>
  </si>
  <si>
    <t>043-00002234-00</t>
  </si>
  <si>
    <t>Dobson, Joan R</t>
  </si>
  <si>
    <t>032-00000420-00</t>
  </si>
  <si>
    <t>McWane Inc</t>
  </si>
  <si>
    <t>044-00000663-00</t>
  </si>
  <si>
    <t>First Assembly of God</t>
  </si>
  <si>
    <t>043-00000101-00</t>
  </si>
  <si>
    <t>043-15106457-00</t>
  </si>
  <si>
    <t>043-15106459-00</t>
  </si>
  <si>
    <t>043-00004047-00</t>
  </si>
  <si>
    <t>Hixenbaugh, Franklin D</t>
  </si>
  <si>
    <t>031-00000573-02</t>
  </si>
  <si>
    <t>Paisley, Michael &amp; Jessica</t>
  </si>
  <si>
    <t>Watts, Blake</t>
  </si>
  <si>
    <t>031-00000639-06</t>
  </si>
  <si>
    <t>AB Rentals</t>
  </si>
  <si>
    <t>043-00000907-00</t>
  </si>
  <si>
    <t>Croft, Evangelene TTEE</t>
  </si>
  <si>
    <t>017-00000583-00</t>
  </si>
  <si>
    <t>Watson, Robin &amp; Candy</t>
  </si>
  <si>
    <t>018-00000302-00</t>
  </si>
  <si>
    <t>018-00001255-00</t>
  </si>
  <si>
    <t>018-00001256-00</t>
  </si>
  <si>
    <t>Wegener, Michael &amp; Brenda</t>
  </si>
  <si>
    <t>043-00000196-00</t>
  </si>
  <si>
    <t>Endsley, Larry A</t>
  </si>
  <si>
    <t>043-00004152-00</t>
  </si>
  <si>
    <t>Endsley, Larry A &amp; Todd</t>
  </si>
  <si>
    <t>043-00000206-00</t>
  </si>
  <si>
    <t>043-00003202-00</t>
  </si>
  <si>
    <t>043-00000070-00</t>
  </si>
  <si>
    <t>043-00001017-00</t>
  </si>
  <si>
    <t>Wilkes Paul</t>
  </si>
  <si>
    <t>032-00001112-00</t>
  </si>
  <si>
    <t>004-00000531-00</t>
  </si>
  <si>
    <t>004-00000532-00</t>
  </si>
  <si>
    <t>004-00000533-00</t>
  </si>
  <si>
    <t>Foster, Jerry &amp; Steven L</t>
  </si>
  <si>
    <t>Foster, Steven L</t>
  </si>
  <si>
    <t>043-00001932-00</t>
  </si>
  <si>
    <t>Bellflower Group LLC</t>
  </si>
  <si>
    <t>043-00006148-00</t>
  </si>
  <si>
    <t>043-00006146-00</t>
  </si>
  <si>
    <t>LFP 2 LLC</t>
  </si>
  <si>
    <t>043-00002698-00</t>
  </si>
  <si>
    <t>LFP 5 LLC</t>
  </si>
  <si>
    <t>043-00002697-00</t>
  </si>
  <si>
    <t>043-00001671-00</t>
  </si>
  <si>
    <t>043-00004200-00</t>
  </si>
  <si>
    <t>LFP 8 LLC</t>
  </si>
  <si>
    <t>043-00001771-00</t>
  </si>
  <si>
    <t>LFP 11 LLC</t>
  </si>
  <si>
    <t>043-00002146-00</t>
  </si>
  <si>
    <t>043-00004641-00</t>
  </si>
  <si>
    <t>043-00004557-00</t>
  </si>
  <si>
    <t>LFP 17 LLC</t>
  </si>
  <si>
    <t>043-00004275-00</t>
  </si>
  <si>
    <t>043-00002103-00</t>
  </si>
  <si>
    <t>LFP 7 LLC</t>
  </si>
  <si>
    <t>043-00002655-00</t>
  </si>
  <si>
    <t>LFP 10 LLC</t>
  </si>
  <si>
    <t>043-00000668-00</t>
  </si>
  <si>
    <t>LFP 6 LLC</t>
  </si>
  <si>
    <t>043-00001318-00</t>
  </si>
  <si>
    <t>043-00003537-00</t>
  </si>
  <si>
    <t>037-00000266-00</t>
  </si>
  <si>
    <t>LFP 4 LLC</t>
  </si>
  <si>
    <t>043-00004367-00</t>
  </si>
  <si>
    <t>043-00003155-00</t>
  </si>
  <si>
    <t>043-00003455-00</t>
  </si>
  <si>
    <t>043-00001594-00</t>
  </si>
  <si>
    <t>LFP 15 LLC</t>
  </si>
  <si>
    <t>043-0000346-00</t>
  </si>
  <si>
    <t>043-00003692-00</t>
  </si>
  <si>
    <t>LFP 9 LLC</t>
  </si>
  <si>
    <t>LFP 3 LLC</t>
  </si>
  <si>
    <t>037-00000242-00</t>
  </si>
  <si>
    <t>020-16119083-00</t>
  </si>
  <si>
    <t>020-16119084-00</t>
  </si>
  <si>
    <t>020-16119085-00</t>
  </si>
  <si>
    <t>Smailes, Joshua &amp; Sara</t>
  </si>
  <si>
    <t>Denman, Ralph O TTEE</t>
  </si>
  <si>
    <t>031-00000975-00</t>
  </si>
  <si>
    <t>031-00000033-00</t>
  </si>
  <si>
    <t>031-00000974-00</t>
  </si>
  <si>
    <t>008-00000200-00</t>
  </si>
  <si>
    <t>008-00000409-00</t>
  </si>
  <si>
    <t>008-00000198-00</t>
  </si>
  <si>
    <t>Lillibridge, Marvin &amp; Shelly</t>
  </si>
  <si>
    <t>021-00003580-00</t>
  </si>
  <si>
    <t>043-00003940-00</t>
  </si>
  <si>
    <t>043-00003750-00</t>
  </si>
  <si>
    <t>043-00001668-00</t>
  </si>
  <si>
    <t>043-00001680-00</t>
  </si>
  <si>
    <t>043-00001681-00</t>
  </si>
  <si>
    <t>043-00002170-00</t>
  </si>
  <si>
    <t>043-00001604-00</t>
  </si>
  <si>
    <t>043-00001731-00</t>
  </si>
  <si>
    <t>043-00001754-00</t>
  </si>
  <si>
    <t>032-00000060-00</t>
  </si>
  <si>
    <t>Webber, Edward P</t>
  </si>
  <si>
    <t>RV</t>
  </si>
  <si>
    <t>RW</t>
  </si>
  <si>
    <t>COSH</t>
  </si>
  <si>
    <t>GAR</t>
  </si>
  <si>
    <t>Receipts</t>
  </si>
  <si>
    <t>ALT</t>
  </si>
  <si>
    <t>No Change</t>
  </si>
  <si>
    <t>Residential</t>
  </si>
  <si>
    <t>Disrepair should be D0/Poor</t>
  </si>
  <si>
    <t>Based on ALT.</t>
  </si>
  <si>
    <t>Dismiss - Jurisdictional - Not 2012 TY</t>
  </si>
  <si>
    <t>ALT - Look at prior sale transaction. Are houses still there?</t>
  </si>
  <si>
    <t>ALT's (Same as 2011 BOR?)</t>
  </si>
  <si>
    <t>RV*</t>
  </si>
  <si>
    <t>NOTIFY (*Counter Complaint)</t>
  </si>
  <si>
    <t>Increased on functional depr.  No change on other parcels overall condition. Interior worse than exterior. Enclosed porch leaking. D0 Fair/D0</t>
  </si>
  <si>
    <t>Based on functional depr will be raised when renovations are complete.  ALT ?  $28000</t>
  </si>
  <si>
    <t>We have C- Ave should be C-/Fair. - Location, +age, - condition.</t>
  </si>
  <si>
    <t>Dismiss - Owner/Exemption form needed.</t>
  </si>
  <si>
    <t>We have D+/FR should be D-/Poor. Age of farm house &amp; conditions (1900's)</t>
  </si>
  <si>
    <t>ALT - 136000</t>
  </si>
  <si>
    <t>Based  on a $82,500 ALT and a $98,400 owner request.  Lets discuss.</t>
  </si>
  <si>
    <t>Mast, Henry Jar &amp; Emma C</t>
  </si>
  <si>
    <t>Should be D-/P - "     "</t>
  </si>
  <si>
    <t>Should be C0/FR - "    "</t>
  </si>
  <si>
    <t>Should be D-/FR - "    "</t>
  </si>
  <si>
    <t>Should be D-/P - "    "</t>
  </si>
  <si>
    <t>Should be D-/P  - "    "</t>
  </si>
  <si>
    <t>Should be E+/VP - "    "</t>
  </si>
  <si>
    <t>Should be D0/P - "    "</t>
  </si>
  <si>
    <t>Should be E0/PR - "    "</t>
  </si>
  <si>
    <t>Should be D-/VP - "    "</t>
  </si>
  <si>
    <t>Should be D0/VP - "    "</t>
  </si>
  <si>
    <t>Should be E+/V-  - "    "</t>
  </si>
  <si>
    <t>Should be D+/FR.  Remove C &amp; D code. - "   "</t>
  </si>
  <si>
    <t>Should be D-/FR  - Deterioration of property &amp; general upkeep.</t>
  </si>
  <si>
    <t>Should be D-/VP - Deterioration of property &amp; general upkeep.</t>
  </si>
  <si>
    <t>Should be D0/PR - Deterioration of property &amp; general upkeep.</t>
  </si>
  <si>
    <t>Maple &amp; Sons Construction</t>
  </si>
  <si>
    <t>Wal-Mart Real Estate Business Trust</t>
  </si>
  <si>
    <t>Should be D+/FR - Deterioration of property &amp; general upkeep.</t>
  </si>
  <si>
    <t>We have C+ should be C0 - Style -No updates since 60's</t>
  </si>
  <si>
    <t>continued….</t>
  </si>
  <si>
    <t>Should be D0/FR - Deterioration of property &amp; general upkeep.</t>
  </si>
  <si>
    <t xml:space="preserve">ALT </t>
  </si>
  <si>
    <t>DISMISS</t>
  </si>
  <si>
    <t>YES</t>
  </si>
  <si>
    <t>-</t>
  </si>
  <si>
    <t>NO</t>
  </si>
  <si>
    <t>schedule change requested</t>
  </si>
  <si>
    <t>Not returned</t>
  </si>
  <si>
    <t>Appraisers agreed with LC value upon inspection</t>
  </si>
  <si>
    <t>013-00001877-00</t>
  </si>
  <si>
    <t>Dismiss - No representative at hearing</t>
  </si>
  <si>
    <t>REQUESTED VALUE</t>
  </si>
  <si>
    <t>Barn on the property in error was removed; garage was changed to “poor” condition; age of the house and the damaged A/C unit caused the Grade and Condition of the house to change from C – Very Good to C- – Average; appraisal done for the sheriff’s sale was cited (but not presented) as evidence, but was dismissed as hearsay because the appraiser was not present for questioning.</t>
  </si>
  <si>
    <t>Appraisals were cited (but not presented) as evidence, but were dismissed as hearsay because the appraiser was not present for questioning nor was the appraisal available for review; although the lack of a well and septic on the property was cited for a reason for reduction of value, the value of the homesite already reflected a 25% "unimproved" reduction because of this; when asked if the owner would sell the property for $112,000, he indicated that he had put that down as a starting point for negotiation, not as his opinion of value.</t>
  </si>
  <si>
    <t>The homesite was reduced by 25% to reflect an "unimproved" condition due to the well being hand-dug and now is collapsed; Age and condition changed on the dwelling to reflect an unlivable condition, but still standing;</t>
  </si>
  <si>
    <t xml:space="preserve">Settlement Statement was presented as evidence to 2010 transfer.  The Board felt the date of transfer was a little dated for the 2012 lien date and also recognized grantor being one who strips timber from parcels and then sells for below market;  Besides .331 acres priced at zero for right of way and .720 acres priced at $400/acre for waste, the remaining acreage priced at $2,600/acre.  This price is still well-supported in sales across the county.  </t>
  </si>
  <si>
    <r>
      <t>A November 2011 sale was presented as evidence of value.  Ohio R.C. 5713.03 states that "…the auditor may</t>
    </r>
    <r>
      <rPr>
        <b/>
        <sz val="10"/>
        <rFont val="Arial"/>
        <family val="2"/>
      </rPr>
      <t xml:space="preserve"> </t>
    </r>
    <r>
      <rPr>
        <sz val="10"/>
        <rFont val="Arial"/>
        <family val="2"/>
      </rPr>
      <t>consider the sale price of such tract, lot, or parcel to be the true value for taxation purposes."  In this case, Green Tree Servicing LLC, a financial institution, was the grantor.  Because of regulations concerning Bank-held real estate, these properties often sell below market in order to comply with disposal period requirements.  Since the statute is permissive as indicated by "may" instead of "shall", the Board did not give the bank sale much weight; a 2011 appraisal done by Glenn McCoy for a mortgage finance transaction was also presented, • but was dismissed as hearsay because the appraiser was not present for questioning; The land value had included two acres of homesite and the Board decided that it should only have one acre priced as homesite; the dwelling condition was changed from Good to Average.</t>
    </r>
  </si>
  <si>
    <t>No probative evidence was provided to prove the fair market value needed to be changed; Owner indicated the rent ranged from $425 to $525 per month.  Income analysis alone justifies fair market value of record.</t>
  </si>
  <si>
    <t>A July 2012 sale was presented as evidence of value.  Ohio R.C. 5713.03 states that "…the auditor may consider the sale price of such tract, lot, or parcel to be the true value for taxation purposes."  In this case, the grantor was Federal National Mortgage Association, who received the property via a Lieu of Foreclosure deed.  Because of regulations concerning Bank-held real estate, these properties often sell below market in order to comply with disposal period requirements and bank sales normally give a distorted market value.  Since the statute is permissive as indicated by "may" instead of "shall", the Board did not give the bank sale much weight in the decision; no appraisal was submitted; desirable neighborhood increases property value; changed grade/condition from C/good to C-/fair</t>
  </si>
  <si>
    <t>A 2012 appraisal done by Jason Hardcastle for a mortgage finance transaction was also presented, but was dismissed as hearsay because the appraiser was not present for questioning; Owner indicated he would not sell it for the $470,000 listed in box 8A, but that it was not for sale; recent sales in the county support per acre prices above the $3,500 per acre on this parcel.  These sales, however, will not be used until the 2015 county-wide reappraisal.</t>
  </si>
  <si>
    <t>A September 2012 sale was presented as evidence of value.  Ohio R.C. 5713.03 states that "…the auditor may consider the sale price of such tract, lot, or parcel to be the true value for taxation purposes."  In this case, the grantor was owner's ex-husband and the Board thought this relationship and other factors may distort the price.  Since the statute is permissive as indicated by "may" instead of "shall", the Board did not give the sale much weight in the decision;  owner indicated the property is currently listed at $89,000 but the realtor had suggested listing it for $65,000;  dwelling grade/condition changed from C/Good to C-/Fair to properly reflect state of the home.</t>
  </si>
  <si>
    <t xml:space="preserve">A November 2012 sale was presented as evidence of value.  Ohio R.C. 5713.03 states that "…the auditor may consider the sale price of such tract, lot, or parcel to be the true value for taxation purposes."  Also, R.C. 5713.04 states that “….The price for which such real property would sell at auction or forced sale shall not be taken as the criterion of its value….”  Arms’ length sales are transactions between a typically motivated, willing buyer and a typically motivated, willing seller.  An estate auction generally does not have a typically motivated seller.  Since 5713.03 is permissive as indicated by "may" instead of "shall", the Board did not give the estate sale, that had three bidders, much weight in the decision;  A copy of MB West Chester, L.L.C. v Butler Cty. Bd. of Revision, 126 Ohio ST.3d 430, 2010-Ohio-3781, was submitted with the BOR but appears to deal with school district notification instead of using a sale at auction as an indicator of fair market value; Upon viewing the property the Board determined that, while the building values seem fair, the location of the lots and the manner in which they are situated behind other businesses decrease their value.  Instead of being appraised at primary/secondary rates, the land value was changed to secondary/residual rates.
Ohio R.C. 5713.04 states that “….The price for which such real property would sell at auction or forced sale shall not be taken as the criterion of its value….”  Arms’ length sales are transactions between a typically motivated, willing buyer and a typically motivated, willing seller.  While some forms of auction, such as vacant land reflect market, an estate auction generally does not have a typically motivated seller.
</t>
  </si>
  <si>
    <t>Dwelling is no longer a duplex as property record reflects; condition of the structure and interior is very poor; functional depreciation of the structure was changed to 5% good.</t>
  </si>
  <si>
    <t xml:space="preserve">A 2011 appraisal done by Charles G. Snyder for an opinion of the market value was presented, but was dismissed as hearsay because the appraiser was not present for questioning.  Attorney for owner presented Coshocton County property record card for a February 2013 sale in the same shopping center of an 82,214 square foot building for $1,150,000.  This property was originally a Walmart store that had been vacant for 6 years.  The Board did not give much weight to this sale as a comparable to a building being used for an active business.  Attorney also presented subject property record reflecting $400,000 sale from 2009.  Since the tax lien date is 1/1/2012 and extensive remodeling and upkeep has been performed since, this also was not given too much weight in the decision.  Coshocton County's Chief Appraiser's opinion of the value of the subject property was $30 per square foot, or $1,359,600.  </t>
  </si>
  <si>
    <t>No appraisal submitted, but the price paid at Auditor's sale was provided for proof of fair market value.  The Auditor's sale is an auction that ultimately resulted from an unsold tax foreclosure.  According to the Ohio Tax Equalization Division, foreclosures are not considered a valid sale, but a judicial action issued for non-payment; the dwelling is in very poor condition and is scheduled for demolition through the NSF Grant.  Because of this, the value of the structure was reduced to $500 until the structure is removed.  Owner should, at that time, submit a completed Form DTE 26 to the Auditor's Office.</t>
  </si>
  <si>
    <t>No appraisal or other probative evidence was submitted, but the price paid at Auditor's sale was provided as proof of complainant’s opinion of fair market value.  The Auditor's sale is an auction that ultimately resulted from an unsold tax foreclosure.  According to the Ohio Tax Equalization Division, foreclosures are not considered a valid sale, but a judicial action issued for non-payment;  The dwelling had been razed prior to the January 1, 2012 tax lien date by the City of Coshocton, but no notification was received by the Auditor’s Office.  The dwelling and its value was removed from the Auditor’s record for tax year 2012.</t>
  </si>
  <si>
    <t xml:space="preserve">No appraisal or other probative evidence was submitted, but the price paid at Auditor's sale was provided as proof of complainant’s opinion of fair market value.  The Auditor's sale is an auction that ultimately resulted from an unsold tax foreclosure.  According to the Ohio Tax Equalization Division, foreclosures are not considered a valid sale, but a judicial action issued for non-payment; </t>
  </si>
  <si>
    <t>Grade and Condition of dwelling was changed from D+/Average to D-/Fair to properly reflect current condition.</t>
  </si>
  <si>
    <t xml:space="preserve">No appraisal submitted, but the Complainant compiled an Opinion of Value from various sources.  Records concerning other Cardinal Building properties in other counties were included in the document.  Board was unable to discern the vacancy factor, rents charged or neighborhood of the comparables presented nor was the tax lien date of the other counties’ applicable reappraisal or triennial update cycles provided.  Complainant is not a certified appraiser, so while the information was considered, not much weight was given to the document in the final decision.  The subject property is located in a good neighborhood near a school and surrounded by very nice homes and rents for $299 to $389 per month for the nine units.  Complainant indicated that the vacancy factor for this property is very low and rarely has openings.  Ample parking as well as three-sided garages are available for the tenants.  </t>
  </si>
  <si>
    <t xml:space="preserve">No appraisal submitted, but the Complainant compiled an Opinion of Value from various sources.  Records concerning other Cardinal Building properties in other counties were included in the document.  The Board was unable to discern the vacancy factor, rents charged or neighborhood of the comparable properties presented nor was the tax lien date of the other counties’ applicable reappraisal or triennial update cycles provided.  The Complainant is not a certified appraiser, so while the information was considered, not much weight was given to the document in the final decision.The subject property rents for $300 to $479 per month for the 55 units, depending on size. Complainant indicated that the vacancy factor for this property is 3% to 4%.  Ample off-street parking is provided for each apartment.  </t>
  </si>
  <si>
    <t>Conveyance statement from January 2012 sale in the amount of $27,866.33 was submitted with form.  Upon further questioning, Complainant indicated that the purchase was to help grantor get out from under a mortgage while allowing him to continue to live there for a rent payment.  The Board decided this was not truly an arm's length transaction since the seller was not a typical seller.  The neighborhood is highly industrial and the street has high semi-truck traffic.  The dwelling's condition was changed from Average to Fair to reflect current condition.</t>
  </si>
  <si>
    <t>No change</t>
  </si>
  <si>
    <t>This property was purchased at a bank sale.  Upon the on-site visit and inside inspection, it was determined the grade and condition of the dwelling needed to be adjusted to reflect disrepair and neglect that occurred during the foreclosure process.</t>
  </si>
  <si>
    <t>No appraisal submitted, but the Complainant compiled an Opinion of Value from various sources.  Complainant is not a certified appraiser, so while the information was considered, not much weight was given to the document in the final decision.  Besides .800 acres priced at zero for right of way and 1.00 acre priced at $9,600 for a homesite, the remaining acreage is priced at $2,000/acre.  This price is still well-supported in sales across the county.  The structure that had been listed as a detached garage was changed to a building assessed with a $500 sound value.</t>
  </si>
  <si>
    <t>Reinstate CAUV</t>
  </si>
  <si>
    <t>Complainant purchased this in 2012 and requested 2011 be an idle year for CAUV purposes.  A new Forestry Management Plan was signed in February, 2013.  Owner had planted oak from seeds as well as about 10 acres of mixed seedlings.  Board Member Lee inspected and verified this.  Complainant stated he plans on managing the timber as outlined in the FMP.</t>
  </si>
  <si>
    <t xml:space="preserve">During the on-site review, the Board members discovered an active large commercial chicken production facility full of chicks.  Complainant also uses farm to breed, raise, and buggy-train horses for sale after they are grown and trained.  </t>
  </si>
  <si>
    <t>Hothem Investment Limited Partnership</t>
  </si>
  <si>
    <t>Hothem Limited Partnership, nka HHHH LLC</t>
  </si>
  <si>
    <t>Complainant neglected to turn in a renewal application for 2012.  A Forestry Management Plan was signed 3/28/11 and expires March, 2021.  Boundaries have been marked and grapevines cut.  Complainant stated he plans on managing the timber as outlined in the FMP.</t>
  </si>
  <si>
    <t>Complainant neglected to turn in a renewal application for 2012.  A Forestry Management Plan that expired in August 2012 is on file.  This will make him active for 2012, but not for 2013.  Owner indicated that boundaries, grapevine controls, managment roads, and thinning have all been completed and they are in the process of hiring someone for a new FMP.  Owner indicated that they will be taking bids on the first timber harvest after the new FMP is written.  Complainant stated he plans on managing the timber as outlined in the FMP.</t>
  </si>
  <si>
    <t>Ohio R.C. 5715.19(A)(1) states, in part “…a complaint against any of the following determinations for the current tax year shall be filed with the county auditor on or before the thirty-first day of March of the ensuing tax year.” Since the complaint form was not filed in a timely manner to review the 2011 tax year, and the current Board of Revision (BOR) has jurisdiction over only tax year 2012, the Coshocton County BOR has no jurisdiction to consider the request for tax year 2011.  This parcel was previously in a ty 2009 BOR that had been appealed to the CPC (10-CI-0381).  A Settlement Agreement and Release was signed and an Agreed Entry of Dismissal With Prejudice was signed by the Judge, ordering all parties to comply.  The agreed upon figures were $450,000 for 2009 tax year and $430,000 for 2010 tax year and item 3. stated it "shall not affect any other tax years except 2009 and 2010".  Since 2011 was neither a reappraisal nor an update year, the records stood at $430,000 for tax year 2011.  Tax year 2012 was a triennial update and the value set for this parcel was $520,530.  An April 18, 2013 fee simple appraisal was done by Sharon Lewis.  Ms. Lewis testified that there were no comparable homes in Coshocton County but she used some close comparables and made adjustments to the sales price to adjust to subject property's characteristics.  County Appraisers agreed that the subject property was one of a kind, but that the best analysis would either be an overall county-wide statistical sales ratio study, or a cost approach appraisal to be used side by side with a sales approach appraisal.  Complainant did not pay Ms. Lewis to do a cost appraisal.  Ms. Lewis stated that Comparable Sale #1, 2092 Fulton Drive, Coshocton, was the closest comparable to the subject property.  This sold for $380,000 and she made adjustments for the differences and arrived at an Adjusted Sales Price of Comparables (ASPOC) of $421,588.  When asked why this ASPOC was not used for the indicated value, Ms. Lewis stated that the $380,000 was just what her appraisal indicated.  The Board questioned how some of the figures for the adjustments were reached and her answer was either "the computer program entered it" or that's what Coshocton's market indicates.  Of particular interest was the $18/square foot used to adjust for the difference is size.  The Board of Revision used the same format and made adjustments upon the advice of the County Appraisers.  Attached is the worksheet.  The BOR bottom line adjusted sale price was higher than the FMV on record.</t>
  </si>
  <si>
    <t>No appraisal submitted and the attorney declined the offer of more time to have one prepared.  The Law Firm compiled an Opinion of Value from various sources, but this was not prepared by a certified appraiser.  The document was unpersuasive and did not meet the burden of providing sufficient probative evidence to prove the auditor's values were in error.  Commissioner Lee stated that when the company approached the County for help with the project and for the townships to take over the road, they were told this was a $6,000,000 project and the dwellings would be $140,000 homes.  They had indicated the tax dollars from these values would be available for the townships to care for the roads if they were allowed to be dedicated as public roads.</t>
  </si>
  <si>
    <t>Same as #28</t>
  </si>
  <si>
    <t>Should be D/Poor. Old farmhouse 1890's. Interior was remodeled, slate roof. Schedule change requested by Wilkes</t>
  </si>
  <si>
    <t>Continued to August 16 at 9 a.m. to allow complainant time to acquire an appraisal</t>
  </si>
  <si>
    <t>8/16 9:00</t>
  </si>
  <si>
    <t>Complainant's issue was with CAUV soil values set by state and Board of Revision has no jurisdiction over these values.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</si>
</sst>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_);\(&quot;$&quot;#,##0\)"/>
    <numFmt numFmtId="6" formatCode="&quot;$&quot;#,##0_);[Red]\(&quot;$&quot;#,##0\)"/>
    <numFmt numFmtId="164" formatCode="&quot;$&quot;#,##0"/>
  </numFmts>
  <fonts count="16" x14ac:knownFonts="1">
    <font>
      <sz val="10"/>
      <name val="Arial"/>
    </font>
    <font>
      <b/>
      <sz val="18"/>
      <name val="Arial"/>
      <family val="2"/>
    </font>
    <font>
      <b/>
      <sz val="12"/>
      <name val="Arial"/>
      <family val="2"/>
    </font>
    <font>
      <sz val="8"/>
      <name val="Arial"/>
      <family val="2"/>
    </font>
    <font>
      <sz val="10"/>
      <name val="Arial"/>
      <family val="2"/>
    </font>
    <font>
      <sz val="10"/>
      <name val="Arial"/>
      <family val="2"/>
    </font>
    <font>
      <sz val="10"/>
      <color indexed="10"/>
      <name val="Arial"/>
      <family val="2"/>
    </font>
    <font>
      <sz val="10"/>
      <color indexed="17"/>
      <name val="Arial"/>
      <family val="2"/>
    </font>
    <font>
      <b/>
      <sz val="10"/>
      <name val="Arial"/>
      <family val="2"/>
    </font>
    <font>
      <b/>
      <sz val="10"/>
      <color indexed="17"/>
      <name val="Arial"/>
      <family val="2"/>
    </font>
    <font>
      <b/>
      <sz val="10"/>
      <color indexed="10"/>
      <name val="Arial"/>
      <family val="2"/>
    </font>
    <font>
      <b/>
      <sz val="10"/>
      <color rgb="FFFF0000"/>
      <name val="Arial"/>
      <family val="2"/>
    </font>
    <font>
      <sz val="10"/>
      <color rgb="FFFF0000"/>
      <name val="Arial"/>
      <family val="2"/>
    </font>
    <font>
      <sz val="10"/>
      <color rgb="FF7030A0"/>
      <name val="Arial"/>
      <family val="2"/>
    </font>
    <font>
      <sz val="10"/>
      <color rgb="FF00B0F0"/>
      <name val="Arial"/>
      <family val="2"/>
    </font>
    <font>
      <sz val="11"/>
      <name val="Times New Roman"/>
      <family val="1"/>
    </font>
  </fonts>
  <fills count="3">
    <fill>
      <patternFill patternType="none"/>
    </fill>
    <fill>
      <patternFill patternType="gray125"/>
    </fill>
    <fill>
      <patternFill patternType="solid">
        <fgColor theme="0"/>
        <bgColor indexed="64"/>
      </patternFill>
    </fill>
  </fills>
  <borders count="13">
    <border>
      <left/>
      <right/>
      <top/>
      <bottom/>
      <diagonal/>
    </border>
    <border>
      <left/>
      <right/>
      <top style="double">
        <color indexed="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ck">
        <color auto="1"/>
      </right>
      <top/>
      <bottom/>
      <diagonal/>
    </border>
    <border>
      <left style="thick">
        <color auto="1"/>
      </left>
      <right style="thick">
        <color auto="1"/>
      </right>
      <top/>
      <bottom/>
      <diagonal/>
    </border>
    <border>
      <left style="thick">
        <color auto="1"/>
      </left>
      <right/>
      <top/>
      <bottom/>
      <diagonal/>
    </border>
    <border>
      <left/>
      <right style="thick">
        <color auto="1"/>
      </right>
      <top/>
      <bottom style="thick">
        <color auto="1"/>
      </bottom>
      <diagonal/>
    </border>
    <border>
      <left style="thick">
        <color auto="1"/>
      </left>
      <right style="thick">
        <color auto="1"/>
      </right>
      <top/>
      <bottom style="thick">
        <color auto="1"/>
      </bottom>
      <diagonal/>
    </border>
    <border>
      <left style="thick">
        <color auto="1"/>
      </left>
      <right/>
      <top/>
      <bottom style="thick">
        <color auto="1"/>
      </bottom>
      <diagonal/>
    </border>
    <border>
      <left/>
      <right style="thick">
        <color auto="1"/>
      </right>
      <top style="thin">
        <color indexed="64"/>
      </top>
      <bottom/>
      <diagonal/>
    </border>
    <border>
      <left style="thick">
        <color auto="1"/>
      </left>
      <right style="thick">
        <color auto="1"/>
      </right>
      <top style="thin">
        <color indexed="64"/>
      </top>
      <bottom/>
      <diagonal/>
    </border>
    <border>
      <left style="thick">
        <color auto="1"/>
      </left>
      <right/>
      <top style="thin">
        <color indexed="64"/>
      </top>
      <bottom/>
      <diagonal/>
    </border>
  </borders>
  <cellStyleXfs count="8">
    <xf numFmtId="0" fontId="0" fillId="0" borderId="0">
      <alignment vertical="top"/>
    </xf>
    <xf numFmtId="3" fontId="4" fillId="0" borderId="0" applyFont="0" applyFill="0" applyBorder="0" applyAlignment="0" applyProtection="0"/>
    <xf numFmtId="5" fontId="4" fillId="0" borderId="0" applyFont="0" applyFill="0" applyBorder="0" applyAlignment="0" applyProtection="0"/>
    <xf numFmtId="14" fontId="4" fillId="0" borderId="0" applyFont="0" applyFill="0" applyBorder="0" applyAlignment="0" applyProtection="0"/>
    <xf numFmtId="2" fontId="4" fillId="0" borderId="0" applyFont="0" applyFill="0" applyBorder="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4" fillId="0" borderId="1" applyNumberFormat="0" applyFont="0" applyBorder="0" applyAlignment="0" applyProtection="0"/>
  </cellStyleXfs>
  <cellXfs count="72">
    <xf numFmtId="0" fontId="0" fillId="0" borderId="0" xfId="0" applyAlignment="1"/>
    <xf numFmtId="0" fontId="8" fillId="2" borderId="5" xfId="0" applyFont="1" applyFill="1" applyBorder="1" applyAlignment="1">
      <alignment horizontal="center" vertical="center"/>
    </xf>
    <xf numFmtId="0" fontId="9"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0" fillId="0" borderId="0" xfId="0" applyBorder="1" applyAlignment="1">
      <alignment horizontal="center" vertical="center"/>
    </xf>
    <xf numFmtId="0" fontId="8" fillId="2" borderId="4" xfId="0" applyFont="1" applyFill="1" applyBorder="1" applyAlignment="1">
      <alignment horizontal="center" vertical="center"/>
    </xf>
    <xf numFmtId="20" fontId="8" fillId="2" borderId="5" xfId="0" applyNumberFormat="1"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9"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 xfId="0" applyNumberFormat="1" applyFont="1" applyFill="1" applyBorder="1" applyAlignment="1">
      <alignment horizontal="center" vertical="center"/>
    </xf>
    <xf numFmtId="3" fontId="5" fillId="2" borderId="2" xfId="0" applyNumberFormat="1" applyFont="1" applyFill="1" applyBorder="1" applyAlignment="1">
      <alignment horizontal="center" vertical="center" wrapText="1"/>
    </xf>
    <xf numFmtId="3" fontId="5" fillId="2" borderId="2" xfId="0" applyNumberFormat="1" applyFont="1" applyFill="1" applyBorder="1" applyAlignment="1">
      <alignment horizontal="center" vertical="center"/>
    </xf>
    <xf numFmtId="1" fontId="5" fillId="2" borderId="2" xfId="0" applyNumberFormat="1" applyFont="1" applyFill="1" applyBorder="1" applyAlignment="1">
      <alignment horizontal="center" vertical="center"/>
    </xf>
    <xf numFmtId="20" fontId="5" fillId="2" borderId="2" xfId="0" applyNumberFormat="1" applyFont="1" applyFill="1" applyBorder="1" applyAlignment="1">
      <alignment horizontal="center" vertical="center"/>
    </xf>
    <xf numFmtId="6" fontId="0" fillId="0" borderId="0" xfId="0" applyNumberFormat="1" applyBorder="1" applyAlignment="1">
      <alignment horizontal="center" vertical="center"/>
    </xf>
    <xf numFmtId="0" fontId="5" fillId="0" borderId="0" xfId="0" applyFont="1" applyBorder="1" applyAlignment="1">
      <alignment horizontal="center" vertical="center"/>
    </xf>
    <xf numFmtId="0" fontId="5" fillId="0" borderId="0" xfId="0" applyFont="1" applyFill="1" applyBorder="1" applyAlignment="1">
      <alignment horizontal="center" vertical="center"/>
    </xf>
    <xf numFmtId="0" fontId="5" fillId="0" borderId="0" xfId="0" applyNumberFormat="1" applyFont="1" applyFill="1" applyBorder="1" applyAlignment="1">
      <alignment horizontal="center" vertical="center"/>
    </xf>
    <xf numFmtId="3" fontId="5" fillId="0" borderId="0" xfId="0" applyNumberFormat="1" applyFont="1" applyFill="1" applyBorder="1" applyAlignment="1">
      <alignment horizontal="center" vertical="center"/>
    </xf>
    <xf numFmtId="3" fontId="5" fillId="0" borderId="0" xfId="0" applyNumberFormat="1" applyFont="1" applyBorder="1" applyAlignment="1">
      <alignment horizontal="center" vertical="center"/>
    </xf>
    <xf numFmtId="0" fontId="5" fillId="0" borderId="0" xfId="0" applyFont="1" applyAlignment="1">
      <alignment horizontal="center" vertical="center"/>
    </xf>
    <xf numFmtId="0" fontId="0" fillId="0" borderId="0" xfId="0" applyAlignment="1">
      <alignment horizontal="center" vertical="center"/>
    </xf>
    <xf numFmtId="0" fontId="5" fillId="0" borderId="0" xfId="0" applyNumberFormat="1" applyFont="1" applyAlignment="1">
      <alignment horizontal="center" vertical="center"/>
    </xf>
    <xf numFmtId="0" fontId="7" fillId="0" borderId="0" xfId="0" applyFont="1" applyAlignment="1">
      <alignment horizontal="center" vertical="center"/>
    </xf>
    <xf numFmtId="0" fontId="5" fillId="2" borderId="3" xfId="0" applyNumberFormat="1" applyFont="1" applyFill="1" applyBorder="1" applyAlignment="1">
      <alignment horizontal="center" vertical="center"/>
    </xf>
    <xf numFmtId="20" fontId="8" fillId="2" borderId="10" xfId="0" applyNumberFormat="1" applyFont="1" applyFill="1" applyBorder="1" applyAlignment="1">
      <alignment horizontal="center" vertical="center"/>
    </xf>
    <xf numFmtId="0" fontId="8" fillId="2" borderId="11" xfId="0" applyFont="1" applyFill="1" applyBorder="1" applyAlignment="1">
      <alignment horizontal="center" vertical="center"/>
    </xf>
    <xf numFmtId="0" fontId="9"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10" fillId="2" borderId="11"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5" fillId="2" borderId="2" xfId="0" applyFont="1" applyFill="1" applyBorder="1" applyAlignment="1">
      <alignment horizontal="left" vertical="center" wrapText="1"/>
    </xf>
    <xf numFmtId="0" fontId="4" fillId="2" borderId="2" xfId="0" applyFont="1" applyFill="1" applyBorder="1" applyAlignment="1">
      <alignment horizontal="left" vertical="center" wrapText="1"/>
    </xf>
    <xf numFmtId="0" fontId="5" fillId="2" borderId="0" xfId="0" applyFont="1" applyFill="1" applyAlignment="1">
      <alignment horizontal="left" vertical="center" wrapText="1"/>
    </xf>
    <xf numFmtId="0" fontId="5" fillId="0" borderId="0" xfId="0" applyFont="1" applyAlignment="1">
      <alignment horizontal="left" vertical="center" wrapText="1"/>
    </xf>
    <xf numFmtId="0" fontId="5" fillId="0" borderId="0" xfId="0" applyFont="1" applyFill="1" applyBorder="1" applyAlignment="1">
      <alignment horizontal="left" vertical="center" wrapText="1"/>
    </xf>
    <xf numFmtId="0" fontId="5" fillId="0" borderId="0" xfId="0" applyFont="1" applyBorder="1" applyAlignment="1">
      <alignment horizontal="left" vertical="center" wrapText="1"/>
    </xf>
    <xf numFmtId="0" fontId="6" fillId="0" borderId="0" xfId="0" applyFont="1" applyAlignment="1">
      <alignment horizontal="left" vertical="center" wrapText="1"/>
    </xf>
    <xf numFmtId="0" fontId="8" fillId="2" borderId="8" xfId="0" applyFont="1" applyFill="1" applyBorder="1" applyAlignment="1">
      <alignment horizontal="center" vertical="center" wrapText="1"/>
    </xf>
    <xf numFmtId="0" fontId="4" fillId="2" borderId="2" xfId="0" applyFont="1" applyFill="1" applyBorder="1" applyAlignment="1">
      <alignment horizontal="center" vertical="center"/>
    </xf>
    <xf numFmtId="164" fontId="11" fillId="2" borderId="11" xfId="0" applyNumberFormat="1" applyFont="1" applyFill="1" applyBorder="1" applyAlignment="1">
      <alignment horizontal="center" vertical="center" wrapText="1"/>
    </xf>
    <xf numFmtId="164" fontId="11" fillId="2" borderId="5" xfId="0" applyNumberFormat="1" applyFont="1" applyFill="1" applyBorder="1" applyAlignment="1">
      <alignment horizontal="center" vertical="center" wrapText="1"/>
    </xf>
    <xf numFmtId="164" fontId="11" fillId="2" borderId="8" xfId="0" applyNumberFormat="1" applyFont="1" applyFill="1" applyBorder="1" applyAlignment="1">
      <alignment horizontal="center" vertical="center" wrapText="1"/>
    </xf>
    <xf numFmtId="164" fontId="12" fillId="2" borderId="3" xfId="0" applyNumberFormat="1" applyFont="1" applyFill="1" applyBorder="1" applyAlignment="1">
      <alignment horizontal="center" vertical="center" wrapText="1"/>
    </xf>
    <xf numFmtId="164" fontId="12" fillId="2" borderId="2" xfId="0" applyNumberFormat="1" applyFont="1" applyFill="1" applyBorder="1" applyAlignment="1">
      <alignment horizontal="center" vertical="center" wrapText="1"/>
    </xf>
    <xf numFmtId="164" fontId="12" fillId="2" borderId="0" xfId="0" applyNumberFormat="1" applyFont="1" applyFill="1" applyAlignment="1">
      <alignment horizontal="center" vertical="center" wrapText="1"/>
    </xf>
    <xf numFmtId="164" fontId="12" fillId="0" borderId="0" xfId="0" applyNumberFormat="1" applyFont="1" applyAlignment="1">
      <alignment horizontal="center" vertical="center" wrapText="1"/>
    </xf>
    <xf numFmtId="164" fontId="12" fillId="0" borderId="0" xfId="0" applyNumberFormat="1" applyFont="1" applyFill="1" applyBorder="1" applyAlignment="1">
      <alignment horizontal="center" vertical="center" wrapText="1"/>
    </xf>
    <xf numFmtId="164" fontId="12" fillId="0" borderId="0" xfId="0" applyNumberFormat="1" applyFont="1" applyBorder="1" applyAlignment="1">
      <alignment horizontal="center" vertical="center" wrapText="1"/>
    </xf>
    <xf numFmtId="0" fontId="13" fillId="2" borderId="3"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4" fillId="2" borderId="3" xfId="0" applyFont="1" applyFill="1" applyBorder="1" applyAlignment="1">
      <alignment horizontal="center" vertical="center"/>
    </xf>
    <xf numFmtId="3" fontId="4" fillId="2" borderId="2" xfId="0" applyNumberFormat="1" applyFont="1" applyFill="1" applyBorder="1" applyAlignment="1">
      <alignment horizontal="center" vertical="center"/>
    </xf>
    <xf numFmtId="3" fontId="4" fillId="2" borderId="2" xfId="0" applyNumberFormat="1" applyFont="1" applyFill="1" applyBorder="1" applyAlignment="1">
      <alignment horizontal="center" vertical="center" wrapText="1"/>
    </xf>
    <xf numFmtId="0" fontId="4" fillId="2" borderId="0" xfId="0" applyFont="1" applyFill="1" applyAlignment="1">
      <alignment horizontal="left" vertical="center" wrapText="1"/>
    </xf>
    <xf numFmtId="3" fontId="14" fillId="2" borderId="2" xfId="0" quotePrefix="1" applyNumberFormat="1" applyFont="1" applyFill="1" applyBorder="1" applyAlignment="1">
      <alignment horizontal="center" vertical="center"/>
    </xf>
    <xf numFmtId="0" fontId="4" fillId="2" borderId="2" xfId="0" quotePrefix="1" applyFont="1" applyFill="1" applyBorder="1" applyAlignment="1">
      <alignment horizontal="center" vertical="center"/>
    </xf>
    <xf numFmtId="0" fontId="4" fillId="2" borderId="2" xfId="0" applyNumberFormat="1" applyFont="1" applyFill="1" applyBorder="1" applyAlignment="1">
      <alignment horizontal="center" vertical="center"/>
    </xf>
    <xf numFmtId="3" fontId="4" fillId="2" borderId="2" xfId="0" quotePrefix="1" applyNumberFormat="1" applyFont="1" applyFill="1" applyBorder="1" applyAlignment="1">
      <alignment horizontal="center" vertical="center" wrapText="1"/>
    </xf>
    <xf numFmtId="0" fontId="9" fillId="2" borderId="8" xfId="0" applyFont="1" applyFill="1" applyBorder="1" applyAlignment="1">
      <alignment horizontal="center" vertical="center" wrapText="1"/>
    </xf>
    <xf numFmtId="3" fontId="4" fillId="2" borderId="2" xfId="0" quotePrefix="1" applyNumberFormat="1" applyFont="1" applyFill="1" applyBorder="1" applyAlignment="1">
      <alignment horizontal="center" vertical="center"/>
    </xf>
    <xf numFmtId="0" fontId="4" fillId="0" borderId="0" xfId="0" applyFont="1" applyAlignment="1">
      <alignment horizontal="left" vertical="center" wrapText="1"/>
    </xf>
    <xf numFmtId="0" fontId="15" fillId="0" borderId="0" xfId="0" applyFont="1" applyAlignment="1">
      <alignment vertical="center" wrapText="1"/>
    </xf>
    <xf numFmtId="0" fontId="15" fillId="0" borderId="0" xfId="0" applyFont="1" applyAlignment="1">
      <alignment horizontal="left" wrapText="1"/>
    </xf>
    <xf numFmtId="0" fontId="15" fillId="0" borderId="0" xfId="0" applyFont="1" applyAlignment="1">
      <alignment horizontal="left" vertical="center" wrapText="1"/>
    </xf>
    <xf numFmtId="0" fontId="15" fillId="0" borderId="0" xfId="0" applyFont="1" applyAlignment="1">
      <alignment vertical="center"/>
    </xf>
    <xf numFmtId="0" fontId="10" fillId="2" borderId="5" xfId="0" applyFont="1" applyFill="1" applyBorder="1" applyAlignment="1">
      <alignment horizontal="center" vertical="center" wrapText="1"/>
    </xf>
  </cellXfs>
  <cellStyles count="8">
    <cellStyle name="Comma0" xfId="1"/>
    <cellStyle name="Currency0" xfId="2"/>
    <cellStyle name="Date" xfId="3"/>
    <cellStyle name="Fixed" xfId="4"/>
    <cellStyle name="Heading 1" xfId="5" builtinId="16" customBuiltin="1"/>
    <cellStyle name="Heading 2" xfId="6" builtinId="17" customBuiltin="1"/>
    <cellStyle name="Normal" xfId="0" builtinId="0"/>
    <cellStyle name="Total" xfId="7" builtinId="25"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00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82"/>
  <sheetViews>
    <sheetView tabSelected="1" view="pageBreakPreview" zoomScaleNormal="100" zoomScaleSheetLayoutView="100" workbookViewId="0">
      <pane xSplit="2" ySplit="4" topLeftCell="C5" activePane="bottomRight" state="frozen"/>
      <selection pane="topRight" activeCell="C1" sqref="C1"/>
      <selection pane="bottomLeft" activeCell="A5" sqref="A5"/>
      <selection pane="bottomRight" activeCell="M3" sqref="M3"/>
    </sheetView>
  </sheetViews>
  <sheetFormatPr defaultColWidth="9.140625" defaultRowHeight="20.100000000000001" customHeight="1" x14ac:dyDescent="0.2"/>
  <cols>
    <col min="1" max="1" width="34.5703125" style="25" bestFit="1" customWidth="1"/>
    <col min="2" max="2" width="7.5703125" style="25" bestFit="1" customWidth="1"/>
    <col min="3" max="3" width="15.28515625" style="25" bestFit="1" customWidth="1"/>
    <col min="4" max="4" width="9.28515625" style="25" bestFit="1" customWidth="1"/>
    <col min="5" max="5" width="11" style="25" bestFit="1" customWidth="1"/>
    <col min="6" max="6" width="14.7109375" style="27" bestFit="1" customWidth="1"/>
    <col min="7" max="7" width="11" style="25" bestFit="1" customWidth="1"/>
    <col min="8" max="8" width="8" style="25" bestFit="1" customWidth="1"/>
    <col min="9" max="9" width="12.42578125" style="25" bestFit="1" customWidth="1"/>
    <col min="10" max="10" width="6.140625" style="25" bestFit="1" customWidth="1"/>
    <col min="11" max="11" width="10.85546875" style="25" customWidth="1"/>
    <col min="12" max="12" width="10.140625" style="51" bestFit="1" customWidth="1"/>
    <col min="13" max="13" width="50.28515625" style="42" customWidth="1"/>
    <col min="14" max="14" width="10.5703125" style="25" bestFit="1" customWidth="1"/>
    <col min="15" max="15" width="9.85546875" style="25" bestFit="1" customWidth="1"/>
    <col min="16" max="16" width="9" style="25" bestFit="1" customWidth="1"/>
    <col min="17" max="16384" width="9.140625" style="25"/>
  </cols>
  <sheetData>
    <row r="1" spans="1:18" ht="12.75" x14ac:dyDescent="0.2">
      <c r="A1" s="29" t="s">
        <v>20</v>
      </c>
      <c r="B1" s="30"/>
      <c r="C1" s="30"/>
      <c r="D1" s="30"/>
      <c r="E1" s="30"/>
      <c r="F1" s="31"/>
      <c r="G1" s="30"/>
      <c r="H1" s="30"/>
      <c r="I1" s="30"/>
      <c r="J1" s="30"/>
      <c r="K1" s="30"/>
      <c r="L1" s="45"/>
      <c r="M1" s="33"/>
      <c r="N1" s="30"/>
      <c r="O1" s="32"/>
      <c r="P1" s="4"/>
      <c r="Q1" s="4"/>
      <c r="R1" s="4"/>
    </row>
    <row r="2" spans="1:18" ht="12.75" x14ac:dyDescent="0.2">
      <c r="A2" s="5"/>
      <c r="B2" s="1"/>
      <c r="C2" s="1"/>
      <c r="D2" s="1" t="s">
        <v>18</v>
      </c>
      <c r="E2" s="1"/>
      <c r="F2" s="2"/>
      <c r="G2" s="1"/>
      <c r="H2" s="1"/>
      <c r="I2" s="1"/>
      <c r="J2" s="1"/>
      <c r="K2" s="1"/>
      <c r="L2" s="46" t="s">
        <v>16</v>
      </c>
      <c r="M2" s="34"/>
      <c r="N2" s="1" t="s">
        <v>15</v>
      </c>
      <c r="O2" s="3"/>
      <c r="P2" s="4"/>
      <c r="Q2" s="4"/>
      <c r="R2" s="4"/>
    </row>
    <row r="3" spans="1:18" ht="12.75" x14ac:dyDescent="0.2">
      <c r="A3" s="5" t="s">
        <v>0</v>
      </c>
      <c r="B3" s="1" t="s">
        <v>1</v>
      </c>
      <c r="C3" s="6" t="s">
        <v>10</v>
      </c>
      <c r="D3" s="1" t="s">
        <v>9</v>
      </c>
      <c r="E3" s="1" t="s">
        <v>2</v>
      </c>
      <c r="F3" s="2" t="s">
        <v>19</v>
      </c>
      <c r="G3" s="1" t="s">
        <v>2</v>
      </c>
      <c r="H3" s="1" t="s">
        <v>12</v>
      </c>
      <c r="I3" s="1" t="s">
        <v>2</v>
      </c>
      <c r="J3" s="1" t="s">
        <v>4</v>
      </c>
      <c r="K3" s="1" t="s">
        <v>5</v>
      </c>
      <c r="L3" s="46" t="s">
        <v>15</v>
      </c>
      <c r="M3" s="71" t="s">
        <v>13</v>
      </c>
      <c r="N3" s="1" t="s">
        <v>14</v>
      </c>
      <c r="O3" s="3" t="s">
        <v>6</v>
      </c>
      <c r="P3" s="4"/>
      <c r="Q3" s="4"/>
      <c r="R3" s="4"/>
    </row>
    <row r="4" spans="1:18" ht="39" thickBot="1" x14ac:dyDescent="0.25">
      <c r="A4" s="7"/>
      <c r="B4" s="8"/>
      <c r="C4" s="8" t="s">
        <v>11</v>
      </c>
      <c r="D4" s="8" t="s">
        <v>7</v>
      </c>
      <c r="E4" s="8"/>
      <c r="F4" s="64" t="s">
        <v>276</v>
      </c>
      <c r="G4" s="8"/>
      <c r="H4" s="8"/>
      <c r="I4" s="8" t="s">
        <v>3</v>
      </c>
      <c r="J4" s="8"/>
      <c r="K4" s="43" t="s">
        <v>236</v>
      </c>
      <c r="L4" s="47" t="s">
        <v>17</v>
      </c>
      <c r="M4" s="35"/>
      <c r="N4" s="8"/>
      <c r="O4" s="10"/>
      <c r="P4" s="4"/>
      <c r="Q4" s="4"/>
      <c r="R4" s="4"/>
    </row>
    <row r="5" spans="1:18" ht="13.5" thickTop="1" x14ac:dyDescent="0.2">
      <c r="A5" s="11" t="s">
        <v>22</v>
      </c>
      <c r="B5" s="11">
        <v>1</v>
      </c>
      <c r="C5" s="11" t="s">
        <v>23</v>
      </c>
      <c r="D5" s="11">
        <v>240680</v>
      </c>
      <c r="E5" s="28">
        <f>ROUND(D5*0.35,-1)</f>
        <v>84240</v>
      </c>
      <c r="F5" s="11">
        <v>151090</v>
      </c>
      <c r="G5" s="28">
        <f>ROUND(F5*0.35,-1)</f>
        <v>52880</v>
      </c>
      <c r="H5" s="11">
        <f>D5-F5</f>
        <v>89590</v>
      </c>
      <c r="I5" s="11">
        <f>E5-G5</f>
        <v>31360</v>
      </c>
      <c r="J5" s="11" t="s">
        <v>21</v>
      </c>
      <c r="K5" s="11" t="s">
        <v>223</v>
      </c>
      <c r="L5" s="48"/>
      <c r="M5" s="54" t="s">
        <v>232</v>
      </c>
      <c r="N5" s="56" t="s">
        <v>269</v>
      </c>
      <c r="O5" s="56" t="s">
        <v>267</v>
      </c>
      <c r="P5" s="4"/>
      <c r="Q5" s="4"/>
      <c r="R5" s="4"/>
    </row>
    <row r="6" spans="1:18" ht="20.100000000000001" customHeight="1" x14ac:dyDescent="0.2">
      <c r="A6" s="11"/>
      <c r="B6" s="12"/>
      <c r="C6" s="13" t="s">
        <v>24</v>
      </c>
      <c r="D6" s="13">
        <v>252750</v>
      </c>
      <c r="E6" s="28">
        <f t="shared" ref="E6:E69" si="0">ROUND(D6*0.35,-1)</f>
        <v>88460</v>
      </c>
      <c r="F6" s="13">
        <v>28730</v>
      </c>
      <c r="G6" s="28">
        <f t="shared" ref="G6:G69" si="1">ROUND(F6*0.35,-1)</f>
        <v>10060</v>
      </c>
      <c r="H6" s="11">
        <f t="shared" ref="H6:H81" si="2">D6-F6</f>
        <v>224020</v>
      </c>
      <c r="I6" s="11">
        <f t="shared" ref="I6:I69" si="3">E6-G6</f>
        <v>78400</v>
      </c>
      <c r="J6" s="11" t="s">
        <v>21</v>
      </c>
      <c r="K6" s="12"/>
      <c r="L6" s="49"/>
      <c r="M6" s="36"/>
      <c r="N6" s="44" t="s">
        <v>269</v>
      </c>
      <c r="O6" s="58" t="s">
        <v>267</v>
      </c>
      <c r="P6" s="4"/>
      <c r="Q6" s="4"/>
      <c r="R6" s="4"/>
    </row>
    <row r="7" spans="1:18" ht="20.100000000000001" customHeight="1" x14ac:dyDescent="0.2">
      <c r="A7" s="11"/>
      <c r="B7" s="12"/>
      <c r="C7" s="13" t="s">
        <v>25</v>
      </c>
      <c r="D7" s="13">
        <v>104000</v>
      </c>
      <c r="E7" s="28">
        <f t="shared" si="0"/>
        <v>36400</v>
      </c>
      <c r="F7" s="13">
        <v>6970</v>
      </c>
      <c r="G7" s="28">
        <f t="shared" si="1"/>
        <v>2440</v>
      </c>
      <c r="H7" s="11">
        <f t="shared" si="2"/>
        <v>97030</v>
      </c>
      <c r="I7" s="11">
        <f t="shared" si="3"/>
        <v>33960</v>
      </c>
      <c r="J7" s="11" t="s">
        <v>21</v>
      </c>
      <c r="K7" s="12"/>
      <c r="L7" s="49"/>
      <c r="M7" s="36"/>
      <c r="N7" s="44" t="s">
        <v>269</v>
      </c>
      <c r="O7" s="57" t="s">
        <v>267</v>
      </c>
      <c r="P7" s="4"/>
      <c r="Q7" s="4"/>
      <c r="R7" s="4"/>
    </row>
    <row r="8" spans="1:18" ht="12.75" x14ac:dyDescent="0.2">
      <c r="A8" s="12" t="s">
        <v>27</v>
      </c>
      <c r="B8" s="12">
        <v>2</v>
      </c>
      <c r="C8" s="13" t="s">
        <v>26</v>
      </c>
      <c r="D8" s="13">
        <v>133790</v>
      </c>
      <c r="E8" s="28">
        <f t="shared" si="0"/>
        <v>46830</v>
      </c>
      <c r="F8" s="13">
        <v>120000</v>
      </c>
      <c r="G8" s="28">
        <f t="shared" si="1"/>
        <v>42000</v>
      </c>
      <c r="H8" s="11">
        <f t="shared" si="2"/>
        <v>13790</v>
      </c>
      <c r="I8" s="11">
        <f t="shared" si="3"/>
        <v>4830</v>
      </c>
      <c r="J8" s="12"/>
      <c r="K8" s="12"/>
      <c r="L8" s="49">
        <v>125880</v>
      </c>
      <c r="M8" s="37" t="s">
        <v>263</v>
      </c>
      <c r="N8" s="44" t="s">
        <v>268</v>
      </c>
      <c r="O8" s="15">
        <v>125880</v>
      </c>
      <c r="P8" s="4"/>
      <c r="Q8" s="4"/>
      <c r="R8" s="4"/>
    </row>
    <row r="9" spans="1:18" ht="20.100000000000001" customHeight="1" x14ac:dyDescent="0.2">
      <c r="A9" s="12" t="s">
        <v>28</v>
      </c>
      <c r="B9" s="12">
        <v>3</v>
      </c>
      <c r="C9" s="13" t="s">
        <v>29</v>
      </c>
      <c r="D9" s="13">
        <v>97710</v>
      </c>
      <c r="E9" s="28">
        <f t="shared" si="0"/>
        <v>34200</v>
      </c>
      <c r="F9" s="13">
        <v>65000</v>
      </c>
      <c r="G9" s="28">
        <f t="shared" si="1"/>
        <v>22750</v>
      </c>
      <c r="H9" s="11">
        <f t="shared" si="2"/>
        <v>32710</v>
      </c>
      <c r="I9" s="11">
        <f t="shared" si="3"/>
        <v>11450</v>
      </c>
      <c r="J9" s="12"/>
      <c r="K9" s="12"/>
      <c r="L9" s="49"/>
      <c r="M9" s="54" t="s">
        <v>275</v>
      </c>
      <c r="N9" s="44" t="s">
        <v>269</v>
      </c>
      <c r="O9" s="57" t="s">
        <v>267</v>
      </c>
      <c r="P9" s="4"/>
      <c r="Q9" s="4"/>
      <c r="R9" s="4"/>
    </row>
    <row r="10" spans="1:18" ht="20.100000000000001" customHeight="1" x14ac:dyDescent="0.2">
      <c r="A10" s="12" t="s">
        <v>30</v>
      </c>
      <c r="B10" s="12">
        <v>4</v>
      </c>
      <c r="C10" s="16" t="s">
        <v>31</v>
      </c>
      <c r="D10" s="13">
        <v>49150</v>
      </c>
      <c r="E10" s="28">
        <f t="shared" si="0"/>
        <v>17200</v>
      </c>
      <c r="F10" s="13">
        <v>10500</v>
      </c>
      <c r="G10" s="28">
        <f t="shared" si="1"/>
        <v>3680</v>
      </c>
      <c r="H10" s="11">
        <f t="shared" si="2"/>
        <v>38650</v>
      </c>
      <c r="I10" s="11">
        <f t="shared" si="3"/>
        <v>13520</v>
      </c>
      <c r="J10" s="12"/>
      <c r="K10" s="12"/>
      <c r="L10" s="49">
        <v>30470</v>
      </c>
      <c r="M10" s="36" t="s">
        <v>230</v>
      </c>
      <c r="N10" s="44" t="s">
        <v>268</v>
      </c>
      <c r="O10" s="15">
        <v>30470</v>
      </c>
      <c r="P10" s="4"/>
      <c r="Q10" s="4"/>
      <c r="R10" s="4"/>
    </row>
    <row r="11" spans="1:18" ht="89.25" x14ac:dyDescent="0.2">
      <c r="A11" s="12" t="s">
        <v>32</v>
      </c>
      <c r="B11" s="12">
        <v>5</v>
      </c>
      <c r="C11" s="13" t="s">
        <v>33</v>
      </c>
      <c r="D11" s="13">
        <v>90270</v>
      </c>
      <c r="E11" s="28">
        <f t="shared" si="0"/>
        <v>31590</v>
      </c>
      <c r="F11" s="13">
        <v>48000</v>
      </c>
      <c r="G11" s="28">
        <f t="shared" si="1"/>
        <v>16800</v>
      </c>
      <c r="H11" s="11">
        <f t="shared" si="2"/>
        <v>42270</v>
      </c>
      <c r="I11" s="11">
        <f t="shared" si="3"/>
        <v>14790</v>
      </c>
      <c r="J11" s="12"/>
      <c r="K11" s="12"/>
      <c r="L11" s="49"/>
      <c r="M11" s="66" t="s">
        <v>277</v>
      </c>
      <c r="N11" s="44" t="s">
        <v>269</v>
      </c>
      <c r="O11" s="63">
        <v>65650</v>
      </c>
      <c r="P11" s="4"/>
      <c r="Q11" s="4"/>
      <c r="R11" s="4"/>
    </row>
    <row r="12" spans="1:18" ht="20.100000000000001" customHeight="1" x14ac:dyDescent="0.2">
      <c r="A12" s="12" t="s">
        <v>36</v>
      </c>
      <c r="B12" s="12">
        <v>6</v>
      </c>
      <c r="C12" s="13" t="s">
        <v>34</v>
      </c>
      <c r="D12" s="13">
        <v>390510</v>
      </c>
      <c r="E12" s="28">
        <f t="shared" si="0"/>
        <v>136680</v>
      </c>
      <c r="F12" s="13">
        <v>138290</v>
      </c>
      <c r="G12" s="28">
        <f t="shared" si="1"/>
        <v>48400</v>
      </c>
      <c r="H12" s="11">
        <f t="shared" si="2"/>
        <v>252220</v>
      </c>
      <c r="I12" s="11">
        <f t="shared" si="3"/>
        <v>88280</v>
      </c>
      <c r="J12" s="12" t="s">
        <v>21</v>
      </c>
      <c r="K12" s="12" t="s">
        <v>225</v>
      </c>
      <c r="L12" s="49" t="s">
        <v>4</v>
      </c>
      <c r="M12" s="36" t="s">
        <v>226</v>
      </c>
      <c r="N12" s="44" t="s">
        <v>268</v>
      </c>
      <c r="O12" s="57" t="s">
        <v>4</v>
      </c>
      <c r="P12" s="4"/>
      <c r="Q12" s="4"/>
      <c r="R12" s="4"/>
    </row>
    <row r="13" spans="1:18" ht="20.100000000000001" customHeight="1" x14ac:dyDescent="0.2">
      <c r="A13" s="12"/>
      <c r="B13" s="12"/>
      <c r="C13" s="13" t="s">
        <v>35</v>
      </c>
      <c r="D13" s="13">
        <v>52500</v>
      </c>
      <c r="E13" s="28">
        <f t="shared" si="0"/>
        <v>18380</v>
      </c>
      <c r="F13" s="13">
        <v>5840</v>
      </c>
      <c r="G13" s="28">
        <f t="shared" si="1"/>
        <v>2040</v>
      </c>
      <c r="H13" s="11">
        <f t="shared" si="2"/>
        <v>46660</v>
      </c>
      <c r="I13" s="11">
        <f t="shared" si="3"/>
        <v>16340</v>
      </c>
      <c r="J13" s="12" t="s">
        <v>21</v>
      </c>
      <c r="K13" s="12" t="s">
        <v>225</v>
      </c>
      <c r="L13" s="49"/>
      <c r="M13" s="36"/>
      <c r="N13" s="44" t="s">
        <v>268</v>
      </c>
      <c r="O13" s="57" t="s">
        <v>4</v>
      </c>
      <c r="P13" s="4"/>
      <c r="Q13" s="4"/>
      <c r="R13" s="4"/>
    </row>
    <row r="14" spans="1:18" ht="150" x14ac:dyDescent="0.25">
      <c r="A14" s="12" t="s">
        <v>37</v>
      </c>
      <c r="B14" s="12">
        <v>7</v>
      </c>
      <c r="C14" s="13" t="s">
        <v>38</v>
      </c>
      <c r="D14" s="13">
        <v>164690</v>
      </c>
      <c r="E14" s="28">
        <f t="shared" si="0"/>
        <v>57640</v>
      </c>
      <c r="F14" s="13">
        <v>112000</v>
      </c>
      <c r="G14" s="28">
        <f t="shared" si="1"/>
        <v>39200</v>
      </c>
      <c r="H14" s="11">
        <f t="shared" si="2"/>
        <v>52690</v>
      </c>
      <c r="I14" s="11">
        <f t="shared" si="3"/>
        <v>18440</v>
      </c>
      <c r="J14" s="12"/>
      <c r="K14" s="12" t="s">
        <v>222</v>
      </c>
      <c r="L14" s="49"/>
      <c r="M14" s="68" t="s">
        <v>278</v>
      </c>
      <c r="N14" s="44" t="s">
        <v>269</v>
      </c>
      <c r="O14" s="65" t="s">
        <v>228</v>
      </c>
      <c r="P14" s="4"/>
      <c r="Q14" s="4"/>
      <c r="R14" s="4"/>
    </row>
    <row r="15" spans="1:18" ht="20.100000000000001" customHeight="1" x14ac:dyDescent="0.2">
      <c r="A15" s="12" t="s">
        <v>39</v>
      </c>
      <c r="B15" s="12">
        <v>8</v>
      </c>
      <c r="C15" s="13" t="s">
        <v>40</v>
      </c>
      <c r="D15" s="13">
        <v>61620</v>
      </c>
      <c r="E15" s="28">
        <f t="shared" si="0"/>
        <v>21570</v>
      </c>
      <c r="F15" s="13">
        <v>24000</v>
      </c>
      <c r="G15" s="28">
        <f t="shared" si="1"/>
        <v>8400</v>
      </c>
      <c r="H15" s="11">
        <f t="shared" si="2"/>
        <v>37620</v>
      </c>
      <c r="I15" s="11">
        <f t="shared" si="3"/>
        <v>13170</v>
      </c>
      <c r="J15" s="12"/>
      <c r="K15" s="12"/>
      <c r="L15" s="49">
        <v>24000</v>
      </c>
      <c r="M15" s="36" t="s">
        <v>227</v>
      </c>
      <c r="N15" s="44" t="s">
        <v>268</v>
      </c>
      <c r="O15" s="15">
        <v>24000</v>
      </c>
      <c r="P15" s="4"/>
      <c r="Q15" s="4"/>
      <c r="R15" s="4"/>
    </row>
    <row r="16" spans="1:18" ht="51" x14ac:dyDescent="0.2">
      <c r="A16" s="12" t="s">
        <v>41</v>
      </c>
      <c r="B16" s="12">
        <v>9</v>
      </c>
      <c r="C16" s="13" t="s">
        <v>42</v>
      </c>
      <c r="D16" s="13">
        <v>17990</v>
      </c>
      <c r="E16" s="28">
        <f t="shared" si="0"/>
        <v>6300</v>
      </c>
      <c r="F16" s="13">
        <v>12800</v>
      </c>
      <c r="G16" s="28">
        <f t="shared" si="1"/>
        <v>4480</v>
      </c>
      <c r="H16" s="11">
        <f t="shared" si="2"/>
        <v>5190</v>
      </c>
      <c r="I16" s="11">
        <f t="shared" si="3"/>
        <v>1820</v>
      </c>
      <c r="J16" s="12"/>
      <c r="K16" s="12"/>
      <c r="L16" s="49"/>
      <c r="M16" s="37" t="s">
        <v>279</v>
      </c>
      <c r="N16" s="44" t="s">
        <v>269</v>
      </c>
      <c r="O16" s="65">
        <v>19510</v>
      </c>
      <c r="P16" s="4"/>
      <c r="Q16" s="4"/>
      <c r="R16" s="4"/>
    </row>
    <row r="17" spans="1:18" ht="120" x14ac:dyDescent="0.2">
      <c r="A17" s="12" t="s">
        <v>41</v>
      </c>
      <c r="B17" s="12">
        <v>10</v>
      </c>
      <c r="C17" s="13" t="s">
        <v>43</v>
      </c>
      <c r="D17" s="13">
        <v>37860</v>
      </c>
      <c r="E17" s="28">
        <f t="shared" si="0"/>
        <v>13250</v>
      </c>
      <c r="F17" s="13">
        <v>32550</v>
      </c>
      <c r="G17" s="28">
        <f t="shared" si="1"/>
        <v>11390</v>
      </c>
      <c r="H17" s="13">
        <f t="shared" si="2"/>
        <v>5310</v>
      </c>
      <c r="I17" s="11">
        <f t="shared" si="3"/>
        <v>1860</v>
      </c>
      <c r="J17" s="12"/>
      <c r="K17" s="12"/>
      <c r="L17" s="49"/>
      <c r="M17" s="69" t="s">
        <v>280</v>
      </c>
      <c r="N17" s="44" t="s">
        <v>269</v>
      </c>
      <c r="O17" s="65" t="s">
        <v>228</v>
      </c>
      <c r="P17" s="4"/>
      <c r="Q17" s="4"/>
      <c r="R17" s="4"/>
    </row>
    <row r="18" spans="1:18" ht="25.5" x14ac:dyDescent="0.2">
      <c r="A18" s="12" t="s">
        <v>44</v>
      </c>
      <c r="B18" s="12">
        <v>11</v>
      </c>
      <c r="C18" s="13" t="s">
        <v>45</v>
      </c>
      <c r="D18" s="13">
        <v>9350</v>
      </c>
      <c r="E18" s="28">
        <f t="shared" si="0"/>
        <v>3270</v>
      </c>
      <c r="F18" s="13">
        <v>5000</v>
      </c>
      <c r="G18" s="28">
        <f t="shared" si="1"/>
        <v>1750</v>
      </c>
      <c r="H18" s="13">
        <f t="shared" si="2"/>
        <v>4350</v>
      </c>
      <c r="I18" s="11">
        <f t="shared" si="3"/>
        <v>1520</v>
      </c>
      <c r="J18" s="12"/>
      <c r="K18" s="12"/>
      <c r="L18" s="49">
        <v>5000</v>
      </c>
      <c r="M18" s="37" t="s">
        <v>233</v>
      </c>
      <c r="N18" s="44" t="s">
        <v>268</v>
      </c>
      <c r="O18" s="15">
        <v>5000</v>
      </c>
      <c r="P18" s="4"/>
      <c r="Q18" s="4"/>
      <c r="R18" s="4"/>
    </row>
    <row r="19" spans="1:18" ht="25.5" x14ac:dyDescent="0.2">
      <c r="A19" s="12"/>
      <c r="B19" s="12"/>
      <c r="C19" s="13" t="s">
        <v>46</v>
      </c>
      <c r="D19" s="13">
        <v>9360</v>
      </c>
      <c r="E19" s="28">
        <f t="shared" si="0"/>
        <v>3280</v>
      </c>
      <c r="F19" s="13">
        <v>2000</v>
      </c>
      <c r="G19" s="28">
        <f t="shared" si="1"/>
        <v>700</v>
      </c>
      <c r="H19" s="13">
        <f t="shared" si="2"/>
        <v>7360</v>
      </c>
      <c r="I19" s="11">
        <f t="shared" si="3"/>
        <v>2580</v>
      </c>
      <c r="J19" s="12"/>
      <c r="K19" s="12"/>
      <c r="L19" s="49">
        <v>2000</v>
      </c>
      <c r="M19" s="37" t="s">
        <v>233</v>
      </c>
      <c r="N19" s="44" t="s">
        <v>268</v>
      </c>
      <c r="O19" s="15">
        <v>2000</v>
      </c>
      <c r="P19" s="4"/>
      <c r="Q19" s="4"/>
      <c r="R19" s="4"/>
    </row>
    <row r="20" spans="1:18" ht="25.5" x14ac:dyDescent="0.2">
      <c r="A20" s="12"/>
      <c r="B20" s="12"/>
      <c r="C20" s="13" t="s">
        <v>47</v>
      </c>
      <c r="D20" s="13">
        <v>23000</v>
      </c>
      <c r="E20" s="28">
        <f t="shared" si="0"/>
        <v>8050</v>
      </c>
      <c r="F20" s="13">
        <v>5000</v>
      </c>
      <c r="G20" s="28">
        <f t="shared" si="1"/>
        <v>1750</v>
      </c>
      <c r="H20" s="13">
        <f t="shared" si="2"/>
        <v>18000</v>
      </c>
      <c r="I20" s="11">
        <f t="shared" si="3"/>
        <v>6300</v>
      </c>
      <c r="J20" s="12"/>
      <c r="K20" s="12"/>
      <c r="L20" s="49">
        <v>5000</v>
      </c>
      <c r="M20" s="37" t="s">
        <v>233</v>
      </c>
      <c r="N20" s="44" t="s">
        <v>268</v>
      </c>
      <c r="O20" s="15">
        <v>5000</v>
      </c>
      <c r="P20" s="4"/>
      <c r="Q20" s="4"/>
      <c r="R20" s="4"/>
    </row>
    <row r="21" spans="1:18" ht="216.75" x14ac:dyDescent="0.2">
      <c r="A21" s="12" t="s">
        <v>48</v>
      </c>
      <c r="B21" s="12">
        <v>12</v>
      </c>
      <c r="C21" s="13" t="s">
        <v>49</v>
      </c>
      <c r="D21" s="13">
        <v>94380</v>
      </c>
      <c r="E21" s="28">
        <f t="shared" si="0"/>
        <v>33030</v>
      </c>
      <c r="F21" s="13">
        <v>65000</v>
      </c>
      <c r="G21" s="28">
        <f t="shared" si="1"/>
        <v>22750</v>
      </c>
      <c r="H21" s="13">
        <f t="shared" si="2"/>
        <v>29380</v>
      </c>
      <c r="I21" s="11">
        <f t="shared" si="3"/>
        <v>10280</v>
      </c>
      <c r="J21" s="12"/>
      <c r="K21" s="12"/>
      <c r="L21" s="49"/>
      <c r="M21" s="37" t="s">
        <v>281</v>
      </c>
      <c r="N21" s="44" t="s">
        <v>269</v>
      </c>
      <c r="O21" s="65">
        <v>80760</v>
      </c>
      <c r="P21" s="4"/>
      <c r="Q21" s="4"/>
      <c r="R21" s="4"/>
    </row>
    <row r="22" spans="1:18" ht="51" x14ac:dyDescent="0.2">
      <c r="A22" s="12" t="s">
        <v>50</v>
      </c>
      <c r="B22" s="12">
        <v>13</v>
      </c>
      <c r="C22" s="13" t="s">
        <v>51</v>
      </c>
      <c r="D22" s="13">
        <v>83930</v>
      </c>
      <c r="E22" s="28">
        <f t="shared" si="0"/>
        <v>29380</v>
      </c>
      <c r="F22" s="13">
        <v>60000</v>
      </c>
      <c r="G22" s="28">
        <f t="shared" si="1"/>
        <v>21000</v>
      </c>
      <c r="H22" s="13">
        <f t="shared" si="2"/>
        <v>23930</v>
      </c>
      <c r="I22" s="11">
        <f t="shared" si="3"/>
        <v>8380</v>
      </c>
      <c r="J22" s="12"/>
      <c r="K22" s="12"/>
      <c r="L22" s="49"/>
      <c r="M22" s="37" t="s">
        <v>282</v>
      </c>
      <c r="N22" s="44" t="s">
        <v>269</v>
      </c>
      <c r="O22" s="65" t="s">
        <v>228</v>
      </c>
      <c r="P22" s="4"/>
      <c r="Q22" s="4"/>
      <c r="R22" s="4"/>
    </row>
    <row r="23" spans="1:18" ht="20.100000000000001" customHeight="1" x14ac:dyDescent="0.2">
      <c r="A23" s="12"/>
      <c r="B23" s="12"/>
      <c r="C23" s="13" t="s">
        <v>52</v>
      </c>
      <c r="D23" s="13">
        <v>83930</v>
      </c>
      <c r="E23" s="28">
        <f>ROUND(D23*0.35,-1)</f>
        <v>29380</v>
      </c>
      <c r="F23" s="13">
        <v>60000</v>
      </c>
      <c r="G23" s="28">
        <f>ROUND(F23*0.35,-1)</f>
        <v>21000</v>
      </c>
      <c r="H23" s="13">
        <f t="shared" ref="H23:I27" si="4">D23-F23</f>
        <v>23930</v>
      </c>
      <c r="I23" s="11">
        <f t="shared" si="4"/>
        <v>8380</v>
      </c>
      <c r="J23" s="12"/>
      <c r="K23" s="12"/>
      <c r="L23" s="49"/>
      <c r="M23" s="36"/>
      <c r="N23" s="44" t="s">
        <v>269</v>
      </c>
      <c r="O23" s="65" t="s">
        <v>228</v>
      </c>
      <c r="P23" s="4"/>
      <c r="Q23" s="4"/>
      <c r="R23" s="4"/>
    </row>
    <row r="24" spans="1:18" ht="20.100000000000001" customHeight="1" x14ac:dyDescent="0.2">
      <c r="A24" s="12" t="s">
        <v>56</v>
      </c>
      <c r="B24" s="12">
        <v>14</v>
      </c>
      <c r="C24" s="13" t="s">
        <v>53</v>
      </c>
      <c r="D24" s="13">
        <v>12010</v>
      </c>
      <c r="E24" s="28">
        <f>ROUND(D24*0.35,-1)</f>
        <v>4200</v>
      </c>
      <c r="F24" s="13">
        <v>8000</v>
      </c>
      <c r="G24" s="28">
        <f>ROUND(F24*0.35,-1)</f>
        <v>2800</v>
      </c>
      <c r="H24" s="13">
        <f t="shared" si="4"/>
        <v>4010</v>
      </c>
      <c r="I24" s="11">
        <f t="shared" si="4"/>
        <v>1400</v>
      </c>
      <c r="J24" s="12"/>
      <c r="K24" s="12"/>
      <c r="L24" s="49">
        <v>8990</v>
      </c>
      <c r="M24" s="37" t="s">
        <v>234</v>
      </c>
      <c r="N24" s="44" t="s">
        <v>269</v>
      </c>
      <c r="O24" s="15">
        <v>8990</v>
      </c>
      <c r="P24" s="4"/>
      <c r="Q24" s="4"/>
      <c r="R24" s="4"/>
    </row>
    <row r="25" spans="1:18" ht="20.100000000000001" customHeight="1" x14ac:dyDescent="0.2">
      <c r="A25" s="12"/>
      <c r="B25" s="12"/>
      <c r="C25" s="13" t="s">
        <v>54</v>
      </c>
      <c r="D25" s="13">
        <v>14150</v>
      </c>
      <c r="E25" s="28">
        <f>ROUND(D25*0.35,-1)</f>
        <v>4950</v>
      </c>
      <c r="F25" s="13">
        <v>12500</v>
      </c>
      <c r="G25" s="28">
        <f>ROUND(F25*0.35,-1)</f>
        <v>4380</v>
      </c>
      <c r="H25" s="13">
        <f t="shared" si="4"/>
        <v>1650</v>
      </c>
      <c r="I25" s="11">
        <f t="shared" si="4"/>
        <v>570</v>
      </c>
      <c r="J25" s="12"/>
      <c r="K25" s="12"/>
      <c r="L25" s="49">
        <v>10600</v>
      </c>
      <c r="M25" s="37" t="s">
        <v>234</v>
      </c>
      <c r="N25" s="44" t="s">
        <v>269</v>
      </c>
      <c r="O25" s="15">
        <v>10600</v>
      </c>
      <c r="P25" s="4"/>
      <c r="Q25" s="4"/>
      <c r="R25" s="4"/>
    </row>
    <row r="26" spans="1:18" ht="20.100000000000001" customHeight="1" x14ac:dyDescent="0.2">
      <c r="A26" s="12"/>
      <c r="B26" s="12"/>
      <c r="C26" s="13" t="s">
        <v>55</v>
      </c>
      <c r="D26" s="13">
        <v>17900</v>
      </c>
      <c r="E26" s="28">
        <f>ROUND(D26*0.35,-1)</f>
        <v>6270</v>
      </c>
      <c r="F26" s="13">
        <v>12500</v>
      </c>
      <c r="G26" s="28">
        <f>ROUND(F26*0.35,-1)</f>
        <v>4380</v>
      </c>
      <c r="H26" s="13">
        <f t="shared" si="4"/>
        <v>5400</v>
      </c>
      <c r="I26" s="11">
        <f t="shared" si="4"/>
        <v>1890</v>
      </c>
      <c r="J26" s="12"/>
      <c r="K26" s="12"/>
      <c r="L26" s="49">
        <v>13410</v>
      </c>
      <c r="M26" s="37" t="s">
        <v>234</v>
      </c>
      <c r="N26" s="44" t="s">
        <v>269</v>
      </c>
      <c r="O26" s="15">
        <v>13410</v>
      </c>
      <c r="P26" s="4"/>
      <c r="Q26" s="4"/>
      <c r="R26" s="4"/>
    </row>
    <row r="27" spans="1:18" ht="191.25" x14ac:dyDescent="0.2">
      <c r="A27" s="12" t="s">
        <v>57</v>
      </c>
      <c r="B27" s="12">
        <v>15</v>
      </c>
      <c r="C27" s="13" t="s">
        <v>58</v>
      </c>
      <c r="D27" s="13">
        <v>79640</v>
      </c>
      <c r="E27" s="28">
        <f>ROUND(D27*0.35,-1)</f>
        <v>27870</v>
      </c>
      <c r="F27" s="13">
        <v>33500</v>
      </c>
      <c r="G27" s="28">
        <f>ROUND(F27*0.35,-1)</f>
        <v>11730</v>
      </c>
      <c r="H27" s="13">
        <f t="shared" si="4"/>
        <v>46140</v>
      </c>
      <c r="I27" s="11">
        <f t="shared" si="4"/>
        <v>16140</v>
      </c>
      <c r="J27" s="12"/>
      <c r="K27" s="12"/>
      <c r="L27" s="49"/>
      <c r="M27" s="37" t="s">
        <v>283</v>
      </c>
      <c r="N27" s="44" t="s">
        <v>269</v>
      </c>
      <c r="O27" s="65">
        <v>60000</v>
      </c>
      <c r="P27" s="4"/>
      <c r="Q27" s="4"/>
      <c r="R27" s="4"/>
    </row>
    <row r="28" spans="1:18" ht="63.75" x14ac:dyDescent="0.2">
      <c r="A28" s="44" t="s">
        <v>303</v>
      </c>
      <c r="B28" s="12">
        <v>16</v>
      </c>
      <c r="C28" s="13" t="s">
        <v>59</v>
      </c>
      <c r="D28" s="13">
        <v>66110</v>
      </c>
      <c r="E28" s="28">
        <f t="shared" si="0"/>
        <v>23140</v>
      </c>
      <c r="F28" s="13">
        <v>7780</v>
      </c>
      <c r="G28" s="28">
        <f t="shared" si="1"/>
        <v>2720</v>
      </c>
      <c r="H28" s="13">
        <f t="shared" si="2"/>
        <v>58330</v>
      </c>
      <c r="I28" s="11">
        <f t="shared" si="3"/>
        <v>20420</v>
      </c>
      <c r="J28" s="12" t="s">
        <v>21</v>
      </c>
      <c r="K28" s="44" t="s">
        <v>235</v>
      </c>
      <c r="L28" s="49"/>
      <c r="M28" s="37" t="s">
        <v>304</v>
      </c>
      <c r="N28" s="44" t="s">
        <v>269</v>
      </c>
      <c r="O28" s="63" t="s">
        <v>299</v>
      </c>
      <c r="P28" s="4"/>
      <c r="Q28" s="4"/>
      <c r="R28" s="4"/>
    </row>
    <row r="29" spans="1:18" ht="127.5" x14ac:dyDescent="0.2">
      <c r="A29" s="44" t="s">
        <v>302</v>
      </c>
      <c r="B29" s="12" t="s">
        <v>63</v>
      </c>
      <c r="C29" s="13" t="s">
        <v>60</v>
      </c>
      <c r="D29" s="13">
        <v>104000</v>
      </c>
      <c r="E29" s="28">
        <f t="shared" si="0"/>
        <v>36400</v>
      </c>
      <c r="F29" s="13">
        <v>19000</v>
      </c>
      <c r="G29" s="28">
        <f t="shared" si="1"/>
        <v>6650</v>
      </c>
      <c r="H29" s="13">
        <f t="shared" si="2"/>
        <v>85000</v>
      </c>
      <c r="I29" s="11">
        <f t="shared" si="3"/>
        <v>29750</v>
      </c>
      <c r="J29" s="12" t="s">
        <v>21</v>
      </c>
      <c r="K29" s="44" t="s">
        <v>235</v>
      </c>
      <c r="L29" s="49"/>
      <c r="M29" s="37" t="s">
        <v>305</v>
      </c>
      <c r="N29" s="44" t="s">
        <v>269</v>
      </c>
      <c r="O29" s="63" t="s">
        <v>299</v>
      </c>
      <c r="P29" s="4"/>
      <c r="Q29" s="4"/>
      <c r="R29" s="4"/>
    </row>
    <row r="30" spans="1:18" ht="25.5" x14ac:dyDescent="0.2">
      <c r="A30" s="12"/>
      <c r="B30" s="12"/>
      <c r="C30" s="13" t="s">
        <v>61</v>
      </c>
      <c r="D30" s="13">
        <v>67000</v>
      </c>
      <c r="E30" s="28">
        <f t="shared" si="0"/>
        <v>23450</v>
      </c>
      <c r="F30" s="13">
        <v>11050</v>
      </c>
      <c r="G30" s="28">
        <f t="shared" si="1"/>
        <v>3870</v>
      </c>
      <c r="H30" s="13">
        <f t="shared" si="2"/>
        <v>55950</v>
      </c>
      <c r="I30" s="11">
        <f t="shared" si="3"/>
        <v>19580</v>
      </c>
      <c r="J30" s="12" t="s">
        <v>21</v>
      </c>
      <c r="K30" s="44" t="s">
        <v>235</v>
      </c>
      <c r="L30" s="49"/>
      <c r="M30" s="36"/>
      <c r="N30" s="44" t="s">
        <v>269</v>
      </c>
      <c r="O30" s="63" t="s">
        <v>299</v>
      </c>
      <c r="P30" s="4"/>
      <c r="Q30" s="4"/>
      <c r="R30" s="4"/>
    </row>
    <row r="31" spans="1:18" ht="25.5" x14ac:dyDescent="0.2">
      <c r="A31" s="12"/>
      <c r="B31" s="12"/>
      <c r="C31" s="13" t="s">
        <v>62</v>
      </c>
      <c r="D31" s="13">
        <v>51140</v>
      </c>
      <c r="E31" s="28">
        <f t="shared" si="0"/>
        <v>17900</v>
      </c>
      <c r="F31" s="13">
        <v>8140</v>
      </c>
      <c r="G31" s="28">
        <f t="shared" si="1"/>
        <v>2850</v>
      </c>
      <c r="H31" s="13">
        <f t="shared" si="2"/>
        <v>43000</v>
      </c>
      <c r="I31" s="11">
        <f t="shared" si="3"/>
        <v>15050</v>
      </c>
      <c r="J31" s="12" t="s">
        <v>21</v>
      </c>
      <c r="K31" s="44" t="s">
        <v>235</v>
      </c>
      <c r="L31" s="49"/>
      <c r="M31" s="36"/>
      <c r="N31" s="44" t="s">
        <v>269</v>
      </c>
      <c r="O31" s="63" t="s">
        <v>299</v>
      </c>
      <c r="P31" s="4"/>
      <c r="Q31" s="4"/>
      <c r="R31" s="4"/>
    </row>
    <row r="32" spans="1:18" ht="38.25" x14ac:dyDescent="0.2">
      <c r="A32" s="12" t="s">
        <v>64</v>
      </c>
      <c r="B32" s="12">
        <v>17</v>
      </c>
      <c r="C32" s="13" t="s">
        <v>65</v>
      </c>
      <c r="D32" s="13">
        <v>34120</v>
      </c>
      <c r="E32" s="28">
        <f t="shared" si="0"/>
        <v>11940</v>
      </c>
      <c r="F32" s="13">
        <v>19000</v>
      </c>
      <c r="G32" s="28">
        <f t="shared" si="1"/>
        <v>6650</v>
      </c>
      <c r="H32" s="13">
        <f t="shared" si="2"/>
        <v>15120</v>
      </c>
      <c r="I32" s="11">
        <f t="shared" si="3"/>
        <v>5290</v>
      </c>
      <c r="J32" s="12"/>
      <c r="K32" s="12"/>
      <c r="L32" s="49">
        <v>30000</v>
      </c>
      <c r="M32" s="37" t="s">
        <v>237</v>
      </c>
      <c r="N32" s="44" t="s">
        <v>268</v>
      </c>
      <c r="O32" s="15">
        <v>30000</v>
      </c>
      <c r="P32" s="4"/>
      <c r="Q32" s="4"/>
      <c r="R32" s="4"/>
    </row>
    <row r="33" spans="1:18" ht="20.100000000000001" customHeight="1" x14ac:dyDescent="0.2">
      <c r="A33" s="12"/>
      <c r="B33" s="12"/>
      <c r="C33" s="13" t="s">
        <v>66</v>
      </c>
      <c r="D33" s="13">
        <v>7760</v>
      </c>
      <c r="E33" s="28">
        <f>ROUND(D33*0.35,-1)</f>
        <v>2720</v>
      </c>
      <c r="F33" s="13">
        <v>2000</v>
      </c>
      <c r="G33" s="28">
        <f>ROUND(F33*0.35,-1)</f>
        <v>700</v>
      </c>
      <c r="H33" s="13">
        <f>D33-F33</f>
        <v>5760</v>
      </c>
      <c r="I33" s="11">
        <f>E33-G33</f>
        <v>2020</v>
      </c>
      <c r="J33" s="12"/>
      <c r="K33" s="12"/>
      <c r="L33" s="49" t="s">
        <v>228</v>
      </c>
      <c r="M33" s="36"/>
      <c r="N33" s="44" t="s">
        <v>268</v>
      </c>
      <c r="O33" s="57" t="s">
        <v>228</v>
      </c>
      <c r="P33" s="4"/>
      <c r="Q33" s="4"/>
      <c r="R33" s="4"/>
    </row>
    <row r="34" spans="1:18" ht="20.100000000000001" customHeight="1" x14ac:dyDescent="0.2">
      <c r="A34" s="12"/>
      <c r="B34" s="12"/>
      <c r="C34" s="13" t="s">
        <v>67</v>
      </c>
      <c r="D34" s="13">
        <v>2410</v>
      </c>
      <c r="E34" s="28">
        <f>ROUND(D34*0.35,-1)</f>
        <v>840</v>
      </c>
      <c r="F34" s="13">
        <v>2410</v>
      </c>
      <c r="G34" s="28">
        <f>ROUND(F34*0.35,-1)</f>
        <v>840</v>
      </c>
      <c r="H34" s="13">
        <f>D34-F34</f>
        <v>0</v>
      </c>
      <c r="I34" s="11">
        <f>E34-G34</f>
        <v>0</v>
      </c>
      <c r="J34" s="12"/>
      <c r="K34" s="12"/>
      <c r="L34" s="49" t="s">
        <v>228</v>
      </c>
      <c r="M34" s="36"/>
      <c r="N34" s="44" t="s">
        <v>268</v>
      </c>
      <c r="O34" s="57" t="s">
        <v>228</v>
      </c>
      <c r="P34" s="4"/>
      <c r="Q34" s="4"/>
      <c r="R34" s="4"/>
    </row>
    <row r="35" spans="1:18" ht="89.25" x14ac:dyDescent="0.2">
      <c r="A35" s="12" t="s">
        <v>68</v>
      </c>
      <c r="B35" s="12">
        <v>18</v>
      </c>
      <c r="C35" s="13" t="s">
        <v>69</v>
      </c>
      <c r="D35" s="13">
        <v>37260</v>
      </c>
      <c r="E35" s="28">
        <f t="shared" si="0"/>
        <v>13040</v>
      </c>
      <c r="F35" s="13"/>
      <c r="G35" s="28">
        <f t="shared" si="1"/>
        <v>0</v>
      </c>
      <c r="H35" s="13">
        <f t="shared" si="2"/>
        <v>37260</v>
      </c>
      <c r="I35" s="11">
        <f t="shared" si="3"/>
        <v>13040</v>
      </c>
      <c r="J35" s="12" t="s">
        <v>21</v>
      </c>
      <c r="K35" s="12" t="s">
        <v>222</v>
      </c>
      <c r="L35" s="49"/>
      <c r="M35" s="59" t="s">
        <v>300</v>
      </c>
      <c r="N35" s="44" t="s">
        <v>269</v>
      </c>
      <c r="O35" s="63" t="s">
        <v>299</v>
      </c>
      <c r="P35" s="4"/>
      <c r="Q35" s="4"/>
      <c r="R35" s="4"/>
    </row>
    <row r="36" spans="1:18" ht="409.5" x14ac:dyDescent="0.2">
      <c r="A36" s="12" t="s">
        <v>70</v>
      </c>
      <c r="B36" s="12">
        <v>19</v>
      </c>
      <c r="C36" s="13" t="s">
        <v>71</v>
      </c>
      <c r="D36" s="13">
        <v>520530</v>
      </c>
      <c r="E36" s="28">
        <f t="shared" si="0"/>
        <v>182190</v>
      </c>
      <c r="F36" s="13">
        <v>402000</v>
      </c>
      <c r="G36" s="28">
        <f t="shared" si="1"/>
        <v>140700</v>
      </c>
      <c r="H36" s="13">
        <f>D36-F36</f>
        <v>118530</v>
      </c>
      <c r="I36" s="11">
        <f t="shared" si="3"/>
        <v>41490</v>
      </c>
      <c r="J36" s="12"/>
      <c r="K36" s="12" t="s">
        <v>222</v>
      </c>
      <c r="L36" s="49">
        <v>430000</v>
      </c>
      <c r="M36" s="37" t="s">
        <v>306</v>
      </c>
      <c r="N36" s="44" t="s">
        <v>270</v>
      </c>
      <c r="O36" s="65" t="s">
        <v>228</v>
      </c>
      <c r="P36" s="4"/>
      <c r="Q36" s="4"/>
      <c r="R36" s="4"/>
    </row>
    <row r="37" spans="1:18" ht="135" x14ac:dyDescent="0.2">
      <c r="A37" s="12" t="s">
        <v>72</v>
      </c>
      <c r="B37" s="12">
        <v>20</v>
      </c>
      <c r="C37" s="13" t="s">
        <v>73</v>
      </c>
      <c r="D37" s="13">
        <v>737850</v>
      </c>
      <c r="E37" s="28">
        <f t="shared" si="0"/>
        <v>258250</v>
      </c>
      <c r="F37" s="13">
        <v>470000</v>
      </c>
      <c r="G37" s="28">
        <f t="shared" si="1"/>
        <v>164500</v>
      </c>
      <c r="H37" s="13">
        <f t="shared" si="2"/>
        <v>267850</v>
      </c>
      <c r="I37" s="11">
        <f t="shared" si="3"/>
        <v>93750</v>
      </c>
      <c r="J37" s="12"/>
      <c r="K37" s="12" t="s">
        <v>225</v>
      </c>
      <c r="L37" s="49"/>
      <c r="M37" s="69" t="s">
        <v>284</v>
      </c>
      <c r="N37" s="44" t="s">
        <v>269</v>
      </c>
      <c r="O37" s="65" t="s">
        <v>228</v>
      </c>
      <c r="P37" s="4"/>
      <c r="Q37" s="4"/>
      <c r="R37" s="4"/>
    </row>
    <row r="38" spans="1:18" ht="20.100000000000001" customHeight="1" x14ac:dyDescent="0.2">
      <c r="A38" s="12" t="s">
        <v>74</v>
      </c>
      <c r="B38" s="12">
        <v>21</v>
      </c>
      <c r="C38" s="13" t="s">
        <v>75</v>
      </c>
      <c r="D38" s="13">
        <v>420000</v>
      </c>
      <c r="E38" s="28">
        <f t="shared" si="0"/>
        <v>147000</v>
      </c>
      <c r="F38" s="13">
        <v>420000</v>
      </c>
      <c r="G38" s="28">
        <f t="shared" si="1"/>
        <v>147000</v>
      </c>
      <c r="H38" s="13">
        <f t="shared" si="2"/>
        <v>0</v>
      </c>
      <c r="I38" s="11">
        <f t="shared" si="3"/>
        <v>0</v>
      </c>
      <c r="J38" s="12"/>
      <c r="K38" s="12"/>
      <c r="L38" s="49"/>
      <c r="M38" s="69"/>
      <c r="N38" s="44" t="s">
        <v>270</v>
      </c>
      <c r="O38" s="57" t="s">
        <v>267</v>
      </c>
      <c r="P38" s="4"/>
      <c r="Q38" s="4"/>
      <c r="R38" s="4"/>
    </row>
    <row r="39" spans="1:18" ht="255" x14ac:dyDescent="0.2">
      <c r="A39" s="12" t="s">
        <v>76</v>
      </c>
      <c r="B39" s="12">
        <v>22</v>
      </c>
      <c r="C39" s="13" t="s">
        <v>77</v>
      </c>
      <c r="D39" s="13">
        <v>1884090</v>
      </c>
      <c r="E39" s="28">
        <f t="shared" si="0"/>
        <v>659430</v>
      </c>
      <c r="F39" s="13">
        <v>900000</v>
      </c>
      <c r="G39" s="28">
        <f t="shared" si="1"/>
        <v>315000</v>
      </c>
      <c r="H39" s="13">
        <f t="shared" si="2"/>
        <v>984090</v>
      </c>
      <c r="I39" s="11">
        <f t="shared" si="3"/>
        <v>344430</v>
      </c>
      <c r="J39" s="12"/>
      <c r="K39" s="12" t="s">
        <v>224</v>
      </c>
      <c r="L39" s="49"/>
      <c r="M39" s="69" t="s">
        <v>288</v>
      </c>
      <c r="N39" s="44" t="s">
        <v>269</v>
      </c>
      <c r="O39" s="65">
        <v>1300000</v>
      </c>
      <c r="P39" s="4"/>
      <c r="Q39" s="4"/>
      <c r="R39" s="4"/>
    </row>
    <row r="40" spans="1:18" ht="20.100000000000001" customHeight="1" x14ac:dyDescent="0.2">
      <c r="A40" s="12" t="s">
        <v>78</v>
      </c>
      <c r="B40" s="12">
        <v>23</v>
      </c>
      <c r="C40" s="13" t="s">
        <v>79</v>
      </c>
      <c r="D40" s="13">
        <v>15720</v>
      </c>
      <c r="E40" s="28">
        <f t="shared" si="0"/>
        <v>5500</v>
      </c>
      <c r="F40" s="13"/>
      <c r="G40" s="28">
        <f t="shared" si="1"/>
        <v>0</v>
      </c>
      <c r="H40" s="13">
        <f t="shared" si="2"/>
        <v>15720</v>
      </c>
      <c r="I40" s="11">
        <f t="shared" si="3"/>
        <v>5500</v>
      </c>
      <c r="J40" s="12"/>
      <c r="K40" s="12"/>
      <c r="L40" s="49" t="s">
        <v>229</v>
      </c>
      <c r="M40" s="36"/>
      <c r="N40" s="44" t="s">
        <v>268</v>
      </c>
      <c r="O40" s="57" t="s">
        <v>229</v>
      </c>
      <c r="P40" s="4"/>
      <c r="Q40" s="4"/>
      <c r="R40" s="4"/>
    </row>
    <row r="41" spans="1:18" ht="25.5" x14ac:dyDescent="0.2">
      <c r="A41" s="12" t="s">
        <v>80</v>
      </c>
      <c r="B41" s="12">
        <v>24</v>
      </c>
      <c r="C41" s="13" t="s">
        <v>81</v>
      </c>
      <c r="D41" s="13">
        <v>93910</v>
      </c>
      <c r="E41" s="28">
        <f t="shared" si="0"/>
        <v>32870</v>
      </c>
      <c r="F41" s="13">
        <v>34000</v>
      </c>
      <c r="G41" s="28">
        <f t="shared" si="1"/>
        <v>11900</v>
      </c>
      <c r="H41" s="13">
        <f t="shared" si="2"/>
        <v>59910</v>
      </c>
      <c r="I41" s="11">
        <f t="shared" si="3"/>
        <v>20970</v>
      </c>
      <c r="J41" s="12"/>
      <c r="K41" s="12" t="s">
        <v>223</v>
      </c>
      <c r="L41" s="49">
        <v>34000</v>
      </c>
      <c r="M41" s="37" t="s">
        <v>238</v>
      </c>
      <c r="N41" s="44" t="s">
        <v>268</v>
      </c>
      <c r="O41" s="15">
        <v>34000</v>
      </c>
      <c r="P41" s="4"/>
      <c r="Q41" s="4"/>
      <c r="R41" s="4"/>
    </row>
    <row r="42" spans="1:18" ht="25.5" x14ac:dyDescent="0.2">
      <c r="A42" s="12" t="s">
        <v>80</v>
      </c>
      <c r="B42" s="12">
        <v>25</v>
      </c>
      <c r="C42" s="13" t="s">
        <v>82</v>
      </c>
      <c r="D42" s="13">
        <v>51980</v>
      </c>
      <c r="E42" s="28">
        <f t="shared" si="0"/>
        <v>18190</v>
      </c>
      <c r="F42" s="13">
        <v>30000</v>
      </c>
      <c r="G42" s="28">
        <f t="shared" si="1"/>
        <v>10500</v>
      </c>
      <c r="H42" s="13">
        <f t="shared" si="2"/>
        <v>21980</v>
      </c>
      <c r="I42" s="11">
        <f t="shared" si="3"/>
        <v>7690</v>
      </c>
      <c r="J42" s="12"/>
      <c r="K42" s="12"/>
      <c r="L42" s="49">
        <v>41920</v>
      </c>
      <c r="M42" s="37" t="s">
        <v>239</v>
      </c>
      <c r="N42" s="44" t="s">
        <v>268</v>
      </c>
      <c r="O42" s="15">
        <v>41920</v>
      </c>
      <c r="P42" s="4"/>
      <c r="Q42" s="4"/>
      <c r="R42" s="4"/>
    </row>
    <row r="43" spans="1:18" ht="25.5" x14ac:dyDescent="0.2">
      <c r="A43" s="44" t="s">
        <v>260</v>
      </c>
      <c r="B43" s="12">
        <v>26</v>
      </c>
      <c r="C43" s="13" t="s">
        <v>83</v>
      </c>
      <c r="D43" s="13">
        <v>54180</v>
      </c>
      <c r="E43" s="28">
        <f t="shared" si="0"/>
        <v>18960</v>
      </c>
      <c r="F43" s="13">
        <v>10850</v>
      </c>
      <c r="G43" s="28">
        <f t="shared" si="1"/>
        <v>3800</v>
      </c>
      <c r="H43" s="13">
        <f t="shared" si="2"/>
        <v>43330</v>
      </c>
      <c r="I43" s="11">
        <f t="shared" si="3"/>
        <v>15160</v>
      </c>
      <c r="J43" s="12" t="s">
        <v>21</v>
      </c>
      <c r="K43" s="12"/>
      <c r="L43" s="50" t="s">
        <v>4</v>
      </c>
      <c r="M43" s="36" t="s">
        <v>226</v>
      </c>
      <c r="N43" s="44" t="s">
        <v>272</v>
      </c>
      <c r="O43" s="58" t="s">
        <v>299</v>
      </c>
      <c r="P43" s="4"/>
      <c r="Q43" s="4"/>
      <c r="R43" s="4"/>
    </row>
    <row r="44" spans="1:18" ht="25.5" x14ac:dyDescent="0.2">
      <c r="A44" s="44" t="s">
        <v>261</v>
      </c>
      <c r="B44" s="12">
        <v>27</v>
      </c>
      <c r="C44" s="13" t="s">
        <v>84</v>
      </c>
      <c r="D44" s="13">
        <v>10185850</v>
      </c>
      <c r="E44" s="28">
        <f t="shared" si="0"/>
        <v>3565050</v>
      </c>
      <c r="F44" s="13">
        <v>5000000</v>
      </c>
      <c r="G44" s="28">
        <f t="shared" si="1"/>
        <v>1750000</v>
      </c>
      <c r="H44" s="13">
        <f>D44-F44</f>
        <v>5185850</v>
      </c>
      <c r="I44" s="11">
        <f t="shared" si="3"/>
        <v>1815050</v>
      </c>
      <c r="J44" s="12"/>
      <c r="K44" s="44" t="s">
        <v>235</v>
      </c>
      <c r="L44" s="49"/>
      <c r="M44" s="37" t="s">
        <v>310</v>
      </c>
      <c r="N44" s="44" t="s">
        <v>269</v>
      </c>
      <c r="O44" s="60" t="s">
        <v>311</v>
      </c>
      <c r="P44" s="4"/>
      <c r="Q44" s="4"/>
      <c r="R44" s="4"/>
    </row>
    <row r="45" spans="1:18" ht="20.100000000000001" customHeight="1" x14ac:dyDescent="0.2">
      <c r="A45" s="12" t="s">
        <v>86</v>
      </c>
      <c r="B45" s="12">
        <v>28</v>
      </c>
      <c r="C45" s="13" t="s">
        <v>85</v>
      </c>
      <c r="D45" s="13">
        <v>67580</v>
      </c>
      <c r="E45" s="28">
        <f t="shared" si="0"/>
        <v>23650</v>
      </c>
      <c r="F45" s="13">
        <v>33000</v>
      </c>
      <c r="G45" s="28">
        <f t="shared" si="1"/>
        <v>11550</v>
      </c>
      <c r="H45" s="13">
        <f t="shared" si="2"/>
        <v>34580</v>
      </c>
      <c r="I45" s="11">
        <f t="shared" si="3"/>
        <v>12100</v>
      </c>
      <c r="J45" s="12"/>
      <c r="K45" s="44" t="s">
        <v>235</v>
      </c>
      <c r="L45" s="49"/>
      <c r="M45" s="70" t="s">
        <v>307</v>
      </c>
      <c r="N45" s="44" t="s">
        <v>269</v>
      </c>
      <c r="O45" s="65" t="s">
        <v>228</v>
      </c>
      <c r="P45" s="4"/>
      <c r="Q45" s="4"/>
      <c r="R45" s="4"/>
    </row>
    <row r="46" spans="1:18" ht="20.100000000000001" customHeight="1" x14ac:dyDescent="0.2">
      <c r="A46" s="12"/>
      <c r="B46" s="12"/>
      <c r="C46" s="13" t="s">
        <v>87</v>
      </c>
      <c r="D46" s="13">
        <v>67310</v>
      </c>
      <c r="E46" s="28">
        <f t="shared" si="0"/>
        <v>23560</v>
      </c>
      <c r="F46" s="13">
        <v>33000</v>
      </c>
      <c r="G46" s="28">
        <f t="shared" si="1"/>
        <v>11550</v>
      </c>
      <c r="H46" s="13">
        <f t="shared" si="2"/>
        <v>34310</v>
      </c>
      <c r="I46" s="11">
        <f t="shared" si="3"/>
        <v>12010</v>
      </c>
      <c r="J46" s="12"/>
      <c r="K46" s="44" t="s">
        <v>235</v>
      </c>
      <c r="L46" s="49"/>
      <c r="M46" s="37" t="s">
        <v>271</v>
      </c>
      <c r="N46" s="44" t="s">
        <v>269</v>
      </c>
      <c r="O46" s="65" t="s">
        <v>228</v>
      </c>
      <c r="P46" s="4"/>
      <c r="Q46" s="4"/>
      <c r="R46" s="4"/>
    </row>
    <row r="47" spans="1:18" ht="20.100000000000001" customHeight="1" x14ac:dyDescent="0.2">
      <c r="A47" s="12"/>
      <c r="B47" s="12"/>
      <c r="C47" s="13" t="s">
        <v>88</v>
      </c>
      <c r="D47" s="13">
        <v>73140</v>
      </c>
      <c r="E47" s="28">
        <f t="shared" si="0"/>
        <v>25600</v>
      </c>
      <c r="F47" s="13">
        <v>35800</v>
      </c>
      <c r="G47" s="28">
        <f t="shared" si="1"/>
        <v>12530</v>
      </c>
      <c r="H47" s="13">
        <f t="shared" si="2"/>
        <v>37340</v>
      </c>
      <c r="I47" s="11">
        <f t="shared" si="3"/>
        <v>13070</v>
      </c>
      <c r="J47" s="12"/>
      <c r="K47" s="44" t="s">
        <v>235</v>
      </c>
      <c r="L47" s="49"/>
      <c r="M47" s="36"/>
      <c r="N47" s="44" t="s">
        <v>269</v>
      </c>
      <c r="O47" s="65" t="s">
        <v>228</v>
      </c>
      <c r="P47" s="4"/>
      <c r="Q47" s="4"/>
      <c r="R47" s="4"/>
    </row>
    <row r="48" spans="1:18" ht="20.100000000000001" customHeight="1" x14ac:dyDescent="0.2">
      <c r="A48" s="12"/>
      <c r="B48" s="12"/>
      <c r="C48" s="13" t="s">
        <v>89</v>
      </c>
      <c r="D48" s="13">
        <v>69880</v>
      </c>
      <c r="E48" s="28">
        <f>ROUND(D48*0.35,-1)</f>
        <v>24460</v>
      </c>
      <c r="F48" s="13">
        <v>34200</v>
      </c>
      <c r="G48" s="28">
        <f>ROUND(F48*0.35,-1)</f>
        <v>11970</v>
      </c>
      <c r="H48" s="13">
        <f t="shared" ref="H48:I51" si="5">D48-F48</f>
        <v>35680</v>
      </c>
      <c r="I48" s="11">
        <f t="shared" si="5"/>
        <v>12490</v>
      </c>
      <c r="J48" s="12"/>
      <c r="K48" s="44" t="s">
        <v>235</v>
      </c>
      <c r="L48" s="49"/>
      <c r="M48" s="36"/>
      <c r="N48" s="44" t="s">
        <v>269</v>
      </c>
      <c r="O48" s="65" t="s">
        <v>228</v>
      </c>
      <c r="P48" s="4"/>
      <c r="Q48" s="4"/>
      <c r="R48" s="4"/>
    </row>
    <row r="49" spans="1:18" ht="20.100000000000001" customHeight="1" x14ac:dyDescent="0.2">
      <c r="A49" s="12"/>
      <c r="B49" s="12"/>
      <c r="C49" s="13" t="s">
        <v>90</v>
      </c>
      <c r="D49" s="13">
        <v>74360</v>
      </c>
      <c r="E49" s="28">
        <f>ROUND(D49*0.35,-1)</f>
        <v>26030</v>
      </c>
      <c r="F49" s="13">
        <v>36400</v>
      </c>
      <c r="G49" s="28">
        <f>ROUND(F49*0.35,-1)</f>
        <v>12740</v>
      </c>
      <c r="H49" s="13">
        <f t="shared" si="5"/>
        <v>37960</v>
      </c>
      <c r="I49" s="11">
        <f t="shared" si="5"/>
        <v>13290</v>
      </c>
      <c r="J49" s="12"/>
      <c r="K49" s="44" t="s">
        <v>235</v>
      </c>
      <c r="L49" s="49"/>
      <c r="M49" s="36"/>
      <c r="N49" s="61" t="s">
        <v>269</v>
      </c>
      <c r="O49" s="65" t="s">
        <v>228</v>
      </c>
      <c r="P49" s="4"/>
      <c r="Q49" s="4"/>
      <c r="R49" s="4"/>
    </row>
    <row r="50" spans="1:18" ht="20.100000000000001" customHeight="1" x14ac:dyDescent="0.2">
      <c r="A50" s="12"/>
      <c r="B50" s="12"/>
      <c r="C50" s="13" t="s">
        <v>91</v>
      </c>
      <c r="D50" s="13">
        <v>68900</v>
      </c>
      <c r="E50" s="28">
        <f>ROUND(D50*0.35,-1)</f>
        <v>24120</v>
      </c>
      <c r="F50" s="13">
        <v>33600</v>
      </c>
      <c r="G50" s="28">
        <f>ROUND(F50*0.35,-1)</f>
        <v>11760</v>
      </c>
      <c r="H50" s="13">
        <f t="shared" si="5"/>
        <v>35300</v>
      </c>
      <c r="I50" s="11">
        <f t="shared" si="5"/>
        <v>12360</v>
      </c>
      <c r="J50" s="12"/>
      <c r="K50" s="44" t="s">
        <v>235</v>
      </c>
      <c r="L50" s="49"/>
      <c r="M50" s="36"/>
      <c r="N50" s="44" t="s">
        <v>269</v>
      </c>
      <c r="O50" s="65" t="s">
        <v>228</v>
      </c>
      <c r="P50" s="4"/>
      <c r="Q50" s="4"/>
      <c r="R50" s="4"/>
    </row>
    <row r="51" spans="1:18" ht="20.100000000000001" customHeight="1" x14ac:dyDescent="0.2">
      <c r="A51" s="12"/>
      <c r="B51" s="12"/>
      <c r="C51" s="13" t="s">
        <v>92</v>
      </c>
      <c r="D51" s="13">
        <v>72690</v>
      </c>
      <c r="E51" s="28">
        <f>ROUND(D51*0.35,-1)</f>
        <v>25440</v>
      </c>
      <c r="F51" s="13">
        <v>35600</v>
      </c>
      <c r="G51" s="28">
        <f>ROUND(F51*0.35,-1)</f>
        <v>12460</v>
      </c>
      <c r="H51" s="13">
        <f t="shared" si="5"/>
        <v>37090</v>
      </c>
      <c r="I51" s="11">
        <f t="shared" si="5"/>
        <v>12980</v>
      </c>
      <c r="J51" s="12"/>
      <c r="K51" s="44" t="s">
        <v>235</v>
      </c>
      <c r="L51" s="49"/>
      <c r="M51" s="36"/>
      <c r="N51" s="44" t="s">
        <v>269</v>
      </c>
      <c r="O51" s="65" t="s">
        <v>228</v>
      </c>
      <c r="P51" s="4"/>
      <c r="Q51" s="4"/>
      <c r="R51" s="4"/>
    </row>
    <row r="52" spans="1:18" ht="20.100000000000001" customHeight="1" x14ac:dyDescent="0.2">
      <c r="A52" s="12"/>
      <c r="B52" s="12"/>
      <c r="C52" s="13" t="s">
        <v>93</v>
      </c>
      <c r="D52" s="13">
        <v>71210</v>
      </c>
      <c r="E52" s="28">
        <f t="shared" si="0"/>
        <v>24920</v>
      </c>
      <c r="F52" s="13">
        <v>34800</v>
      </c>
      <c r="G52" s="28">
        <f t="shared" si="1"/>
        <v>12180</v>
      </c>
      <c r="H52" s="13">
        <f t="shared" si="2"/>
        <v>36410</v>
      </c>
      <c r="I52" s="11">
        <f t="shared" si="3"/>
        <v>12740</v>
      </c>
      <c r="J52" s="12"/>
      <c r="K52" s="44" t="s">
        <v>235</v>
      </c>
      <c r="L52" s="50"/>
      <c r="M52" s="38"/>
      <c r="N52" s="44" t="s">
        <v>269</v>
      </c>
      <c r="O52" s="65" t="s">
        <v>228</v>
      </c>
      <c r="P52" s="4"/>
      <c r="Q52" s="4"/>
      <c r="R52" s="4"/>
    </row>
    <row r="53" spans="1:18" ht="20.100000000000001" customHeight="1" x14ac:dyDescent="0.2">
      <c r="A53" s="12"/>
      <c r="B53" s="12"/>
      <c r="C53" s="13" t="s">
        <v>94</v>
      </c>
      <c r="D53" s="13">
        <v>65910</v>
      </c>
      <c r="E53" s="28">
        <f t="shared" si="0"/>
        <v>23070</v>
      </c>
      <c r="F53" s="13">
        <v>32200</v>
      </c>
      <c r="G53" s="28">
        <f t="shared" si="1"/>
        <v>11270</v>
      </c>
      <c r="H53" s="13">
        <f t="shared" si="2"/>
        <v>33710</v>
      </c>
      <c r="I53" s="11">
        <f t="shared" si="3"/>
        <v>11800</v>
      </c>
      <c r="J53" s="12"/>
      <c r="K53" s="44" t="s">
        <v>235</v>
      </c>
      <c r="L53" s="49"/>
      <c r="M53" s="36"/>
      <c r="N53" s="44" t="s">
        <v>269</v>
      </c>
      <c r="O53" s="65" t="s">
        <v>228</v>
      </c>
      <c r="P53" s="4"/>
      <c r="Q53" s="4"/>
      <c r="R53" s="4"/>
    </row>
    <row r="54" spans="1:18" ht="20.100000000000001" customHeight="1" x14ac:dyDescent="0.2">
      <c r="A54" s="12" t="s">
        <v>86</v>
      </c>
      <c r="B54" s="12">
        <v>29</v>
      </c>
      <c r="C54" s="13" t="s">
        <v>95</v>
      </c>
      <c r="D54" s="13">
        <v>75960</v>
      </c>
      <c r="E54" s="28">
        <f t="shared" si="0"/>
        <v>26590</v>
      </c>
      <c r="F54" s="13">
        <v>38760</v>
      </c>
      <c r="G54" s="28">
        <f t="shared" si="1"/>
        <v>13570</v>
      </c>
      <c r="H54" s="13">
        <f t="shared" si="2"/>
        <v>37200</v>
      </c>
      <c r="I54" s="11">
        <f t="shared" si="3"/>
        <v>13020</v>
      </c>
      <c r="J54" s="12"/>
      <c r="K54" s="44" t="s">
        <v>235</v>
      </c>
      <c r="L54" s="49"/>
      <c r="M54" s="37" t="s">
        <v>308</v>
      </c>
      <c r="N54" s="44" t="s">
        <v>269</v>
      </c>
      <c r="O54" s="65" t="s">
        <v>228</v>
      </c>
      <c r="P54" s="4"/>
      <c r="Q54" s="4"/>
      <c r="R54" s="4"/>
    </row>
    <row r="55" spans="1:18" ht="20.100000000000001" customHeight="1" x14ac:dyDescent="0.2">
      <c r="A55" s="12"/>
      <c r="B55" s="12"/>
      <c r="C55" s="13" t="s">
        <v>96</v>
      </c>
      <c r="D55" s="13">
        <v>71210</v>
      </c>
      <c r="E55" s="28">
        <f t="shared" si="0"/>
        <v>24920</v>
      </c>
      <c r="F55" s="13">
        <v>36410</v>
      </c>
      <c r="G55" s="28">
        <f t="shared" si="1"/>
        <v>12740</v>
      </c>
      <c r="H55" s="13">
        <f t="shared" si="2"/>
        <v>34800</v>
      </c>
      <c r="I55" s="11">
        <f t="shared" si="3"/>
        <v>12180</v>
      </c>
      <c r="J55" s="12"/>
      <c r="K55" s="44" t="s">
        <v>235</v>
      </c>
      <c r="L55" s="49"/>
      <c r="M55" s="36"/>
      <c r="N55" s="44" t="s">
        <v>269</v>
      </c>
      <c r="O55" s="65" t="s">
        <v>228</v>
      </c>
      <c r="P55" s="4"/>
      <c r="Q55" s="4"/>
      <c r="R55" s="4"/>
    </row>
    <row r="56" spans="1:18" ht="20.100000000000001" customHeight="1" x14ac:dyDescent="0.2">
      <c r="A56" s="12"/>
      <c r="B56" s="12"/>
      <c r="C56" s="13" t="s">
        <v>97</v>
      </c>
      <c r="D56" s="13">
        <v>75000</v>
      </c>
      <c r="E56" s="28">
        <f t="shared" si="0"/>
        <v>26250</v>
      </c>
      <c r="F56" s="13">
        <v>38400</v>
      </c>
      <c r="G56" s="28">
        <f t="shared" si="1"/>
        <v>13440</v>
      </c>
      <c r="H56" s="13">
        <f t="shared" si="2"/>
        <v>36600</v>
      </c>
      <c r="I56" s="11">
        <f t="shared" si="3"/>
        <v>12810</v>
      </c>
      <c r="J56" s="12"/>
      <c r="K56" s="44" t="s">
        <v>235</v>
      </c>
      <c r="L56" s="49"/>
      <c r="M56" s="36"/>
      <c r="N56" s="44" t="s">
        <v>269</v>
      </c>
      <c r="O56" s="65" t="s">
        <v>228</v>
      </c>
      <c r="P56" s="4"/>
      <c r="Q56" s="4"/>
      <c r="R56" s="4"/>
    </row>
    <row r="57" spans="1:18" ht="20.100000000000001" customHeight="1" x14ac:dyDescent="0.2">
      <c r="A57" s="12"/>
      <c r="B57" s="12"/>
      <c r="C57" s="13" t="s">
        <v>98</v>
      </c>
      <c r="D57" s="13">
        <v>73600</v>
      </c>
      <c r="E57" s="28">
        <f t="shared" si="0"/>
        <v>25760</v>
      </c>
      <c r="F57" s="13">
        <v>37600</v>
      </c>
      <c r="G57" s="28">
        <f t="shared" si="1"/>
        <v>13160</v>
      </c>
      <c r="H57" s="13">
        <f t="shared" si="2"/>
        <v>36000</v>
      </c>
      <c r="I57" s="11">
        <f t="shared" si="3"/>
        <v>12600</v>
      </c>
      <c r="J57" s="12"/>
      <c r="K57" s="44" t="s">
        <v>235</v>
      </c>
      <c r="L57" s="49"/>
      <c r="M57" s="36"/>
      <c r="N57" s="44" t="s">
        <v>269</v>
      </c>
      <c r="O57" s="65" t="s">
        <v>228</v>
      </c>
      <c r="P57" s="4"/>
      <c r="Q57" s="4"/>
      <c r="R57" s="4"/>
    </row>
    <row r="58" spans="1:18" ht="20.100000000000001" customHeight="1" x14ac:dyDescent="0.2">
      <c r="A58" s="12"/>
      <c r="B58" s="12"/>
      <c r="C58" s="13" t="s">
        <v>99</v>
      </c>
      <c r="D58" s="13">
        <v>70340</v>
      </c>
      <c r="E58" s="28">
        <f t="shared" si="0"/>
        <v>24620</v>
      </c>
      <c r="F58" s="13">
        <v>35940</v>
      </c>
      <c r="G58" s="28">
        <f t="shared" si="1"/>
        <v>12580</v>
      </c>
      <c r="H58" s="13">
        <f t="shared" si="2"/>
        <v>34400</v>
      </c>
      <c r="I58" s="11">
        <f t="shared" si="3"/>
        <v>12040</v>
      </c>
      <c r="J58" s="17"/>
      <c r="K58" s="44" t="s">
        <v>235</v>
      </c>
      <c r="L58" s="49"/>
      <c r="M58" s="36"/>
      <c r="N58" s="44" t="s">
        <v>269</v>
      </c>
      <c r="O58" s="65" t="s">
        <v>228</v>
      </c>
      <c r="P58" s="4"/>
      <c r="Q58" s="4"/>
      <c r="R58" s="4"/>
    </row>
    <row r="59" spans="1:18" ht="20.100000000000001" customHeight="1" x14ac:dyDescent="0.2">
      <c r="A59" s="12"/>
      <c r="B59" s="12"/>
      <c r="C59" s="13" t="s">
        <v>100</v>
      </c>
      <c r="D59" s="13">
        <v>71960</v>
      </c>
      <c r="E59" s="28">
        <f t="shared" si="0"/>
        <v>25190</v>
      </c>
      <c r="F59" s="13">
        <v>36760</v>
      </c>
      <c r="G59" s="28">
        <f t="shared" si="1"/>
        <v>12870</v>
      </c>
      <c r="H59" s="13">
        <f t="shared" si="2"/>
        <v>35200</v>
      </c>
      <c r="I59" s="11">
        <f t="shared" si="3"/>
        <v>12320</v>
      </c>
      <c r="J59" s="12"/>
      <c r="K59" s="44" t="s">
        <v>235</v>
      </c>
      <c r="L59" s="49"/>
      <c r="M59" s="36"/>
      <c r="N59" s="44" t="s">
        <v>269</v>
      </c>
      <c r="O59" s="65" t="s">
        <v>228</v>
      </c>
      <c r="P59" s="4"/>
      <c r="Q59" s="4"/>
      <c r="R59" s="4"/>
    </row>
    <row r="60" spans="1:18" ht="20.100000000000001" customHeight="1" x14ac:dyDescent="0.2">
      <c r="A60" s="12"/>
      <c r="B60" s="12"/>
      <c r="C60" s="13" t="s">
        <v>101</v>
      </c>
      <c r="D60" s="13">
        <v>70150</v>
      </c>
      <c r="E60" s="28">
        <f t="shared" si="0"/>
        <v>24550</v>
      </c>
      <c r="F60" s="13">
        <v>35950</v>
      </c>
      <c r="G60" s="28">
        <f t="shared" si="1"/>
        <v>12580</v>
      </c>
      <c r="H60" s="13">
        <f t="shared" si="2"/>
        <v>34200</v>
      </c>
      <c r="I60" s="11">
        <f t="shared" si="3"/>
        <v>11970</v>
      </c>
      <c r="J60" s="12"/>
      <c r="K60" s="44" t="s">
        <v>235</v>
      </c>
      <c r="L60" s="49"/>
      <c r="M60" s="36"/>
      <c r="N60" s="44" t="s">
        <v>269</v>
      </c>
      <c r="O60" s="65" t="s">
        <v>228</v>
      </c>
      <c r="P60" s="4"/>
      <c r="Q60" s="4"/>
      <c r="R60" s="4"/>
    </row>
    <row r="61" spans="1:18" ht="20.100000000000001" customHeight="1" x14ac:dyDescent="0.2">
      <c r="A61" s="12"/>
      <c r="B61" s="12"/>
      <c r="C61" s="13" t="s">
        <v>102</v>
      </c>
      <c r="D61" s="13">
        <v>74540</v>
      </c>
      <c r="E61" s="28">
        <f t="shared" si="0"/>
        <v>26090</v>
      </c>
      <c r="F61" s="13">
        <v>38140</v>
      </c>
      <c r="G61" s="28">
        <f t="shared" si="1"/>
        <v>13350</v>
      </c>
      <c r="H61" s="13">
        <f t="shared" si="2"/>
        <v>36400</v>
      </c>
      <c r="I61" s="11">
        <f t="shared" si="3"/>
        <v>12740</v>
      </c>
      <c r="J61" s="12"/>
      <c r="K61" s="44" t="s">
        <v>235</v>
      </c>
      <c r="L61" s="49"/>
      <c r="M61" s="36"/>
      <c r="N61" s="44" t="s">
        <v>269</v>
      </c>
      <c r="O61" s="65" t="s">
        <v>228</v>
      </c>
      <c r="P61" s="4"/>
      <c r="Q61" s="4"/>
      <c r="R61" s="4"/>
    </row>
    <row r="62" spans="1:18" ht="20.100000000000001" customHeight="1" x14ac:dyDescent="0.2">
      <c r="A62" s="12"/>
      <c r="B62" s="12"/>
      <c r="C62" s="13" t="s">
        <v>103</v>
      </c>
      <c r="D62" s="13">
        <v>67330</v>
      </c>
      <c r="E62" s="28">
        <f t="shared" si="0"/>
        <v>23570</v>
      </c>
      <c r="F62" s="13">
        <v>34330</v>
      </c>
      <c r="G62" s="28">
        <f t="shared" si="1"/>
        <v>12020</v>
      </c>
      <c r="H62" s="13">
        <f t="shared" si="2"/>
        <v>33000</v>
      </c>
      <c r="I62" s="11">
        <f t="shared" si="3"/>
        <v>11550</v>
      </c>
      <c r="J62" s="12"/>
      <c r="K62" s="44" t="s">
        <v>235</v>
      </c>
      <c r="L62" s="49"/>
      <c r="M62" s="36"/>
      <c r="N62" s="44" t="s">
        <v>269</v>
      </c>
      <c r="O62" s="65" t="s">
        <v>228</v>
      </c>
      <c r="P62" s="4"/>
      <c r="Q62" s="4"/>
      <c r="R62" s="4"/>
    </row>
    <row r="63" spans="1:18" ht="20.100000000000001" customHeight="1" x14ac:dyDescent="0.2">
      <c r="A63" s="12"/>
      <c r="B63" s="12"/>
      <c r="C63" s="13" t="s">
        <v>104</v>
      </c>
      <c r="D63" s="13">
        <v>68170</v>
      </c>
      <c r="E63" s="28">
        <f t="shared" si="0"/>
        <v>23860</v>
      </c>
      <c r="F63" s="13">
        <v>34770</v>
      </c>
      <c r="G63" s="28">
        <f t="shared" si="1"/>
        <v>12170</v>
      </c>
      <c r="H63" s="13">
        <f t="shared" si="2"/>
        <v>33400</v>
      </c>
      <c r="I63" s="11">
        <f t="shared" si="3"/>
        <v>11690</v>
      </c>
      <c r="J63" s="12"/>
      <c r="K63" s="44" t="s">
        <v>235</v>
      </c>
      <c r="L63" s="49"/>
      <c r="M63" s="36"/>
      <c r="N63" s="44" t="s">
        <v>269</v>
      </c>
      <c r="O63" s="65" t="s">
        <v>228</v>
      </c>
      <c r="P63" s="4"/>
      <c r="Q63" s="4"/>
      <c r="R63" s="4"/>
    </row>
    <row r="64" spans="1:18" ht="20.100000000000001" customHeight="1" x14ac:dyDescent="0.2">
      <c r="A64" s="12"/>
      <c r="B64" s="12"/>
      <c r="C64" s="13" t="s">
        <v>105</v>
      </c>
      <c r="D64" s="13">
        <v>76840</v>
      </c>
      <c r="E64" s="28">
        <f t="shared" si="0"/>
        <v>26890</v>
      </c>
      <c r="F64" s="13">
        <v>39240</v>
      </c>
      <c r="G64" s="28">
        <f t="shared" si="1"/>
        <v>13730</v>
      </c>
      <c r="H64" s="13">
        <f t="shared" si="2"/>
        <v>37600</v>
      </c>
      <c r="I64" s="11">
        <f t="shared" si="3"/>
        <v>13160</v>
      </c>
      <c r="J64" s="12"/>
      <c r="K64" s="44" t="s">
        <v>235</v>
      </c>
      <c r="L64" s="49"/>
      <c r="M64" s="36"/>
      <c r="N64" s="44" t="s">
        <v>269</v>
      </c>
      <c r="O64" s="65" t="s">
        <v>228</v>
      </c>
      <c r="P64" s="4"/>
      <c r="Q64" s="4"/>
      <c r="R64" s="4"/>
    </row>
    <row r="65" spans="1:18" ht="20.100000000000001" customHeight="1" x14ac:dyDescent="0.2">
      <c r="A65" s="12"/>
      <c r="B65" s="12"/>
      <c r="C65" s="13" t="s">
        <v>106</v>
      </c>
      <c r="D65" s="13">
        <v>75610</v>
      </c>
      <c r="E65" s="28">
        <f t="shared" si="0"/>
        <v>26460</v>
      </c>
      <c r="F65" s="13">
        <v>38610</v>
      </c>
      <c r="G65" s="28">
        <f t="shared" si="1"/>
        <v>13510</v>
      </c>
      <c r="H65" s="13">
        <f t="shared" si="2"/>
        <v>37000</v>
      </c>
      <c r="I65" s="11">
        <f t="shared" si="3"/>
        <v>12950</v>
      </c>
      <c r="J65" s="12"/>
      <c r="K65" s="44" t="s">
        <v>235</v>
      </c>
      <c r="L65" s="49"/>
      <c r="M65" s="36"/>
      <c r="N65" s="44" t="s">
        <v>269</v>
      </c>
      <c r="O65" s="65" t="s">
        <v>228</v>
      </c>
      <c r="P65" s="4"/>
      <c r="Q65" s="4"/>
      <c r="R65" s="4"/>
    </row>
    <row r="66" spans="1:18" ht="20.100000000000001" customHeight="1" x14ac:dyDescent="0.2">
      <c r="A66" s="12" t="s">
        <v>86</v>
      </c>
      <c r="B66" s="12">
        <v>29</v>
      </c>
      <c r="C66" s="13" t="s">
        <v>107</v>
      </c>
      <c r="D66" s="13">
        <v>70210</v>
      </c>
      <c r="E66" s="28">
        <f t="shared" si="0"/>
        <v>24570</v>
      </c>
      <c r="F66" s="13">
        <v>35810</v>
      </c>
      <c r="G66" s="28">
        <f t="shared" si="1"/>
        <v>12530</v>
      </c>
      <c r="H66" s="13">
        <f t="shared" si="2"/>
        <v>34400</v>
      </c>
      <c r="I66" s="11">
        <f t="shared" si="3"/>
        <v>12040</v>
      </c>
      <c r="J66" s="12"/>
      <c r="K66" s="44" t="s">
        <v>235</v>
      </c>
      <c r="L66" s="49"/>
      <c r="M66" s="37" t="s">
        <v>271</v>
      </c>
      <c r="N66" s="44" t="s">
        <v>269</v>
      </c>
      <c r="O66" s="65" t="s">
        <v>228</v>
      </c>
      <c r="P66" s="4"/>
      <c r="Q66" s="4"/>
      <c r="R66" s="4"/>
    </row>
    <row r="67" spans="1:18" ht="20.100000000000001" customHeight="1" x14ac:dyDescent="0.2">
      <c r="A67" s="44" t="s">
        <v>264</v>
      </c>
      <c r="B67" s="12"/>
      <c r="C67" s="13" t="s">
        <v>108</v>
      </c>
      <c r="D67" s="13">
        <v>72690</v>
      </c>
      <c r="E67" s="28">
        <f t="shared" si="0"/>
        <v>25440</v>
      </c>
      <c r="F67" s="13">
        <v>37090</v>
      </c>
      <c r="G67" s="28">
        <f t="shared" si="1"/>
        <v>12980</v>
      </c>
      <c r="H67" s="13">
        <f t="shared" si="2"/>
        <v>35600</v>
      </c>
      <c r="I67" s="11">
        <f t="shared" si="3"/>
        <v>12460</v>
      </c>
      <c r="J67" s="12"/>
      <c r="K67" s="44" t="s">
        <v>235</v>
      </c>
      <c r="L67" s="49"/>
      <c r="M67" s="36"/>
      <c r="N67" s="44" t="s">
        <v>269</v>
      </c>
      <c r="O67" s="65" t="s">
        <v>228</v>
      </c>
      <c r="P67" s="4"/>
      <c r="Q67" s="4"/>
      <c r="R67" s="4"/>
    </row>
    <row r="68" spans="1:18" ht="20.100000000000001" customHeight="1" x14ac:dyDescent="0.2">
      <c r="A68" s="12"/>
      <c r="B68" s="12"/>
      <c r="C68" s="13" t="s">
        <v>109</v>
      </c>
      <c r="D68" s="13">
        <v>74090</v>
      </c>
      <c r="E68" s="28">
        <f t="shared" si="0"/>
        <v>25930</v>
      </c>
      <c r="F68" s="13">
        <v>37890</v>
      </c>
      <c r="G68" s="28">
        <f t="shared" si="1"/>
        <v>13260</v>
      </c>
      <c r="H68" s="13">
        <f t="shared" si="2"/>
        <v>36200</v>
      </c>
      <c r="I68" s="11">
        <f t="shared" si="3"/>
        <v>12670</v>
      </c>
      <c r="J68" s="12"/>
      <c r="K68" s="44" t="s">
        <v>235</v>
      </c>
      <c r="L68" s="49"/>
      <c r="M68" s="36"/>
      <c r="N68" s="44" t="s">
        <v>269</v>
      </c>
      <c r="O68" s="65" t="s">
        <v>228</v>
      </c>
      <c r="P68" s="4"/>
      <c r="Q68" s="4"/>
      <c r="R68" s="4"/>
    </row>
    <row r="69" spans="1:18" ht="20.100000000000001" customHeight="1" x14ac:dyDescent="0.2">
      <c r="A69" s="12"/>
      <c r="B69" s="12"/>
      <c r="C69" s="13" t="s">
        <v>110</v>
      </c>
      <c r="D69" s="13">
        <v>69430</v>
      </c>
      <c r="E69" s="28">
        <f t="shared" si="0"/>
        <v>24300</v>
      </c>
      <c r="F69" s="13">
        <v>35430</v>
      </c>
      <c r="G69" s="28">
        <f t="shared" si="1"/>
        <v>12400</v>
      </c>
      <c r="H69" s="13">
        <f t="shared" si="2"/>
        <v>34000</v>
      </c>
      <c r="I69" s="11">
        <f t="shared" si="3"/>
        <v>11900</v>
      </c>
      <c r="J69" s="12"/>
      <c r="K69" s="44" t="s">
        <v>235</v>
      </c>
      <c r="L69" s="49"/>
      <c r="M69" s="36"/>
      <c r="N69" s="44" t="s">
        <v>269</v>
      </c>
      <c r="O69" s="65" t="s">
        <v>228</v>
      </c>
      <c r="P69" s="4"/>
      <c r="Q69" s="4"/>
      <c r="R69" s="4"/>
    </row>
    <row r="70" spans="1:18" ht="20.100000000000001" customHeight="1" x14ac:dyDescent="0.2">
      <c r="A70" s="12"/>
      <c r="B70" s="12"/>
      <c r="C70" s="13" t="s">
        <v>111</v>
      </c>
      <c r="D70" s="13">
        <v>70510</v>
      </c>
      <c r="E70" s="28">
        <f t="shared" ref="E70:E100" si="6">ROUND(D70*0.35,-1)</f>
        <v>24680</v>
      </c>
      <c r="F70" s="13">
        <v>36110</v>
      </c>
      <c r="G70" s="28">
        <f t="shared" ref="G70:G100" si="7">ROUND(F70*0.35,-1)</f>
        <v>12640</v>
      </c>
      <c r="H70" s="13">
        <f t="shared" si="2"/>
        <v>34400</v>
      </c>
      <c r="I70" s="11">
        <f t="shared" ref="I70:I114" si="8">E70-G70</f>
        <v>12040</v>
      </c>
      <c r="J70" s="12"/>
      <c r="K70" s="44" t="s">
        <v>235</v>
      </c>
      <c r="L70" s="49"/>
      <c r="M70" s="36"/>
      <c r="N70" s="44" t="s">
        <v>269</v>
      </c>
      <c r="O70" s="65" t="s">
        <v>228</v>
      </c>
      <c r="P70" s="4"/>
      <c r="Q70" s="4"/>
      <c r="R70" s="4"/>
    </row>
    <row r="71" spans="1:18" ht="20.100000000000001" customHeight="1" x14ac:dyDescent="0.2">
      <c r="A71" s="12"/>
      <c r="B71" s="12"/>
      <c r="C71" s="13" t="s">
        <v>112</v>
      </c>
      <c r="D71" s="13">
        <v>69430</v>
      </c>
      <c r="E71" s="28">
        <f t="shared" si="6"/>
        <v>24300</v>
      </c>
      <c r="F71" s="13">
        <v>35430</v>
      </c>
      <c r="G71" s="28">
        <f t="shared" si="7"/>
        <v>12400</v>
      </c>
      <c r="H71" s="13">
        <f t="shared" si="2"/>
        <v>34000</v>
      </c>
      <c r="I71" s="11">
        <f t="shared" si="8"/>
        <v>11900</v>
      </c>
      <c r="J71" s="12"/>
      <c r="K71" s="44" t="s">
        <v>235</v>
      </c>
      <c r="L71" s="49"/>
      <c r="M71" s="36"/>
      <c r="N71" s="44" t="s">
        <v>269</v>
      </c>
      <c r="O71" s="65" t="s">
        <v>228</v>
      </c>
      <c r="P71" s="4"/>
      <c r="Q71" s="4"/>
      <c r="R71" s="4"/>
    </row>
    <row r="72" spans="1:18" ht="20.100000000000001" customHeight="1" x14ac:dyDescent="0.2">
      <c r="A72" s="12"/>
      <c r="B72" s="12"/>
      <c r="C72" s="13" t="s">
        <v>113</v>
      </c>
      <c r="D72" s="13">
        <v>76110</v>
      </c>
      <c r="E72" s="28">
        <f t="shared" si="6"/>
        <v>26640</v>
      </c>
      <c r="F72" s="13">
        <v>39110</v>
      </c>
      <c r="G72" s="28">
        <f t="shared" si="7"/>
        <v>13690</v>
      </c>
      <c r="H72" s="13">
        <f t="shared" si="2"/>
        <v>37000</v>
      </c>
      <c r="I72" s="11">
        <f t="shared" si="8"/>
        <v>12950</v>
      </c>
      <c r="J72" s="12"/>
      <c r="K72" s="44" t="s">
        <v>235</v>
      </c>
      <c r="L72" s="49"/>
      <c r="M72" s="36"/>
      <c r="N72" s="44" t="s">
        <v>269</v>
      </c>
      <c r="O72" s="65" t="s">
        <v>228</v>
      </c>
      <c r="P72" s="4"/>
      <c r="Q72" s="4"/>
      <c r="R72" s="4"/>
    </row>
    <row r="73" spans="1:18" ht="20.100000000000001" customHeight="1" x14ac:dyDescent="0.2">
      <c r="A73" s="12"/>
      <c r="B73" s="12"/>
      <c r="C73" s="13" t="s">
        <v>114</v>
      </c>
      <c r="D73" s="13">
        <v>68430</v>
      </c>
      <c r="E73" s="28">
        <f t="shared" si="6"/>
        <v>23950</v>
      </c>
      <c r="F73" s="13">
        <v>35030</v>
      </c>
      <c r="G73" s="28">
        <f t="shared" si="7"/>
        <v>12260</v>
      </c>
      <c r="H73" s="13">
        <f t="shared" si="2"/>
        <v>33400</v>
      </c>
      <c r="I73" s="11">
        <f t="shared" si="8"/>
        <v>11690</v>
      </c>
      <c r="J73" s="12"/>
      <c r="K73" s="44" t="s">
        <v>235</v>
      </c>
      <c r="L73" s="49"/>
      <c r="M73" s="36"/>
      <c r="N73" s="44" t="s">
        <v>269</v>
      </c>
      <c r="O73" s="65" t="s">
        <v>228</v>
      </c>
      <c r="P73" s="4"/>
      <c r="Q73" s="4"/>
      <c r="R73" s="4"/>
    </row>
    <row r="74" spans="1:18" ht="20.100000000000001" customHeight="1" x14ac:dyDescent="0.2">
      <c r="A74" s="12"/>
      <c r="B74" s="12"/>
      <c r="C74" s="13" t="s">
        <v>115</v>
      </c>
      <c r="D74" s="13">
        <v>72690</v>
      </c>
      <c r="E74" s="28">
        <f t="shared" si="6"/>
        <v>25440</v>
      </c>
      <c r="F74" s="13">
        <v>37090</v>
      </c>
      <c r="G74" s="28">
        <f t="shared" si="7"/>
        <v>12980</v>
      </c>
      <c r="H74" s="13">
        <f t="shared" si="2"/>
        <v>35600</v>
      </c>
      <c r="I74" s="11">
        <f t="shared" si="8"/>
        <v>12460</v>
      </c>
      <c r="J74" s="12"/>
      <c r="K74" s="44" t="s">
        <v>235</v>
      </c>
      <c r="L74" s="49"/>
      <c r="M74" s="36"/>
      <c r="N74" s="44" t="s">
        <v>269</v>
      </c>
      <c r="O74" s="65" t="s">
        <v>228</v>
      </c>
      <c r="P74" s="4"/>
      <c r="Q74" s="4"/>
      <c r="R74" s="4"/>
    </row>
    <row r="75" spans="1:18" ht="20.100000000000001" customHeight="1" x14ac:dyDescent="0.2">
      <c r="A75" s="12"/>
      <c r="B75" s="12"/>
      <c r="C75" s="13" t="s">
        <v>116</v>
      </c>
      <c r="D75" s="13">
        <v>69600</v>
      </c>
      <c r="E75" s="28">
        <f t="shared" si="6"/>
        <v>24360</v>
      </c>
      <c r="F75" s="13">
        <v>35600</v>
      </c>
      <c r="G75" s="28">
        <f t="shared" si="7"/>
        <v>12460</v>
      </c>
      <c r="H75" s="13">
        <f t="shared" si="2"/>
        <v>34000</v>
      </c>
      <c r="I75" s="11">
        <f t="shared" si="8"/>
        <v>11900</v>
      </c>
      <c r="J75" s="12"/>
      <c r="K75" s="44" t="s">
        <v>235</v>
      </c>
      <c r="L75" s="49"/>
      <c r="M75" s="36"/>
      <c r="N75" s="44" t="s">
        <v>269</v>
      </c>
      <c r="O75" s="65" t="s">
        <v>228</v>
      </c>
      <c r="P75" s="4"/>
      <c r="Q75" s="4"/>
      <c r="R75" s="4"/>
    </row>
    <row r="76" spans="1:18" ht="20.100000000000001" customHeight="1" x14ac:dyDescent="0.2">
      <c r="A76" s="12"/>
      <c r="B76" s="12"/>
      <c r="C76" s="13" t="s">
        <v>117</v>
      </c>
      <c r="D76" s="13">
        <v>69430</v>
      </c>
      <c r="E76" s="28">
        <f t="shared" si="6"/>
        <v>24300</v>
      </c>
      <c r="F76" s="13">
        <v>35430</v>
      </c>
      <c r="G76" s="28">
        <f t="shared" si="7"/>
        <v>12400</v>
      </c>
      <c r="H76" s="13">
        <f t="shared" si="2"/>
        <v>34000</v>
      </c>
      <c r="I76" s="11">
        <f t="shared" si="8"/>
        <v>11900</v>
      </c>
      <c r="J76" s="12"/>
      <c r="K76" s="44" t="s">
        <v>235</v>
      </c>
      <c r="L76" s="49"/>
      <c r="M76" s="36"/>
      <c r="N76" s="44" t="s">
        <v>269</v>
      </c>
      <c r="O76" s="65" t="s">
        <v>228</v>
      </c>
      <c r="P76" s="4"/>
      <c r="Q76" s="4"/>
      <c r="R76" s="4"/>
    </row>
    <row r="77" spans="1:18" ht="20.100000000000001" customHeight="1" x14ac:dyDescent="0.2">
      <c r="A77" s="12"/>
      <c r="B77" s="12"/>
      <c r="C77" s="13" t="s">
        <v>118</v>
      </c>
      <c r="D77" s="13">
        <v>74090</v>
      </c>
      <c r="E77" s="28">
        <f t="shared" si="6"/>
        <v>25930</v>
      </c>
      <c r="F77" s="13">
        <v>37890</v>
      </c>
      <c r="G77" s="28">
        <f t="shared" si="7"/>
        <v>13260</v>
      </c>
      <c r="H77" s="13">
        <f t="shared" si="2"/>
        <v>36200</v>
      </c>
      <c r="I77" s="11">
        <f t="shared" si="8"/>
        <v>12670</v>
      </c>
      <c r="J77" s="12"/>
      <c r="K77" s="44" t="s">
        <v>235</v>
      </c>
      <c r="L77" s="49"/>
      <c r="M77" s="36"/>
      <c r="N77" s="44" t="s">
        <v>269</v>
      </c>
      <c r="O77" s="65" t="s">
        <v>228</v>
      </c>
      <c r="P77" s="4"/>
      <c r="Q77" s="4"/>
      <c r="R77" s="4"/>
    </row>
    <row r="78" spans="1:18" ht="20.100000000000001" customHeight="1" x14ac:dyDescent="0.2">
      <c r="A78" s="12"/>
      <c r="B78" s="12"/>
      <c r="C78" s="13" t="s">
        <v>119</v>
      </c>
      <c r="D78" s="13">
        <v>71180</v>
      </c>
      <c r="E78" s="28">
        <f t="shared" si="6"/>
        <v>24910</v>
      </c>
      <c r="F78" s="13">
        <v>36380</v>
      </c>
      <c r="G78" s="28">
        <f t="shared" si="7"/>
        <v>12730</v>
      </c>
      <c r="H78" s="13">
        <f t="shared" si="2"/>
        <v>34800</v>
      </c>
      <c r="I78" s="11">
        <f t="shared" si="8"/>
        <v>12180</v>
      </c>
      <c r="J78" s="12"/>
      <c r="K78" s="44" t="s">
        <v>235</v>
      </c>
      <c r="L78" s="49"/>
      <c r="M78" s="36"/>
      <c r="N78" s="44" t="s">
        <v>269</v>
      </c>
      <c r="O78" s="65" t="s">
        <v>228</v>
      </c>
      <c r="P78" s="4"/>
      <c r="Q78" s="4"/>
      <c r="R78" s="4"/>
    </row>
    <row r="79" spans="1:18" ht="195" x14ac:dyDescent="0.2">
      <c r="A79" s="12" t="s">
        <v>120</v>
      </c>
      <c r="B79" s="12">
        <v>30</v>
      </c>
      <c r="C79" s="13" t="s">
        <v>121</v>
      </c>
      <c r="D79" s="13">
        <v>95250</v>
      </c>
      <c r="E79" s="28">
        <f t="shared" si="6"/>
        <v>33340</v>
      </c>
      <c r="F79" s="13">
        <v>60000</v>
      </c>
      <c r="G79" s="28">
        <f t="shared" si="7"/>
        <v>21000</v>
      </c>
      <c r="H79" s="13">
        <f t="shared" si="2"/>
        <v>35250</v>
      </c>
      <c r="I79" s="11">
        <f t="shared" si="8"/>
        <v>12340</v>
      </c>
      <c r="J79" s="12"/>
      <c r="K79" s="12"/>
      <c r="L79" s="49"/>
      <c r="M79" s="69" t="s">
        <v>285</v>
      </c>
      <c r="N79" s="44" t="s">
        <v>269</v>
      </c>
      <c r="O79" s="65">
        <v>66560</v>
      </c>
      <c r="P79" s="4"/>
      <c r="Q79" s="4"/>
      <c r="R79" s="4"/>
    </row>
    <row r="80" spans="1:18" ht="20.100000000000001" customHeight="1" x14ac:dyDescent="0.2">
      <c r="A80" s="12" t="s">
        <v>122</v>
      </c>
      <c r="B80" s="12">
        <v>31</v>
      </c>
      <c r="C80" s="13" t="s">
        <v>123</v>
      </c>
      <c r="D80" s="13">
        <v>92670</v>
      </c>
      <c r="E80" s="28">
        <f t="shared" si="6"/>
        <v>32430</v>
      </c>
      <c r="F80" s="13">
        <v>45000</v>
      </c>
      <c r="G80" s="28">
        <f t="shared" si="7"/>
        <v>15750</v>
      </c>
      <c r="H80" s="13">
        <f t="shared" si="2"/>
        <v>47670</v>
      </c>
      <c r="I80" s="11">
        <f t="shared" si="8"/>
        <v>16680</v>
      </c>
      <c r="J80" s="12"/>
      <c r="K80" s="12"/>
      <c r="L80" s="49">
        <v>45000</v>
      </c>
      <c r="M80" s="37" t="s">
        <v>273</v>
      </c>
      <c r="N80" s="44" t="s">
        <v>272</v>
      </c>
      <c r="O80" s="15"/>
      <c r="P80" s="4"/>
      <c r="Q80" s="4"/>
      <c r="R80" s="4"/>
    </row>
    <row r="81" spans="1:18" ht="20.100000000000001" customHeight="1" x14ac:dyDescent="0.2">
      <c r="A81" s="12" t="s">
        <v>124</v>
      </c>
      <c r="B81" s="12">
        <v>32</v>
      </c>
      <c r="C81" s="13" t="s">
        <v>125</v>
      </c>
      <c r="D81" s="13">
        <v>4291660</v>
      </c>
      <c r="E81" s="28">
        <f t="shared" si="6"/>
        <v>1502080</v>
      </c>
      <c r="F81" s="13">
        <v>1000000</v>
      </c>
      <c r="G81" s="28">
        <f t="shared" si="7"/>
        <v>350000</v>
      </c>
      <c r="H81" s="13">
        <f t="shared" si="2"/>
        <v>3291660</v>
      </c>
      <c r="I81" s="11">
        <f t="shared" si="8"/>
        <v>1152080</v>
      </c>
      <c r="J81" s="12"/>
      <c r="K81" s="12" t="s">
        <v>222</v>
      </c>
      <c r="L81" s="49">
        <v>1000000</v>
      </c>
      <c r="M81" s="36" t="s">
        <v>231</v>
      </c>
      <c r="N81" s="44" t="s">
        <v>268</v>
      </c>
      <c r="O81" s="15">
        <v>1000000</v>
      </c>
      <c r="P81" s="4"/>
      <c r="Q81" s="4"/>
      <c r="R81" s="4"/>
    </row>
    <row r="82" spans="1:18" ht="20.100000000000001" customHeight="1" x14ac:dyDescent="0.2">
      <c r="A82" s="12" t="s">
        <v>126</v>
      </c>
      <c r="B82" s="12">
        <v>33</v>
      </c>
      <c r="C82" s="13" t="s">
        <v>127</v>
      </c>
      <c r="D82" s="13">
        <v>43290</v>
      </c>
      <c r="E82" s="28">
        <f t="shared" si="6"/>
        <v>15150</v>
      </c>
      <c r="F82" s="13"/>
      <c r="G82" s="28">
        <f t="shared" si="7"/>
        <v>0</v>
      </c>
      <c r="H82" s="13">
        <f t="shared" ref="H82:H114" si="9">D82-F82</f>
        <v>43290</v>
      </c>
      <c r="I82" s="11">
        <f t="shared" si="8"/>
        <v>15150</v>
      </c>
      <c r="J82" s="12"/>
      <c r="K82" s="12"/>
      <c r="L82" s="49"/>
      <c r="M82" s="55" t="s">
        <v>240</v>
      </c>
      <c r="N82" s="44" t="s">
        <v>269</v>
      </c>
      <c r="O82" s="57" t="s">
        <v>267</v>
      </c>
      <c r="P82" s="4"/>
      <c r="Q82" s="4"/>
      <c r="R82" s="4"/>
    </row>
    <row r="83" spans="1:18" ht="20.100000000000001" customHeight="1" x14ac:dyDescent="0.2">
      <c r="A83" s="12"/>
      <c r="B83" s="12"/>
      <c r="C83" s="17" t="s">
        <v>128</v>
      </c>
      <c r="D83" s="13">
        <v>17270</v>
      </c>
      <c r="E83" s="28">
        <f t="shared" si="6"/>
        <v>6040</v>
      </c>
      <c r="F83" s="13"/>
      <c r="G83" s="28">
        <f t="shared" si="7"/>
        <v>0</v>
      </c>
      <c r="H83" s="13">
        <f t="shared" si="9"/>
        <v>17270</v>
      </c>
      <c r="I83" s="11">
        <f t="shared" si="8"/>
        <v>6040</v>
      </c>
      <c r="J83" s="12"/>
      <c r="K83" s="12"/>
      <c r="L83" s="49"/>
      <c r="M83" s="36"/>
      <c r="N83" s="44" t="s">
        <v>269</v>
      </c>
      <c r="O83" s="57" t="s">
        <v>267</v>
      </c>
      <c r="P83" s="18"/>
      <c r="Q83" s="4"/>
      <c r="R83" s="4"/>
    </row>
    <row r="84" spans="1:18" ht="20.100000000000001" customHeight="1" x14ac:dyDescent="0.2">
      <c r="A84" s="12"/>
      <c r="B84" s="12"/>
      <c r="C84" s="12" t="s">
        <v>129</v>
      </c>
      <c r="D84" s="13">
        <v>111930</v>
      </c>
      <c r="E84" s="28">
        <f t="shared" si="6"/>
        <v>39180</v>
      </c>
      <c r="F84" s="13"/>
      <c r="G84" s="28">
        <f t="shared" si="7"/>
        <v>0</v>
      </c>
      <c r="H84" s="13">
        <f t="shared" si="9"/>
        <v>111930</v>
      </c>
      <c r="I84" s="11">
        <f t="shared" si="8"/>
        <v>39180</v>
      </c>
      <c r="J84" s="12"/>
      <c r="K84" s="12"/>
      <c r="L84" s="49"/>
      <c r="M84" s="36"/>
      <c r="N84" s="44" t="s">
        <v>269</v>
      </c>
      <c r="O84" s="57" t="s">
        <v>267</v>
      </c>
      <c r="P84" s="4"/>
      <c r="Q84" s="4"/>
      <c r="R84" s="4"/>
    </row>
    <row r="85" spans="1:18" ht="20.100000000000001" customHeight="1" x14ac:dyDescent="0.2">
      <c r="A85" s="12"/>
      <c r="B85" s="12"/>
      <c r="C85" s="12" t="s">
        <v>130</v>
      </c>
      <c r="D85" s="13">
        <v>41250</v>
      </c>
      <c r="E85" s="28">
        <f t="shared" si="6"/>
        <v>14440</v>
      </c>
      <c r="F85" s="13"/>
      <c r="G85" s="28">
        <f t="shared" si="7"/>
        <v>0</v>
      </c>
      <c r="H85" s="13">
        <f t="shared" si="9"/>
        <v>41250</v>
      </c>
      <c r="I85" s="11">
        <f t="shared" si="8"/>
        <v>14440</v>
      </c>
      <c r="J85" s="12"/>
      <c r="K85" s="12"/>
      <c r="L85" s="49"/>
      <c r="M85" s="36"/>
      <c r="N85" s="44" t="s">
        <v>269</v>
      </c>
      <c r="O85" s="57" t="s">
        <v>267</v>
      </c>
      <c r="P85" s="4"/>
      <c r="Q85" s="4"/>
      <c r="R85" s="4"/>
    </row>
    <row r="86" spans="1:18" ht="25.5" x14ac:dyDescent="0.2">
      <c r="A86" s="12" t="s">
        <v>131</v>
      </c>
      <c r="B86" s="12">
        <v>34</v>
      </c>
      <c r="C86" s="13" t="s">
        <v>132</v>
      </c>
      <c r="D86" s="13">
        <v>70640</v>
      </c>
      <c r="E86" s="28">
        <f t="shared" si="6"/>
        <v>24720</v>
      </c>
      <c r="F86" s="13">
        <v>45500</v>
      </c>
      <c r="G86" s="28">
        <f t="shared" si="7"/>
        <v>15930</v>
      </c>
      <c r="H86" s="13">
        <f t="shared" si="9"/>
        <v>25140</v>
      </c>
      <c r="I86" s="11">
        <f t="shared" si="8"/>
        <v>8790</v>
      </c>
      <c r="J86" s="12"/>
      <c r="K86" s="12"/>
      <c r="L86" s="49">
        <v>45500</v>
      </c>
      <c r="M86" s="37" t="s">
        <v>241</v>
      </c>
      <c r="N86" s="44" t="s">
        <v>268</v>
      </c>
      <c r="O86" s="15">
        <v>45500</v>
      </c>
      <c r="P86" s="4"/>
      <c r="Q86" s="4"/>
      <c r="R86" s="4"/>
    </row>
    <row r="87" spans="1:18" ht="20.100000000000001" customHeight="1" x14ac:dyDescent="0.2">
      <c r="A87" s="12" t="s">
        <v>133</v>
      </c>
      <c r="B87" s="12">
        <v>35</v>
      </c>
      <c r="C87" s="62" t="s">
        <v>274</v>
      </c>
      <c r="D87" s="13">
        <v>171920</v>
      </c>
      <c r="E87" s="28">
        <f t="shared" si="6"/>
        <v>60170</v>
      </c>
      <c r="F87" s="13">
        <v>136000</v>
      </c>
      <c r="G87" s="28">
        <f t="shared" si="7"/>
        <v>47600</v>
      </c>
      <c r="H87" s="13">
        <f t="shared" si="9"/>
        <v>35920</v>
      </c>
      <c r="I87" s="11">
        <f t="shared" si="8"/>
        <v>12570</v>
      </c>
      <c r="J87" s="12"/>
      <c r="K87" s="12"/>
      <c r="L87" s="49">
        <v>136000</v>
      </c>
      <c r="M87" s="37" t="s">
        <v>242</v>
      </c>
      <c r="N87" s="44" t="s">
        <v>268</v>
      </c>
      <c r="O87" s="14">
        <v>136000</v>
      </c>
      <c r="P87" s="4"/>
      <c r="Q87" s="4"/>
      <c r="R87" s="4"/>
    </row>
    <row r="88" spans="1:18" ht="25.5" x14ac:dyDescent="0.2">
      <c r="A88" s="12" t="s">
        <v>134</v>
      </c>
      <c r="B88" s="12">
        <v>36</v>
      </c>
      <c r="C88" s="13" t="s">
        <v>135</v>
      </c>
      <c r="D88" s="13">
        <v>138420</v>
      </c>
      <c r="E88" s="28">
        <f t="shared" si="6"/>
        <v>48450</v>
      </c>
      <c r="F88" s="13">
        <v>98400</v>
      </c>
      <c r="G88" s="28">
        <f t="shared" si="7"/>
        <v>34440</v>
      </c>
      <c r="H88" s="13">
        <f t="shared" si="9"/>
        <v>40020</v>
      </c>
      <c r="I88" s="11">
        <f t="shared" si="8"/>
        <v>14010</v>
      </c>
      <c r="J88" s="12"/>
      <c r="K88" s="12"/>
      <c r="L88" s="49">
        <v>100000</v>
      </c>
      <c r="M88" s="37" t="s">
        <v>243</v>
      </c>
      <c r="N88" s="44" t="s">
        <v>268</v>
      </c>
      <c r="O88" s="15">
        <v>100000</v>
      </c>
      <c r="P88" s="4"/>
      <c r="Q88" s="4"/>
      <c r="R88" s="4"/>
    </row>
    <row r="89" spans="1:18" ht="409.5" x14ac:dyDescent="0.2">
      <c r="A89" s="12" t="s">
        <v>136</v>
      </c>
      <c r="B89" s="12">
        <v>37</v>
      </c>
      <c r="C89" s="13" t="s">
        <v>137</v>
      </c>
      <c r="D89" s="13">
        <v>176890</v>
      </c>
      <c r="E89" s="28">
        <f t="shared" si="6"/>
        <v>61910</v>
      </c>
      <c r="F89" s="13">
        <v>81000</v>
      </c>
      <c r="G89" s="28">
        <f t="shared" si="7"/>
        <v>28350</v>
      </c>
      <c r="H89" s="13">
        <f t="shared" si="9"/>
        <v>95890</v>
      </c>
      <c r="I89" s="11">
        <f t="shared" si="8"/>
        <v>33560</v>
      </c>
      <c r="J89" s="12"/>
      <c r="K89" s="12" t="s">
        <v>224</v>
      </c>
      <c r="L89" s="49"/>
      <c r="M89" s="37" t="s">
        <v>286</v>
      </c>
      <c r="N89" s="44" t="s">
        <v>269</v>
      </c>
      <c r="O89" s="65">
        <v>102010</v>
      </c>
      <c r="P89" s="4"/>
      <c r="Q89" s="4"/>
      <c r="R89" s="4"/>
    </row>
    <row r="90" spans="1:18" ht="20.100000000000001" customHeight="1" x14ac:dyDescent="0.2">
      <c r="A90" s="12" t="s">
        <v>138</v>
      </c>
      <c r="B90" s="12">
        <v>38</v>
      </c>
      <c r="C90" s="13" t="s">
        <v>139</v>
      </c>
      <c r="D90" s="13">
        <v>40670</v>
      </c>
      <c r="E90" s="28">
        <f t="shared" si="6"/>
        <v>14230</v>
      </c>
      <c r="F90" s="13">
        <v>13690</v>
      </c>
      <c r="G90" s="28">
        <f t="shared" si="7"/>
        <v>4790</v>
      </c>
      <c r="H90" s="13">
        <f t="shared" si="9"/>
        <v>26980</v>
      </c>
      <c r="I90" s="11">
        <f t="shared" si="8"/>
        <v>9440</v>
      </c>
      <c r="J90" s="12"/>
      <c r="K90" s="12"/>
      <c r="L90" s="49">
        <v>21000</v>
      </c>
      <c r="M90" s="36" t="s">
        <v>227</v>
      </c>
      <c r="N90" s="44" t="s">
        <v>268</v>
      </c>
      <c r="O90" s="14">
        <v>21000</v>
      </c>
      <c r="P90" s="4"/>
      <c r="Q90" s="4"/>
      <c r="R90" s="4"/>
    </row>
    <row r="91" spans="1:18" ht="45" x14ac:dyDescent="0.2">
      <c r="A91" s="12" t="s">
        <v>140</v>
      </c>
      <c r="B91" s="12">
        <v>39</v>
      </c>
      <c r="C91" s="13" t="s">
        <v>141</v>
      </c>
      <c r="D91" s="13">
        <v>101550</v>
      </c>
      <c r="E91" s="28">
        <f t="shared" si="6"/>
        <v>35540</v>
      </c>
      <c r="F91" s="13"/>
      <c r="G91" s="28">
        <f t="shared" si="7"/>
        <v>0</v>
      </c>
      <c r="H91" s="13">
        <f t="shared" si="9"/>
        <v>101550</v>
      </c>
      <c r="I91" s="11">
        <f t="shared" si="8"/>
        <v>35540</v>
      </c>
      <c r="J91" s="12"/>
      <c r="K91" s="12"/>
      <c r="L91" s="49"/>
      <c r="M91" s="67" t="s">
        <v>292</v>
      </c>
      <c r="N91" s="44" t="s">
        <v>269</v>
      </c>
      <c r="O91" s="65">
        <v>90250</v>
      </c>
      <c r="P91" s="4"/>
      <c r="Q91" s="4"/>
      <c r="R91" s="4"/>
    </row>
    <row r="92" spans="1:18" ht="20.100000000000001" customHeight="1" x14ac:dyDescent="0.2">
      <c r="A92" s="12"/>
      <c r="B92" s="12"/>
      <c r="C92" s="13" t="s">
        <v>142</v>
      </c>
      <c r="D92" s="13">
        <v>20570</v>
      </c>
      <c r="E92" s="28">
        <f t="shared" si="6"/>
        <v>7200</v>
      </c>
      <c r="F92" s="13"/>
      <c r="G92" s="28">
        <f t="shared" si="7"/>
        <v>0</v>
      </c>
      <c r="H92" s="13">
        <f t="shared" si="9"/>
        <v>20570</v>
      </c>
      <c r="I92" s="11">
        <f t="shared" si="8"/>
        <v>7200</v>
      </c>
      <c r="J92" s="12"/>
      <c r="K92" s="12"/>
      <c r="L92" s="49"/>
      <c r="M92" s="36"/>
      <c r="N92" s="44" t="s">
        <v>269</v>
      </c>
      <c r="O92" s="65" t="s">
        <v>228</v>
      </c>
      <c r="P92" s="4"/>
      <c r="Q92" s="4"/>
      <c r="R92" s="4"/>
    </row>
    <row r="93" spans="1:18" ht="20.100000000000001" customHeight="1" x14ac:dyDescent="0.2">
      <c r="A93" s="12"/>
      <c r="B93" s="12"/>
      <c r="C93" s="13" t="s">
        <v>143</v>
      </c>
      <c r="D93" s="13">
        <v>6180</v>
      </c>
      <c r="E93" s="28">
        <f t="shared" si="6"/>
        <v>2160</v>
      </c>
      <c r="F93" s="13"/>
      <c r="G93" s="28">
        <f t="shared" si="7"/>
        <v>0</v>
      </c>
      <c r="H93" s="13">
        <f t="shared" si="9"/>
        <v>6180</v>
      </c>
      <c r="I93" s="11">
        <f t="shared" si="8"/>
        <v>2160</v>
      </c>
      <c r="J93" s="12"/>
      <c r="K93" s="12"/>
      <c r="L93" s="49"/>
      <c r="M93" s="36"/>
      <c r="N93" s="44" t="s">
        <v>269</v>
      </c>
      <c r="O93" s="65" t="s">
        <v>228</v>
      </c>
      <c r="P93" s="4"/>
      <c r="Q93" s="4"/>
      <c r="R93" s="4"/>
    </row>
    <row r="94" spans="1:18" ht="51" x14ac:dyDescent="0.2">
      <c r="A94" s="12" t="s">
        <v>144</v>
      </c>
      <c r="B94" s="12">
        <v>40</v>
      </c>
      <c r="C94" s="13" t="s">
        <v>145</v>
      </c>
      <c r="D94" s="13">
        <v>26300</v>
      </c>
      <c r="E94" s="28">
        <f t="shared" si="6"/>
        <v>9210</v>
      </c>
      <c r="F94" s="13">
        <v>8550</v>
      </c>
      <c r="G94" s="28">
        <f t="shared" si="7"/>
        <v>2990</v>
      </c>
      <c r="H94" s="13">
        <f t="shared" si="9"/>
        <v>17750</v>
      </c>
      <c r="I94" s="11">
        <f t="shared" si="8"/>
        <v>6220</v>
      </c>
      <c r="J94" s="12"/>
      <c r="K94" s="12"/>
      <c r="L94" s="49"/>
      <c r="M94" s="37" t="s">
        <v>287</v>
      </c>
      <c r="N94" s="44" t="s">
        <v>269</v>
      </c>
      <c r="O94" s="65">
        <v>9440</v>
      </c>
      <c r="P94" s="4"/>
      <c r="Q94" s="4"/>
      <c r="R94" s="4"/>
    </row>
    <row r="95" spans="1:18" ht="20.100000000000001" customHeight="1" x14ac:dyDescent="0.2">
      <c r="A95" s="12" t="s">
        <v>146</v>
      </c>
      <c r="B95" s="12">
        <v>41</v>
      </c>
      <c r="C95" s="13" t="s">
        <v>147</v>
      </c>
      <c r="D95" s="13">
        <v>20810</v>
      </c>
      <c r="E95" s="28">
        <f t="shared" si="6"/>
        <v>7280</v>
      </c>
      <c r="F95" s="13">
        <v>500</v>
      </c>
      <c r="G95" s="28">
        <f t="shared" si="7"/>
        <v>180</v>
      </c>
      <c r="H95" s="13">
        <f t="shared" si="9"/>
        <v>20310</v>
      </c>
      <c r="I95" s="11">
        <f t="shared" si="8"/>
        <v>7100</v>
      </c>
      <c r="J95" s="12"/>
      <c r="K95" s="12"/>
      <c r="L95" s="49"/>
      <c r="M95" s="37" t="s">
        <v>289</v>
      </c>
      <c r="N95" s="44" t="s">
        <v>269</v>
      </c>
      <c r="O95" s="65">
        <v>6450</v>
      </c>
      <c r="P95" s="4"/>
      <c r="Q95" s="4"/>
      <c r="R95" s="4"/>
    </row>
    <row r="96" spans="1:18" ht="20.100000000000001" customHeight="1" x14ac:dyDescent="0.2">
      <c r="A96" s="12" t="s">
        <v>146</v>
      </c>
      <c r="B96" s="12">
        <v>42</v>
      </c>
      <c r="C96" s="13" t="s">
        <v>149</v>
      </c>
      <c r="D96" s="13">
        <v>7780</v>
      </c>
      <c r="E96" s="28">
        <f t="shared" si="6"/>
        <v>2720</v>
      </c>
      <c r="F96" s="13">
        <v>1500</v>
      </c>
      <c r="G96" s="28">
        <f t="shared" si="7"/>
        <v>530</v>
      </c>
      <c r="H96" s="13">
        <f t="shared" si="9"/>
        <v>6280</v>
      </c>
      <c r="I96" s="11">
        <f t="shared" si="8"/>
        <v>2190</v>
      </c>
      <c r="J96" s="12"/>
      <c r="K96" s="12"/>
      <c r="L96" s="49">
        <v>1500</v>
      </c>
      <c r="M96" s="37" t="s">
        <v>266</v>
      </c>
      <c r="N96" s="44" t="s">
        <v>268</v>
      </c>
      <c r="O96" s="14">
        <v>1500</v>
      </c>
      <c r="P96" s="4"/>
      <c r="Q96" s="4"/>
      <c r="R96" s="4"/>
    </row>
    <row r="97" spans="1:18" ht="20.100000000000001" customHeight="1" x14ac:dyDescent="0.2">
      <c r="A97" s="12" t="s">
        <v>146</v>
      </c>
      <c r="B97" s="12">
        <v>43</v>
      </c>
      <c r="C97" s="13" t="s">
        <v>150</v>
      </c>
      <c r="D97" s="13">
        <v>33600</v>
      </c>
      <c r="E97" s="28">
        <f t="shared" si="6"/>
        <v>11760</v>
      </c>
      <c r="F97" s="13">
        <v>15000</v>
      </c>
      <c r="G97" s="28">
        <f t="shared" si="7"/>
        <v>5250</v>
      </c>
      <c r="H97" s="13">
        <f t="shared" si="9"/>
        <v>18600</v>
      </c>
      <c r="I97" s="11">
        <f t="shared" si="8"/>
        <v>6510</v>
      </c>
      <c r="J97" s="12"/>
      <c r="K97" s="12"/>
      <c r="L97" s="49">
        <v>15000</v>
      </c>
      <c r="M97" s="36" t="s">
        <v>227</v>
      </c>
      <c r="N97" s="44" t="s">
        <v>268</v>
      </c>
      <c r="O97" s="14">
        <v>15000</v>
      </c>
      <c r="P97" s="4"/>
      <c r="Q97" s="4"/>
      <c r="R97" s="4"/>
    </row>
    <row r="98" spans="1:18" ht="180" x14ac:dyDescent="0.2">
      <c r="A98" s="12" t="s">
        <v>148</v>
      </c>
      <c r="B98" s="12">
        <v>44</v>
      </c>
      <c r="C98" s="13" t="s">
        <v>151</v>
      </c>
      <c r="D98" s="13">
        <v>27750</v>
      </c>
      <c r="E98" s="28">
        <f t="shared" si="6"/>
        <v>9710</v>
      </c>
      <c r="F98" s="13">
        <v>125</v>
      </c>
      <c r="G98" s="28">
        <f t="shared" si="7"/>
        <v>40</v>
      </c>
      <c r="H98" s="13">
        <f t="shared" si="9"/>
        <v>27625</v>
      </c>
      <c r="I98" s="11">
        <f t="shared" si="8"/>
        <v>9670</v>
      </c>
      <c r="J98" s="12"/>
      <c r="K98" s="12"/>
      <c r="L98" s="49"/>
      <c r="M98" s="69" t="s">
        <v>290</v>
      </c>
      <c r="N98" s="44" t="s">
        <v>269</v>
      </c>
      <c r="O98" s="65">
        <v>5550</v>
      </c>
      <c r="P98" s="4"/>
      <c r="Q98" s="4"/>
      <c r="R98" s="4"/>
    </row>
    <row r="99" spans="1:18" ht="89.25" x14ac:dyDescent="0.2">
      <c r="A99" s="12" t="s">
        <v>148</v>
      </c>
      <c r="B99" s="12">
        <v>45</v>
      </c>
      <c r="C99" s="13" t="s">
        <v>152</v>
      </c>
      <c r="D99" s="13">
        <v>8600</v>
      </c>
      <c r="E99" s="28">
        <f t="shared" si="6"/>
        <v>3010</v>
      </c>
      <c r="F99" s="13">
        <v>505</v>
      </c>
      <c r="G99" s="28">
        <f t="shared" si="7"/>
        <v>180</v>
      </c>
      <c r="H99" s="13">
        <f t="shared" si="9"/>
        <v>8095</v>
      </c>
      <c r="I99" s="11">
        <f t="shared" si="8"/>
        <v>2830</v>
      </c>
      <c r="J99" s="12"/>
      <c r="K99" s="12"/>
      <c r="L99" s="49"/>
      <c r="M99" s="36" t="s">
        <v>291</v>
      </c>
      <c r="N99" s="44" t="s">
        <v>269</v>
      </c>
      <c r="O99" s="65" t="s">
        <v>228</v>
      </c>
      <c r="P99" s="4"/>
      <c r="Q99" s="4"/>
      <c r="R99" s="4"/>
    </row>
    <row r="100" spans="1:18" ht="38.25" x14ac:dyDescent="0.2">
      <c r="A100" s="12" t="s">
        <v>153</v>
      </c>
      <c r="B100" s="12">
        <v>46</v>
      </c>
      <c r="C100" s="13" t="s">
        <v>154</v>
      </c>
      <c r="D100" s="13">
        <v>70190</v>
      </c>
      <c r="E100" s="28">
        <f t="shared" si="6"/>
        <v>24570</v>
      </c>
      <c r="F100" s="13">
        <v>55000</v>
      </c>
      <c r="G100" s="28">
        <f t="shared" si="7"/>
        <v>19250</v>
      </c>
      <c r="H100" s="13">
        <f t="shared" si="9"/>
        <v>15190</v>
      </c>
      <c r="I100" s="11">
        <f t="shared" si="8"/>
        <v>5320</v>
      </c>
      <c r="J100" s="12"/>
      <c r="K100" s="12"/>
      <c r="L100" s="49"/>
      <c r="M100" s="37" t="s">
        <v>309</v>
      </c>
      <c r="N100" s="44" t="s">
        <v>269</v>
      </c>
      <c r="O100" s="65">
        <v>64000</v>
      </c>
      <c r="P100" s="4"/>
      <c r="Q100" s="4"/>
      <c r="R100" s="4"/>
    </row>
    <row r="101" spans="1:18" ht="255" x14ac:dyDescent="0.2">
      <c r="A101" s="12" t="s">
        <v>158</v>
      </c>
      <c r="B101" s="12">
        <v>47</v>
      </c>
      <c r="C101" s="13" t="s">
        <v>155</v>
      </c>
      <c r="D101" s="13">
        <v>75400</v>
      </c>
      <c r="E101" s="28">
        <f t="shared" ref="E101:E135" si="10">ROUND(D101*0.35,-1)</f>
        <v>26390</v>
      </c>
      <c r="F101" s="13">
        <v>61580</v>
      </c>
      <c r="G101" s="28">
        <f t="shared" ref="G101:G135" si="11">ROUND(F101*0.35,-1)</f>
        <v>21550</v>
      </c>
      <c r="H101" s="13">
        <f t="shared" si="9"/>
        <v>13820</v>
      </c>
      <c r="I101" s="11">
        <f t="shared" si="8"/>
        <v>4840</v>
      </c>
      <c r="J101" s="12"/>
      <c r="K101" s="12"/>
      <c r="L101" s="49"/>
      <c r="M101" s="67" t="s">
        <v>293</v>
      </c>
      <c r="N101" s="44" t="s">
        <v>269</v>
      </c>
      <c r="O101" s="65" t="s">
        <v>228</v>
      </c>
      <c r="P101" s="4"/>
      <c r="Q101" s="4"/>
      <c r="R101" s="4"/>
    </row>
    <row r="102" spans="1:18" ht="20.100000000000001" customHeight="1" x14ac:dyDescent="0.2">
      <c r="A102" s="12"/>
      <c r="B102" s="12"/>
      <c r="C102" s="13" t="s">
        <v>156</v>
      </c>
      <c r="D102" s="13">
        <v>75400</v>
      </c>
      <c r="E102" s="28">
        <f t="shared" si="10"/>
        <v>26390</v>
      </c>
      <c r="F102" s="13">
        <v>61580</v>
      </c>
      <c r="G102" s="28">
        <f t="shared" si="11"/>
        <v>21550</v>
      </c>
      <c r="H102" s="13">
        <f t="shared" si="9"/>
        <v>13820</v>
      </c>
      <c r="I102" s="11">
        <f t="shared" si="8"/>
        <v>4840</v>
      </c>
      <c r="J102" s="12"/>
      <c r="K102" s="12"/>
      <c r="L102" s="49"/>
      <c r="M102" s="36"/>
      <c r="N102" s="44" t="s">
        <v>269</v>
      </c>
      <c r="O102" s="65" t="s">
        <v>228</v>
      </c>
      <c r="P102" s="4"/>
      <c r="Q102" s="4"/>
      <c r="R102" s="4"/>
    </row>
    <row r="103" spans="1:18" ht="20.100000000000001" customHeight="1" x14ac:dyDescent="0.2">
      <c r="A103" s="12"/>
      <c r="B103" s="12"/>
      <c r="C103" s="13" t="s">
        <v>157</v>
      </c>
      <c r="D103" s="13">
        <v>71100</v>
      </c>
      <c r="E103" s="28">
        <f t="shared" si="10"/>
        <v>24890</v>
      </c>
      <c r="F103" s="13">
        <v>66230</v>
      </c>
      <c r="G103" s="28">
        <f t="shared" si="11"/>
        <v>23180</v>
      </c>
      <c r="H103" s="13">
        <f t="shared" si="9"/>
        <v>4870</v>
      </c>
      <c r="I103" s="11">
        <f t="shared" si="8"/>
        <v>1710</v>
      </c>
      <c r="J103" s="12"/>
      <c r="K103" s="12"/>
      <c r="L103" s="49"/>
      <c r="M103" s="36"/>
      <c r="N103" s="44" t="s">
        <v>269</v>
      </c>
      <c r="O103" s="65" t="s">
        <v>228</v>
      </c>
      <c r="P103" s="4"/>
      <c r="Q103" s="4"/>
      <c r="R103" s="4"/>
    </row>
    <row r="104" spans="1:18" ht="20.100000000000001" customHeight="1" x14ac:dyDescent="0.2">
      <c r="A104" s="12" t="s">
        <v>159</v>
      </c>
      <c r="B104" s="12">
        <v>48</v>
      </c>
      <c r="C104" s="13" t="s">
        <v>160</v>
      </c>
      <c r="D104" s="13">
        <v>53250</v>
      </c>
      <c r="E104" s="28">
        <f t="shared" si="10"/>
        <v>18640</v>
      </c>
      <c r="F104" s="13">
        <v>37000</v>
      </c>
      <c r="G104" s="28">
        <f t="shared" si="11"/>
        <v>12950</v>
      </c>
      <c r="H104" s="13">
        <f t="shared" si="9"/>
        <v>16250</v>
      </c>
      <c r="I104" s="11">
        <f t="shared" si="8"/>
        <v>5690</v>
      </c>
      <c r="J104" s="12"/>
      <c r="K104" s="12"/>
      <c r="L104" s="49">
        <v>42030</v>
      </c>
      <c r="M104" s="37" t="s">
        <v>265</v>
      </c>
      <c r="N104" s="44" t="s">
        <v>268</v>
      </c>
      <c r="O104" s="14">
        <v>42030</v>
      </c>
      <c r="P104" s="4"/>
      <c r="Q104" s="4"/>
      <c r="R104" s="4"/>
    </row>
    <row r="105" spans="1:18" ht="225" x14ac:dyDescent="0.2">
      <c r="A105" s="12" t="s">
        <v>161</v>
      </c>
      <c r="B105" s="12">
        <v>49</v>
      </c>
      <c r="C105" s="13" t="s">
        <v>162</v>
      </c>
      <c r="D105" s="13">
        <v>854560</v>
      </c>
      <c r="E105" s="28">
        <f t="shared" si="10"/>
        <v>299100</v>
      </c>
      <c r="F105" s="13">
        <v>478374</v>
      </c>
      <c r="G105" s="28">
        <f t="shared" si="11"/>
        <v>167430</v>
      </c>
      <c r="H105" s="13">
        <f t="shared" si="9"/>
        <v>376186</v>
      </c>
      <c r="I105" s="11">
        <f t="shared" si="8"/>
        <v>131670</v>
      </c>
      <c r="J105" s="12"/>
      <c r="K105" s="12" t="s">
        <v>224</v>
      </c>
      <c r="L105" s="49"/>
      <c r="M105" s="67" t="s">
        <v>294</v>
      </c>
      <c r="N105" s="44" t="s">
        <v>269</v>
      </c>
      <c r="O105" s="65" t="s">
        <v>228</v>
      </c>
      <c r="P105" s="4"/>
      <c r="Q105" s="4"/>
      <c r="R105" s="4"/>
    </row>
    <row r="106" spans="1:18" ht="20.100000000000001" customHeight="1" x14ac:dyDescent="0.2">
      <c r="A106" s="12"/>
      <c r="B106" s="12"/>
      <c r="C106" s="13" t="s">
        <v>163</v>
      </c>
      <c r="D106" s="13">
        <v>633840</v>
      </c>
      <c r="E106" s="28">
        <f t="shared" si="10"/>
        <v>221840</v>
      </c>
      <c r="F106" s="13">
        <v>354816</v>
      </c>
      <c r="G106" s="28">
        <f t="shared" si="11"/>
        <v>124190</v>
      </c>
      <c r="H106" s="13">
        <f t="shared" si="9"/>
        <v>279024</v>
      </c>
      <c r="I106" s="11">
        <f t="shared" si="8"/>
        <v>97650</v>
      </c>
      <c r="J106" s="12"/>
      <c r="K106" s="12" t="s">
        <v>224</v>
      </c>
      <c r="L106" s="49"/>
      <c r="M106" s="36"/>
      <c r="N106" s="44" t="s">
        <v>269</v>
      </c>
      <c r="O106" s="65" t="s">
        <v>228</v>
      </c>
      <c r="P106" s="4"/>
      <c r="Q106" s="4"/>
      <c r="R106" s="4"/>
    </row>
    <row r="107" spans="1:18" ht="20.100000000000001" customHeight="1" x14ac:dyDescent="0.2">
      <c r="A107" s="12" t="s">
        <v>164</v>
      </c>
      <c r="B107" s="12">
        <v>50</v>
      </c>
      <c r="C107" s="13" t="s">
        <v>165</v>
      </c>
      <c r="D107" s="13">
        <v>37090</v>
      </c>
      <c r="E107" s="28">
        <f t="shared" si="10"/>
        <v>12980</v>
      </c>
      <c r="F107" s="13">
        <v>24200</v>
      </c>
      <c r="G107" s="28">
        <f t="shared" si="11"/>
        <v>8470</v>
      </c>
      <c r="H107" s="13">
        <f t="shared" si="9"/>
        <v>12890</v>
      </c>
      <c r="I107" s="11">
        <f t="shared" si="8"/>
        <v>4510</v>
      </c>
      <c r="J107" s="12"/>
      <c r="K107" s="12"/>
      <c r="L107" s="49">
        <v>28250</v>
      </c>
      <c r="M107" s="37" t="s">
        <v>265</v>
      </c>
      <c r="N107" s="44" t="s">
        <v>268</v>
      </c>
      <c r="O107" s="14">
        <v>28250</v>
      </c>
      <c r="P107" s="4"/>
      <c r="Q107" s="4"/>
      <c r="R107" s="4"/>
    </row>
    <row r="108" spans="1:18" ht="20.100000000000001" customHeight="1" x14ac:dyDescent="0.2">
      <c r="A108" s="12"/>
      <c r="B108" s="12"/>
      <c r="C108" s="13" t="s">
        <v>167</v>
      </c>
      <c r="D108" s="13">
        <v>1680</v>
      </c>
      <c r="E108" s="28">
        <f t="shared" si="10"/>
        <v>590</v>
      </c>
      <c r="F108" s="13">
        <v>800</v>
      </c>
      <c r="G108" s="28">
        <f t="shared" si="11"/>
        <v>280</v>
      </c>
      <c r="H108" s="13">
        <f t="shared" si="9"/>
        <v>880</v>
      </c>
      <c r="I108" s="11">
        <f t="shared" si="8"/>
        <v>310</v>
      </c>
      <c r="J108" s="12"/>
      <c r="K108" s="12"/>
      <c r="L108" s="49" t="s">
        <v>228</v>
      </c>
      <c r="M108" s="36"/>
      <c r="N108" s="44" t="s">
        <v>268</v>
      </c>
      <c r="O108" s="58" t="s">
        <v>228</v>
      </c>
      <c r="P108" s="4"/>
      <c r="Q108" s="4"/>
      <c r="R108" s="4"/>
    </row>
    <row r="109" spans="1:18" ht="20.100000000000001" customHeight="1" x14ac:dyDescent="0.2">
      <c r="A109" s="12" t="s">
        <v>166</v>
      </c>
      <c r="B109" s="12">
        <v>51</v>
      </c>
      <c r="C109" s="13" t="s">
        <v>168</v>
      </c>
      <c r="D109" s="13">
        <v>30240</v>
      </c>
      <c r="E109" s="28">
        <f t="shared" si="10"/>
        <v>10580</v>
      </c>
      <c r="F109" s="13">
        <v>25000</v>
      </c>
      <c r="G109" s="28">
        <f t="shared" si="11"/>
        <v>8750</v>
      </c>
      <c r="H109" s="13">
        <f t="shared" si="9"/>
        <v>5240</v>
      </c>
      <c r="I109" s="11">
        <f t="shared" si="8"/>
        <v>1830</v>
      </c>
      <c r="J109" s="12"/>
      <c r="K109" s="12"/>
      <c r="L109" s="49">
        <v>26740</v>
      </c>
      <c r="M109" s="37" t="s">
        <v>258</v>
      </c>
      <c r="N109" s="44" t="s">
        <v>268</v>
      </c>
      <c r="O109" s="14">
        <v>26740</v>
      </c>
      <c r="P109" s="4"/>
      <c r="Q109" s="4"/>
      <c r="R109" s="4"/>
    </row>
    <row r="110" spans="1:18" ht="20.100000000000001" customHeight="1" x14ac:dyDescent="0.2">
      <c r="A110" s="12" t="s">
        <v>164</v>
      </c>
      <c r="B110" s="12">
        <v>52</v>
      </c>
      <c r="C110" s="13" t="s">
        <v>169</v>
      </c>
      <c r="D110" s="13">
        <v>49620</v>
      </c>
      <c r="E110" s="28">
        <f t="shared" si="10"/>
        <v>17370</v>
      </c>
      <c r="F110" s="13">
        <v>22500</v>
      </c>
      <c r="G110" s="28">
        <f t="shared" si="11"/>
        <v>7880</v>
      </c>
      <c r="H110" s="13">
        <f t="shared" si="9"/>
        <v>27120</v>
      </c>
      <c r="I110" s="11">
        <f t="shared" si="8"/>
        <v>9490</v>
      </c>
      <c r="J110" s="12"/>
      <c r="K110" s="12"/>
      <c r="L110" s="49">
        <v>35520</v>
      </c>
      <c r="M110" s="37" t="s">
        <v>245</v>
      </c>
      <c r="N110" s="44" t="s">
        <v>268</v>
      </c>
      <c r="O110" s="14">
        <v>35520</v>
      </c>
      <c r="P110" s="4"/>
      <c r="Q110" s="4"/>
      <c r="R110" s="4"/>
    </row>
    <row r="111" spans="1:18" ht="20.100000000000001" customHeight="1" x14ac:dyDescent="0.2">
      <c r="A111" s="12" t="s">
        <v>170</v>
      </c>
      <c r="B111" s="12">
        <v>53</v>
      </c>
      <c r="C111" s="13" t="s">
        <v>171</v>
      </c>
      <c r="D111" s="13">
        <v>52520</v>
      </c>
      <c r="E111" s="28">
        <f t="shared" si="10"/>
        <v>18380</v>
      </c>
      <c r="F111" s="13">
        <v>40000</v>
      </c>
      <c r="G111" s="28">
        <f t="shared" si="11"/>
        <v>14000</v>
      </c>
      <c r="H111" s="13">
        <f t="shared" si="9"/>
        <v>12520</v>
      </c>
      <c r="I111" s="11">
        <f t="shared" si="8"/>
        <v>4380</v>
      </c>
      <c r="J111" s="12"/>
      <c r="K111" s="12"/>
      <c r="L111" s="49">
        <v>43750</v>
      </c>
      <c r="M111" s="37" t="s">
        <v>246</v>
      </c>
      <c r="N111" s="44" t="s">
        <v>268</v>
      </c>
      <c r="O111" s="14">
        <v>43750</v>
      </c>
      <c r="P111" s="4"/>
      <c r="Q111" s="4"/>
      <c r="R111" s="4"/>
    </row>
    <row r="112" spans="1:18" ht="20.100000000000001" customHeight="1" x14ac:dyDescent="0.2">
      <c r="A112" s="12" t="s">
        <v>166</v>
      </c>
      <c r="B112" s="12">
        <v>54</v>
      </c>
      <c r="C112" s="13" t="s">
        <v>173</v>
      </c>
      <c r="D112" s="13">
        <v>35710</v>
      </c>
      <c r="E112" s="28">
        <f t="shared" si="10"/>
        <v>12500</v>
      </c>
      <c r="F112" s="13">
        <v>30000</v>
      </c>
      <c r="G112" s="28">
        <f t="shared" si="11"/>
        <v>10500</v>
      </c>
      <c r="H112" s="13">
        <f t="shared" si="9"/>
        <v>5710</v>
      </c>
      <c r="I112" s="11">
        <f t="shared" si="8"/>
        <v>2000</v>
      </c>
      <c r="J112" s="12"/>
      <c r="K112" s="12"/>
      <c r="L112" s="49">
        <v>34370</v>
      </c>
      <c r="M112" s="37" t="s">
        <v>247</v>
      </c>
      <c r="N112" s="44" t="s">
        <v>268</v>
      </c>
      <c r="O112" s="14">
        <v>34370</v>
      </c>
      <c r="P112" s="4"/>
      <c r="Q112" s="4"/>
      <c r="R112" s="4"/>
    </row>
    <row r="113" spans="1:18" ht="20.100000000000001" customHeight="1" x14ac:dyDescent="0.2">
      <c r="A113" s="12" t="s">
        <v>172</v>
      </c>
      <c r="B113" s="12">
        <v>55</v>
      </c>
      <c r="C113" s="13" t="s">
        <v>174</v>
      </c>
      <c r="D113" s="13">
        <v>27350</v>
      </c>
      <c r="E113" s="28">
        <f t="shared" si="10"/>
        <v>9570</v>
      </c>
      <c r="F113" s="13">
        <v>21500</v>
      </c>
      <c r="G113" s="28">
        <f t="shared" si="11"/>
        <v>7530</v>
      </c>
      <c r="H113" s="13">
        <f t="shared" si="9"/>
        <v>5850</v>
      </c>
      <c r="I113" s="11">
        <f t="shared" si="8"/>
        <v>2040</v>
      </c>
      <c r="J113" s="12"/>
      <c r="K113" s="12"/>
      <c r="L113" s="49">
        <v>22030</v>
      </c>
      <c r="M113" s="37" t="s">
        <v>248</v>
      </c>
      <c r="N113" s="44" t="s">
        <v>268</v>
      </c>
      <c r="O113" s="14">
        <v>22030</v>
      </c>
      <c r="P113" s="4"/>
      <c r="Q113" s="4"/>
      <c r="R113" s="4"/>
    </row>
    <row r="114" spans="1:18" ht="140.25" x14ac:dyDescent="0.2">
      <c r="A114" s="12" t="s">
        <v>164</v>
      </c>
      <c r="B114" s="12">
        <v>56</v>
      </c>
      <c r="C114" s="13" t="s">
        <v>175</v>
      </c>
      <c r="D114" s="13">
        <v>68920</v>
      </c>
      <c r="E114" s="28">
        <f t="shared" si="10"/>
        <v>24120</v>
      </c>
      <c r="F114" s="13">
        <v>35000</v>
      </c>
      <c r="G114" s="28">
        <f t="shared" si="11"/>
        <v>12250</v>
      </c>
      <c r="H114" s="13">
        <f t="shared" si="9"/>
        <v>33920</v>
      </c>
      <c r="I114" s="11">
        <f t="shared" si="8"/>
        <v>11870</v>
      </c>
      <c r="J114" s="12"/>
      <c r="K114" s="12"/>
      <c r="L114" s="49"/>
      <c r="M114" s="37" t="s">
        <v>295</v>
      </c>
      <c r="N114" s="44" t="s">
        <v>269</v>
      </c>
      <c r="O114" s="65">
        <v>58770</v>
      </c>
      <c r="P114" s="4"/>
      <c r="Q114" s="4"/>
      <c r="R114" s="4"/>
    </row>
    <row r="115" spans="1:18" ht="20.100000000000001" customHeight="1" x14ac:dyDescent="0.2">
      <c r="A115" s="12" t="s">
        <v>176</v>
      </c>
      <c r="B115" s="12">
        <v>57</v>
      </c>
      <c r="C115" s="13" t="s">
        <v>177</v>
      </c>
      <c r="D115" s="13">
        <v>37110</v>
      </c>
      <c r="E115" s="28">
        <f t="shared" si="10"/>
        <v>12990</v>
      </c>
      <c r="F115" s="13">
        <v>18000</v>
      </c>
      <c r="G115" s="28">
        <f t="shared" si="11"/>
        <v>6300</v>
      </c>
      <c r="H115" s="13">
        <f t="shared" ref="H115:H129" si="12">D115-F115</f>
        <v>19110</v>
      </c>
      <c r="I115" s="11">
        <f t="shared" ref="I115:I129" si="13">E115-G115</f>
        <v>6690</v>
      </c>
      <c r="J115" s="12"/>
      <c r="K115" s="12"/>
      <c r="L115" s="49">
        <v>24480</v>
      </c>
      <c r="M115" s="37" t="s">
        <v>249</v>
      </c>
      <c r="N115" s="44" t="s">
        <v>268</v>
      </c>
      <c r="O115" s="14">
        <v>24480</v>
      </c>
      <c r="P115" s="4"/>
      <c r="Q115" s="4"/>
      <c r="R115" s="4"/>
    </row>
    <row r="116" spans="1:18" ht="20.100000000000001" customHeight="1" x14ac:dyDescent="0.2">
      <c r="A116" s="12" t="s">
        <v>179</v>
      </c>
      <c r="B116" s="12">
        <v>58</v>
      </c>
      <c r="C116" s="13" t="s">
        <v>178</v>
      </c>
      <c r="D116" s="13">
        <v>28990</v>
      </c>
      <c r="E116" s="28">
        <f t="shared" si="10"/>
        <v>10150</v>
      </c>
      <c r="F116" s="13">
        <v>18000</v>
      </c>
      <c r="G116" s="28">
        <f t="shared" si="11"/>
        <v>6300</v>
      </c>
      <c r="H116" s="13">
        <f t="shared" si="12"/>
        <v>10990</v>
      </c>
      <c r="I116" s="11">
        <f t="shared" si="13"/>
        <v>3850</v>
      </c>
      <c r="J116" s="12"/>
      <c r="K116" s="12"/>
      <c r="L116" s="49">
        <v>21350</v>
      </c>
      <c r="M116" s="37" t="s">
        <v>253</v>
      </c>
      <c r="N116" s="44" t="s">
        <v>268</v>
      </c>
      <c r="O116" s="14">
        <v>21350</v>
      </c>
      <c r="P116" s="4"/>
      <c r="Q116" s="4"/>
      <c r="R116" s="4"/>
    </row>
    <row r="117" spans="1:18" ht="20.100000000000001" customHeight="1" x14ac:dyDescent="0.2">
      <c r="A117" s="12" t="s">
        <v>176</v>
      </c>
      <c r="B117" s="12">
        <v>59</v>
      </c>
      <c r="C117" s="13" t="s">
        <v>180</v>
      </c>
      <c r="D117" s="13">
        <v>26280</v>
      </c>
      <c r="E117" s="28">
        <f t="shared" si="10"/>
        <v>9200</v>
      </c>
      <c r="F117" s="13">
        <v>18000</v>
      </c>
      <c r="G117" s="28">
        <f t="shared" si="11"/>
        <v>6300</v>
      </c>
      <c r="H117" s="13">
        <f t="shared" si="12"/>
        <v>8280</v>
      </c>
      <c r="I117" s="11">
        <f t="shared" si="13"/>
        <v>2900</v>
      </c>
      <c r="J117" s="12"/>
      <c r="K117" s="12"/>
      <c r="L117" s="49">
        <v>22780</v>
      </c>
      <c r="M117" s="37" t="s">
        <v>250</v>
      </c>
      <c r="N117" s="44" t="s">
        <v>268</v>
      </c>
      <c r="O117" s="14">
        <v>22780</v>
      </c>
      <c r="P117" s="4"/>
      <c r="Q117" s="4"/>
      <c r="R117" s="4"/>
    </row>
    <row r="118" spans="1:18" ht="20.100000000000001" customHeight="1" x14ac:dyDescent="0.2">
      <c r="A118" s="12" t="s">
        <v>181</v>
      </c>
      <c r="B118" s="12">
        <v>60</v>
      </c>
      <c r="C118" s="13" t="s">
        <v>182</v>
      </c>
      <c r="D118" s="13">
        <v>37190</v>
      </c>
      <c r="E118" s="28">
        <f t="shared" si="10"/>
        <v>13020</v>
      </c>
      <c r="F118" s="13">
        <v>25000</v>
      </c>
      <c r="G118" s="28">
        <f t="shared" si="11"/>
        <v>8750</v>
      </c>
      <c r="H118" s="13">
        <f t="shared" si="12"/>
        <v>12190</v>
      </c>
      <c r="I118" s="11">
        <f t="shared" si="13"/>
        <v>4270</v>
      </c>
      <c r="J118" s="12"/>
      <c r="K118" s="12"/>
      <c r="L118" s="49">
        <v>27320</v>
      </c>
      <c r="M118" s="37" t="s">
        <v>251</v>
      </c>
      <c r="N118" s="44" t="s">
        <v>268</v>
      </c>
      <c r="O118" s="14">
        <v>27320</v>
      </c>
      <c r="P118" s="4"/>
      <c r="Q118" s="4"/>
      <c r="R118" s="4"/>
    </row>
    <row r="119" spans="1:18" ht="20.100000000000001" customHeight="1" x14ac:dyDescent="0.2">
      <c r="A119" s="12" t="s">
        <v>183</v>
      </c>
      <c r="B119" s="12">
        <v>61</v>
      </c>
      <c r="C119" s="13" t="s">
        <v>184</v>
      </c>
      <c r="D119" s="13">
        <v>25720</v>
      </c>
      <c r="E119" s="28">
        <f t="shared" si="10"/>
        <v>9000</v>
      </c>
      <c r="F119" s="13">
        <v>16000</v>
      </c>
      <c r="G119" s="28">
        <f t="shared" si="11"/>
        <v>5600</v>
      </c>
      <c r="H119" s="13">
        <f t="shared" si="12"/>
        <v>9720</v>
      </c>
      <c r="I119" s="11">
        <f t="shared" si="13"/>
        <v>3400</v>
      </c>
      <c r="J119" s="12"/>
      <c r="K119" s="12"/>
      <c r="L119" s="49">
        <v>19900</v>
      </c>
      <c r="M119" s="37" t="s">
        <v>248</v>
      </c>
      <c r="N119" s="44" t="s">
        <v>268</v>
      </c>
      <c r="O119" s="14">
        <v>19900</v>
      </c>
      <c r="P119" s="4"/>
      <c r="Q119" s="4"/>
      <c r="R119" s="4"/>
    </row>
    <row r="120" spans="1:18" ht="20.100000000000001" customHeight="1" x14ac:dyDescent="0.2">
      <c r="A120" s="12" t="s">
        <v>164</v>
      </c>
      <c r="B120" s="12">
        <v>62</v>
      </c>
      <c r="C120" s="13" t="s">
        <v>185</v>
      </c>
      <c r="D120" s="13">
        <v>31530</v>
      </c>
      <c r="E120" s="28">
        <f>ROUND(D120*0.35,-1)</f>
        <v>11040</v>
      </c>
      <c r="F120" s="13">
        <v>18000</v>
      </c>
      <c r="G120" s="28">
        <f>ROUND(F120*0.35,-1)</f>
        <v>6300</v>
      </c>
      <c r="H120" s="13">
        <f t="shared" ref="H120:I122" si="14">D120-F120</f>
        <v>13530</v>
      </c>
      <c r="I120" s="11">
        <f t="shared" si="14"/>
        <v>4740</v>
      </c>
      <c r="J120" s="12"/>
      <c r="K120" s="12"/>
      <c r="L120" s="49">
        <v>21440</v>
      </c>
      <c r="M120" s="37" t="s">
        <v>253</v>
      </c>
      <c r="N120" s="44" t="s">
        <v>268</v>
      </c>
      <c r="O120" s="14">
        <v>21440</v>
      </c>
      <c r="P120" s="4"/>
      <c r="Q120" s="4"/>
      <c r="R120" s="4"/>
    </row>
    <row r="121" spans="1:18" ht="20.100000000000001" customHeight="1" x14ac:dyDescent="0.2">
      <c r="A121" s="12" t="s">
        <v>170</v>
      </c>
      <c r="B121" s="12">
        <v>63</v>
      </c>
      <c r="C121" s="13" t="s">
        <v>186</v>
      </c>
      <c r="D121" s="13">
        <v>28900</v>
      </c>
      <c r="E121" s="28">
        <f>ROUND(D121*0.35,-1)</f>
        <v>10120</v>
      </c>
      <c r="F121" s="13">
        <v>18000</v>
      </c>
      <c r="G121" s="28">
        <f>ROUND(F121*0.35,-1)</f>
        <v>6300</v>
      </c>
      <c r="H121" s="13">
        <f t="shared" si="14"/>
        <v>10900</v>
      </c>
      <c r="I121" s="11">
        <f t="shared" si="14"/>
        <v>3820</v>
      </c>
      <c r="J121" s="12"/>
      <c r="K121" s="12"/>
      <c r="L121" s="49">
        <v>18740</v>
      </c>
      <c r="M121" s="37" t="s">
        <v>252</v>
      </c>
      <c r="N121" s="44" t="s">
        <v>268</v>
      </c>
      <c r="O121" s="14">
        <v>18740</v>
      </c>
      <c r="P121" s="4"/>
      <c r="Q121" s="4"/>
      <c r="R121" s="4"/>
    </row>
    <row r="122" spans="1:18" ht="20.100000000000001" customHeight="1" x14ac:dyDescent="0.2">
      <c r="A122" s="12" t="s">
        <v>187</v>
      </c>
      <c r="B122" s="12">
        <v>64</v>
      </c>
      <c r="C122" s="13" t="s">
        <v>188</v>
      </c>
      <c r="D122" s="13">
        <v>36110</v>
      </c>
      <c r="E122" s="28">
        <f>ROUND(D122*0.35,-1)</f>
        <v>12640</v>
      </c>
      <c r="F122" s="13">
        <v>22000</v>
      </c>
      <c r="G122" s="28">
        <f>ROUND(F122*0.35,-1)</f>
        <v>7700</v>
      </c>
      <c r="H122" s="13">
        <f t="shared" si="14"/>
        <v>14110</v>
      </c>
      <c r="I122" s="11">
        <f t="shared" si="14"/>
        <v>4940</v>
      </c>
      <c r="J122" s="12"/>
      <c r="K122" s="12"/>
      <c r="L122" s="49">
        <v>26930</v>
      </c>
      <c r="M122" s="37" t="s">
        <v>248</v>
      </c>
      <c r="N122" s="44" t="s">
        <v>268</v>
      </c>
      <c r="O122" s="14">
        <v>26930</v>
      </c>
      <c r="P122" s="4"/>
      <c r="Q122" s="4"/>
      <c r="R122" s="4"/>
    </row>
    <row r="123" spans="1:18" ht="20.100000000000001" customHeight="1" x14ac:dyDescent="0.2">
      <c r="A123" s="12" t="s">
        <v>172</v>
      </c>
      <c r="B123" s="12">
        <v>65</v>
      </c>
      <c r="C123" s="13" t="s">
        <v>189</v>
      </c>
      <c r="D123" s="13">
        <v>33720</v>
      </c>
      <c r="E123" s="28">
        <f t="shared" si="10"/>
        <v>11800</v>
      </c>
      <c r="F123" s="13">
        <v>17000</v>
      </c>
      <c r="G123" s="28">
        <f t="shared" si="11"/>
        <v>5950</v>
      </c>
      <c r="H123" s="13">
        <f t="shared" si="12"/>
        <v>16720</v>
      </c>
      <c r="I123" s="11">
        <f t="shared" si="13"/>
        <v>5850</v>
      </c>
      <c r="J123" s="12"/>
      <c r="K123" s="12"/>
      <c r="L123" s="49">
        <v>23990</v>
      </c>
      <c r="M123" s="37" t="s">
        <v>254</v>
      </c>
      <c r="N123" s="44" t="s">
        <v>268</v>
      </c>
      <c r="O123" s="14">
        <v>23990</v>
      </c>
      <c r="P123" s="4"/>
      <c r="Q123" s="4"/>
      <c r="R123" s="4"/>
    </row>
    <row r="124" spans="1:18" ht="19.5" hidden="1" customHeight="1" thickBot="1" x14ac:dyDescent="0.25">
      <c r="A124" s="7"/>
      <c r="B124" s="8"/>
      <c r="C124" s="8" t="s">
        <v>11</v>
      </c>
      <c r="D124" s="8" t="s">
        <v>7</v>
      </c>
      <c r="E124" s="8"/>
      <c r="F124" s="9" t="s">
        <v>7</v>
      </c>
      <c r="G124" s="8"/>
      <c r="H124" s="8"/>
      <c r="I124" s="8" t="s">
        <v>3</v>
      </c>
      <c r="J124" s="8"/>
      <c r="K124" s="8" t="s">
        <v>8</v>
      </c>
      <c r="L124" s="47" t="s">
        <v>17</v>
      </c>
      <c r="M124" s="35"/>
      <c r="N124" s="8"/>
      <c r="O124" s="10"/>
      <c r="P124" s="4"/>
      <c r="Q124" s="4"/>
      <c r="R124" s="4"/>
    </row>
    <row r="125" spans="1:18" ht="20.100000000000001" customHeight="1" x14ac:dyDescent="0.2">
      <c r="A125" s="12" t="s">
        <v>170</v>
      </c>
      <c r="B125" s="12">
        <v>66</v>
      </c>
      <c r="C125" s="13" t="s">
        <v>190</v>
      </c>
      <c r="D125" s="13">
        <v>36220</v>
      </c>
      <c r="E125" s="28">
        <f t="shared" si="10"/>
        <v>12680</v>
      </c>
      <c r="F125" s="13">
        <v>25000</v>
      </c>
      <c r="G125" s="28">
        <f t="shared" si="11"/>
        <v>8750</v>
      </c>
      <c r="H125" s="13">
        <f t="shared" si="12"/>
        <v>11220</v>
      </c>
      <c r="I125" s="11">
        <f t="shared" si="13"/>
        <v>3930</v>
      </c>
      <c r="J125" s="12"/>
      <c r="K125" s="12"/>
      <c r="L125" s="49">
        <v>27690</v>
      </c>
      <c r="M125" s="37" t="s">
        <v>247</v>
      </c>
      <c r="N125" s="44" t="s">
        <v>268</v>
      </c>
      <c r="O125" s="14">
        <v>27690</v>
      </c>
      <c r="P125" s="4"/>
      <c r="Q125" s="4"/>
      <c r="R125" s="4"/>
    </row>
    <row r="126" spans="1:18" ht="20.100000000000001" customHeight="1" x14ac:dyDescent="0.2">
      <c r="A126" s="12" t="s">
        <v>164</v>
      </c>
      <c r="B126" s="12">
        <v>67</v>
      </c>
      <c r="C126" s="13" t="s">
        <v>191</v>
      </c>
      <c r="D126" s="13">
        <v>27740</v>
      </c>
      <c r="E126" s="28">
        <f t="shared" si="10"/>
        <v>9710</v>
      </c>
      <c r="F126" s="13">
        <v>16100</v>
      </c>
      <c r="G126" s="28">
        <f t="shared" si="11"/>
        <v>5640</v>
      </c>
      <c r="H126" s="13">
        <f t="shared" si="12"/>
        <v>11640</v>
      </c>
      <c r="I126" s="11">
        <f t="shared" si="13"/>
        <v>4070</v>
      </c>
      <c r="J126" s="12"/>
      <c r="K126" s="12"/>
      <c r="L126" s="49">
        <v>22670</v>
      </c>
      <c r="M126" s="37" t="s">
        <v>248</v>
      </c>
      <c r="N126" s="44" t="s">
        <v>268</v>
      </c>
      <c r="O126" s="14">
        <v>22670</v>
      </c>
      <c r="P126" s="4"/>
      <c r="Q126" s="4"/>
      <c r="R126" s="4"/>
    </row>
    <row r="127" spans="1:18" ht="20.100000000000001" customHeight="1" x14ac:dyDescent="0.2">
      <c r="A127" s="12" t="s">
        <v>192</v>
      </c>
      <c r="B127" s="12">
        <v>68</v>
      </c>
      <c r="C127" s="13" t="s">
        <v>193</v>
      </c>
      <c r="D127" s="13">
        <v>36580</v>
      </c>
      <c r="E127" s="28">
        <f t="shared" si="10"/>
        <v>12800</v>
      </c>
      <c r="F127" s="13">
        <v>25000</v>
      </c>
      <c r="G127" s="28">
        <f t="shared" si="11"/>
        <v>8750</v>
      </c>
      <c r="H127" s="13">
        <f t="shared" si="12"/>
        <v>11580</v>
      </c>
      <c r="I127" s="11">
        <f t="shared" si="13"/>
        <v>4050</v>
      </c>
      <c r="J127" s="12"/>
      <c r="K127" s="12"/>
      <c r="L127" s="49">
        <v>28250</v>
      </c>
      <c r="M127" s="37" t="s">
        <v>248</v>
      </c>
      <c r="N127" s="44" t="s">
        <v>268</v>
      </c>
      <c r="O127" s="14">
        <v>28250</v>
      </c>
      <c r="P127" s="4"/>
      <c r="Q127" s="4"/>
      <c r="R127" s="4"/>
    </row>
    <row r="128" spans="1:18" ht="20.100000000000001" customHeight="1" x14ac:dyDescent="0.2">
      <c r="A128" s="12" t="s">
        <v>195</v>
      </c>
      <c r="B128" s="12">
        <v>69</v>
      </c>
      <c r="C128" s="13" t="s">
        <v>194</v>
      </c>
      <c r="D128" s="13">
        <v>74240</v>
      </c>
      <c r="E128" s="28">
        <f t="shared" si="10"/>
        <v>25980</v>
      </c>
      <c r="F128" s="13">
        <v>55000</v>
      </c>
      <c r="G128" s="28">
        <f t="shared" si="11"/>
        <v>19250</v>
      </c>
      <c r="H128" s="13">
        <f t="shared" si="12"/>
        <v>19240</v>
      </c>
      <c r="I128" s="11">
        <f t="shared" si="13"/>
        <v>6730</v>
      </c>
      <c r="J128" s="12"/>
      <c r="K128" s="12"/>
      <c r="L128" s="49">
        <v>63000</v>
      </c>
      <c r="M128" s="37" t="s">
        <v>256</v>
      </c>
      <c r="N128" s="44" t="s">
        <v>268</v>
      </c>
      <c r="O128" s="14">
        <v>63000</v>
      </c>
      <c r="P128" s="4"/>
      <c r="Q128" s="4"/>
      <c r="R128" s="4"/>
    </row>
    <row r="129" spans="1:18" ht="20.100000000000001" customHeight="1" x14ac:dyDescent="0.2">
      <c r="A129" s="12" t="s">
        <v>196</v>
      </c>
      <c r="B129" s="12">
        <v>70</v>
      </c>
      <c r="C129" s="13" t="s">
        <v>197</v>
      </c>
      <c r="D129" s="13">
        <v>30200</v>
      </c>
      <c r="E129" s="28">
        <f t="shared" si="10"/>
        <v>10570</v>
      </c>
      <c r="F129" s="13">
        <v>18000</v>
      </c>
      <c r="G129" s="28">
        <f t="shared" si="11"/>
        <v>6300</v>
      </c>
      <c r="H129" s="13">
        <f t="shared" si="12"/>
        <v>12200</v>
      </c>
      <c r="I129" s="11">
        <f t="shared" si="13"/>
        <v>4270</v>
      </c>
      <c r="J129" s="12"/>
      <c r="K129" s="12"/>
      <c r="L129" s="49">
        <v>25060</v>
      </c>
      <c r="M129" s="37" t="s">
        <v>255</v>
      </c>
      <c r="N129" s="44" t="s">
        <v>268</v>
      </c>
      <c r="O129" s="14">
        <v>25060</v>
      </c>
      <c r="P129" s="4"/>
      <c r="Q129" s="4"/>
      <c r="R129" s="4"/>
    </row>
    <row r="130" spans="1:18" ht="20.100000000000001" customHeight="1" x14ac:dyDescent="0.2">
      <c r="A130" s="12"/>
      <c r="B130" s="12"/>
      <c r="C130" s="13"/>
      <c r="D130" s="13"/>
      <c r="E130" s="28"/>
      <c r="F130" s="13"/>
      <c r="G130" s="28"/>
      <c r="H130" s="13"/>
      <c r="I130" s="11"/>
      <c r="J130" s="12"/>
      <c r="K130" s="12"/>
      <c r="L130" s="49"/>
      <c r="M130" s="37"/>
      <c r="N130" s="12"/>
      <c r="O130" s="14"/>
      <c r="P130" s="4"/>
      <c r="Q130" s="4"/>
      <c r="R130" s="4"/>
    </row>
    <row r="131" spans="1:18" ht="20.100000000000001" customHeight="1" x14ac:dyDescent="0.2">
      <c r="A131" s="12"/>
      <c r="B131" s="12"/>
      <c r="C131" s="13"/>
      <c r="D131" s="13"/>
      <c r="E131" s="28"/>
      <c r="F131" s="13"/>
      <c r="G131" s="28"/>
      <c r="H131" s="13"/>
      <c r="I131" s="11"/>
      <c r="J131" s="12"/>
      <c r="K131" s="12"/>
      <c r="L131" s="49"/>
      <c r="M131" s="37"/>
      <c r="N131" s="12"/>
      <c r="O131" s="14"/>
      <c r="P131" s="4"/>
      <c r="Q131" s="4"/>
      <c r="R131" s="4"/>
    </row>
    <row r="132" spans="1:18" ht="63.75" x14ac:dyDescent="0.2">
      <c r="A132" s="12" t="s">
        <v>201</v>
      </c>
      <c r="B132" s="12">
        <v>71</v>
      </c>
      <c r="C132" s="13" t="s">
        <v>198</v>
      </c>
      <c r="D132" s="13">
        <v>3890</v>
      </c>
      <c r="E132" s="28">
        <f t="shared" si="10"/>
        <v>1360</v>
      </c>
      <c r="F132" s="13">
        <v>3890</v>
      </c>
      <c r="G132" s="28">
        <f t="shared" si="11"/>
        <v>1360</v>
      </c>
      <c r="H132" s="13">
        <f t="shared" ref="H132:I137" si="15">D132-F132</f>
        <v>0</v>
      </c>
      <c r="I132" s="11">
        <f t="shared" si="15"/>
        <v>0</v>
      </c>
      <c r="J132" s="12"/>
      <c r="K132" s="12"/>
      <c r="L132" s="49"/>
      <c r="M132" s="37" t="s">
        <v>297</v>
      </c>
      <c r="N132" s="44" t="s">
        <v>269</v>
      </c>
      <c r="O132" s="65" t="s">
        <v>296</v>
      </c>
      <c r="P132" s="4"/>
      <c r="Q132" s="4"/>
      <c r="R132" s="4"/>
    </row>
    <row r="133" spans="1:18" ht="20.100000000000001" customHeight="1" x14ac:dyDescent="0.2">
      <c r="A133" s="12"/>
      <c r="B133" s="12"/>
      <c r="C133" s="13" t="s">
        <v>199</v>
      </c>
      <c r="D133" s="13">
        <v>52540</v>
      </c>
      <c r="E133" s="28">
        <f t="shared" si="10"/>
        <v>18390</v>
      </c>
      <c r="F133" s="13">
        <v>41340</v>
      </c>
      <c r="G133" s="28">
        <f t="shared" si="11"/>
        <v>14470</v>
      </c>
      <c r="H133" s="13">
        <f t="shared" si="15"/>
        <v>11200</v>
      </c>
      <c r="I133" s="11">
        <f t="shared" si="15"/>
        <v>3920</v>
      </c>
      <c r="J133" s="12"/>
      <c r="K133" s="12"/>
      <c r="L133" s="49"/>
      <c r="M133" s="36"/>
      <c r="N133" s="44" t="s">
        <v>269</v>
      </c>
      <c r="O133" s="65">
        <v>41340</v>
      </c>
      <c r="P133" s="4"/>
      <c r="Q133" s="4"/>
      <c r="R133" s="4"/>
    </row>
    <row r="134" spans="1:18" ht="20.100000000000001" customHeight="1" x14ac:dyDescent="0.2">
      <c r="A134" s="12"/>
      <c r="B134" s="12"/>
      <c r="C134" s="13" t="s">
        <v>200</v>
      </c>
      <c r="D134" s="13">
        <v>7770</v>
      </c>
      <c r="E134" s="28">
        <f t="shared" si="10"/>
        <v>2720</v>
      </c>
      <c r="F134" s="13">
        <v>7770</v>
      </c>
      <c r="G134" s="28">
        <f t="shared" si="11"/>
        <v>2720</v>
      </c>
      <c r="H134" s="13">
        <f t="shared" si="15"/>
        <v>0</v>
      </c>
      <c r="I134" s="11">
        <f t="shared" si="15"/>
        <v>0</v>
      </c>
      <c r="J134" s="12"/>
      <c r="K134" s="12"/>
      <c r="L134" s="49"/>
      <c r="M134" s="36"/>
      <c r="N134" s="44" t="s">
        <v>269</v>
      </c>
      <c r="O134" s="65" t="s">
        <v>296</v>
      </c>
      <c r="P134" s="4"/>
      <c r="Q134" s="4"/>
      <c r="R134" s="4"/>
    </row>
    <row r="135" spans="1:18" ht="38.25" x14ac:dyDescent="0.2">
      <c r="A135" s="12" t="s">
        <v>202</v>
      </c>
      <c r="B135" s="12">
        <v>72</v>
      </c>
      <c r="C135" s="13" t="s">
        <v>203</v>
      </c>
      <c r="D135" s="13">
        <v>42930</v>
      </c>
      <c r="E135" s="28">
        <f t="shared" si="10"/>
        <v>15030</v>
      </c>
      <c r="F135" s="13">
        <v>60028</v>
      </c>
      <c r="G135" s="28">
        <f t="shared" si="11"/>
        <v>21010</v>
      </c>
      <c r="H135" s="13">
        <f>D135-F135</f>
        <v>-17098</v>
      </c>
      <c r="I135" s="11">
        <f t="shared" si="15"/>
        <v>-5980</v>
      </c>
      <c r="J135" s="12"/>
      <c r="K135" s="12"/>
      <c r="L135" s="49"/>
      <c r="M135" s="37" t="s">
        <v>312</v>
      </c>
      <c r="N135" s="44" t="s">
        <v>269</v>
      </c>
      <c r="O135" s="65" t="s">
        <v>296</v>
      </c>
      <c r="P135" s="4"/>
      <c r="Q135" s="4"/>
      <c r="R135" s="4"/>
    </row>
    <row r="136" spans="1:18" ht="20.100000000000001" customHeight="1" x14ac:dyDescent="0.2">
      <c r="A136" s="12"/>
      <c r="B136" s="12"/>
      <c r="C136" s="13" t="s">
        <v>204</v>
      </c>
      <c r="D136" s="13">
        <v>10350</v>
      </c>
      <c r="E136" s="28">
        <f t="shared" ref="E136:E137" si="16">ROUND(D136*0.35,-1)</f>
        <v>3620</v>
      </c>
      <c r="F136" s="13">
        <v>6543</v>
      </c>
      <c r="G136" s="28">
        <f t="shared" ref="G136:G150" si="17">ROUND(F136*0.35,-1)</f>
        <v>2290</v>
      </c>
      <c r="H136" s="13">
        <f t="shared" si="15"/>
        <v>3807</v>
      </c>
      <c r="I136" s="11">
        <f t="shared" si="15"/>
        <v>1330</v>
      </c>
      <c r="J136" s="12"/>
      <c r="K136" s="12"/>
      <c r="L136" s="49"/>
      <c r="M136" s="37" t="s">
        <v>271</v>
      </c>
      <c r="N136" s="44" t="s">
        <v>269</v>
      </c>
      <c r="O136" s="65" t="s">
        <v>296</v>
      </c>
      <c r="P136" s="4"/>
      <c r="Q136" s="4"/>
      <c r="R136" s="4"/>
    </row>
    <row r="137" spans="1:18" ht="20.100000000000001" customHeight="1" x14ac:dyDescent="0.2">
      <c r="A137" s="12"/>
      <c r="B137" s="12"/>
      <c r="C137" s="13" t="s">
        <v>205</v>
      </c>
      <c r="D137" s="13">
        <v>7100</v>
      </c>
      <c r="E137" s="28">
        <f t="shared" si="16"/>
        <v>2490</v>
      </c>
      <c r="F137" s="13">
        <v>6314</v>
      </c>
      <c r="G137" s="28">
        <f t="shared" si="17"/>
        <v>2210</v>
      </c>
      <c r="H137" s="13">
        <f t="shared" si="15"/>
        <v>786</v>
      </c>
      <c r="I137" s="11">
        <f t="shared" si="15"/>
        <v>280</v>
      </c>
      <c r="J137" s="12"/>
      <c r="K137" s="12"/>
      <c r="L137" s="49"/>
      <c r="M137" s="37" t="s">
        <v>271</v>
      </c>
      <c r="N137" s="44" t="s">
        <v>269</v>
      </c>
      <c r="O137" s="65" t="s">
        <v>296</v>
      </c>
      <c r="P137" s="4"/>
      <c r="Q137" s="4"/>
      <c r="R137" s="4"/>
    </row>
    <row r="138" spans="1:18" ht="63.75" x14ac:dyDescent="0.2">
      <c r="A138" s="44" t="s">
        <v>244</v>
      </c>
      <c r="B138" s="12">
        <v>73</v>
      </c>
      <c r="C138" s="13" t="s">
        <v>206</v>
      </c>
      <c r="D138" s="13">
        <v>66760</v>
      </c>
      <c r="E138" s="28">
        <f t="shared" ref="E138:E151" si="18">ROUND(D138*0.35,-1)</f>
        <v>23370</v>
      </c>
      <c r="F138" s="13">
        <v>66760</v>
      </c>
      <c r="G138" s="28">
        <f t="shared" si="17"/>
        <v>23370</v>
      </c>
      <c r="H138" s="13">
        <f t="shared" ref="H138:H151" si="19">D138-F138</f>
        <v>0</v>
      </c>
      <c r="I138" s="11">
        <f>E138-G138</f>
        <v>0</v>
      </c>
      <c r="J138" s="12" t="s">
        <v>21</v>
      </c>
      <c r="K138" s="12" t="s">
        <v>225</v>
      </c>
      <c r="L138" s="49"/>
      <c r="M138" s="37" t="s">
        <v>301</v>
      </c>
      <c r="N138" s="44" t="s">
        <v>269</v>
      </c>
      <c r="O138" s="63" t="s">
        <v>299</v>
      </c>
      <c r="P138" s="4"/>
      <c r="Q138" s="4"/>
      <c r="R138" s="4"/>
    </row>
    <row r="139" spans="1:18" ht="20.100000000000001" customHeight="1" x14ac:dyDescent="0.2">
      <c r="A139" s="12"/>
      <c r="B139" s="12"/>
      <c r="C139" s="13" t="s">
        <v>207</v>
      </c>
      <c r="D139" s="13">
        <v>253540</v>
      </c>
      <c r="E139" s="28">
        <f t="shared" si="18"/>
        <v>88740</v>
      </c>
      <c r="F139" s="13">
        <v>227190</v>
      </c>
      <c r="G139" s="28">
        <f t="shared" si="17"/>
        <v>79520</v>
      </c>
      <c r="H139" s="13">
        <f t="shared" si="19"/>
        <v>26350</v>
      </c>
      <c r="I139" s="11">
        <f t="shared" ref="I139:I151" si="20">E139-G139</f>
        <v>9220</v>
      </c>
      <c r="J139" s="12" t="s">
        <v>21</v>
      </c>
      <c r="K139" s="12" t="s">
        <v>225</v>
      </c>
      <c r="L139" s="49"/>
      <c r="M139" s="36"/>
      <c r="N139" s="44" t="s">
        <v>269</v>
      </c>
      <c r="O139" s="63" t="s">
        <v>299</v>
      </c>
      <c r="P139" s="4"/>
      <c r="Q139" s="4"/>
      <c r="R139" s="4"/>
    </row>
    <row r="140" spans="1:18" ht="20.100000000000001" customHeight="1" x14ac:dyDescent="0.2">
      <c r="A140" s="12"/>
      <c r="B140" s="12"/>
      <c r="C140" s="13" t="s">
        <v>208</v>
      </c>
      <c r="D140" s="13">
        <v>126000</v>
      </c>
      <c r="E140" s="28">
        <f t="shared" si="18"/>
        <v>44100</v>
      </c>
      <c r="F140" s="13">
        <v>14870</v>
      </c>
      <c r="G140" s="28">
        <f t="shared" si="17"/>
        <v>5200</v>
      </c>
      <c r="H140" s="13">
        <f t="shared" si="19"/>
        <v>111130</v>
      </c>
      <c r="I140" s="11">
        <f t="shared" si="20"/>
        <v>38900</v>
      </c>
      <c r="J140" s="12" t="s">
        <v>21</v>
      </c>
      <c r="K140" s="12" t="s">
        <v>225</v>
      </c>
      <c r="L140" s="49"/>
      <c r="M140" s="36"/>
      <c r="N140" s="44" t="s">
        <v>269</v>
      </c>
      <c r="O140" s="63" t="s">
        <v>299</v>
      </c>
      <c r="P140" s="4"/>
      <c r="Q140" s="4"/>
      <c r="R140" s="4"/>
    </row>
    <row r="141" spans="1:18" ht="165" x14ac:dyDescent="0.2">
      <c r="A141" s="12" t="s">
        <v>209</v>
      </c>
      <c r="B141" s="12">
        <v>74</v>
      </c>
      <c r="C141" s="13" t="s">
        <v>210</v>
      </c>
      <c r="D141" s="13">
        <v>38220</v>
      </c>
      <c r="E141" s="28">
        <f t="shared" si="18"/>
        <v>13380</v>
      </c>
      <c r="F141" s="13">
        <v>20000</v>
      </c>
      <c r="G141" s="28">
        <f t="shared" si="17"/>
        <v>7000</v>
      </c>
      <c r="H141" s="13">
        <f t="shared" si="19"/>
        <v>18220</v>
      </c>
      <c r="I141" s="11">
        <f t="shared" si="20"/>
        <v>6380</v>
      </c>
      <c r="J141" s="12"/>
      <c r="K141" s="12"/>
      <c r="L141" s="49"/>
      <c r="M141" s="67" t="s">
        <v>298</v>
      </c>
      <c r="N141" s="44" t="s">
        <v>269</v>
      </c>
      <c r="O141" s="65">
        <v>33450</v>
      </c>
      <c r="P141" s="4"/>
      <c r="Q141" s="4"/>
      <c r="R141" s="4"/>
    </row>
    <row r="142" spans="1:18" ht="25.5" x14ac:dyDescent="0.2">
      <c r="A142" s="12" t="s">
        <v>209</v>
      </c>
      <c r="B142" s="12">
        <v>75</v>
      </c>
      <c r="C142" s="13" t="s">
        <v>211</v>
      </c>
      <c r="D142" s="13">
        <v>26590</v>
      </c>
      <c r="E142" s="28">
        <f t="shared" si="18"/>
        <v>9310</v>
      </c>
      <c r="F142" s="13">
        <v>20000</v>
      </c>
      <c r="G142" s="28">
        <f t="shared" si="17"/>
        <v>7000</v>
      </c>
      <c r="H142" s="13">
        <f t="shared" si="19"/>
        <v>6590</v>
      </c>
      <c r="I142" s="11">
        <f t="shared" si="20"/>
        <v>2310</v>
      </c>
      <c r="J142" s="12"/>
      <c r="K142" s="12"/>
      <c r="L142" s="49">
        <v>23500</v>
      </c>
      <c r="M142" s="37" t="s">
        <v>258</v>
      </c>
      <c r="N142" s="44" t="s">
        <v>272</v>
      </c>
      <c r="O142" s="14"/>
      <c r="P142" s="4"/>
      <c r="Q142" s="4"/>
      <c r="R142" s="4"/>
    </row>
    <row r="143" spans="1:18" ht="25.5" x14ac:dyDescent="0.2">
      <c r="A143" s="12" t="s">
        <v>209</v>
      </c>
      <c r="B143" s="12">
        <v>76</v>
      </c>
      <c r="C143" s="13" t="s">
        <v>212</v>
      </c>
      <c r="D143" s="13">
        <v>33700</v>
      </c>
      <c r="E143" s="28">
        <f t="shared" si="18"/>
        <v>11800</v>
      </c>
      <c r="F143" s="13">
        <v>25000</v>
      </c>
      <c r="G143" s="28">
        <f t="shared" si="17"/>
        <v>8750</v>
      </c>
      <c r="H143" s="13">
        <f t="shared" si="19"/>
        <v>8700</v>
      </c>
      <c r="I143" s="11">
        <f t="shared" si="20"/>
        <v>3050</v>
      </c>
      <c r="J143" s="12"/>
      <c r="K143" s="12"/>
      <c r="L143" s="49">
        <v>29460</v>
      </c>
      <c r="M143" s="37" t="s">
        <v>257</v>
      </c>
      <c r="N143" s="44" t="s">
        <v>272</v>
      </c>
      <c r="O143" s="14"/>
      <c r="P143" s="4"/>
      <c r="Q143" s="4"/>
      <c r="R143" s="4"/>
    </row>
    <row r="144" spans="1:18" ht="25.5" x14ac:dyDescent="0.2">
      <c r="A144" s="12" t="s">
        <v>209</v>
      </c>
      <c r="B144" s="12">
        <v>77</v>
      </c>
      <c r="C144" s="13" t="s">
        <v>213</v>
      </c>
      <c r="D144" s="13">
        <v>32610</v>
      </c>
      <c r="E144" s="28">
        <f t="shared" si="18"/>
        <v>11410</v>
      </c>
      <c r="F144" s="13">
        <v>25000</v>
      </c>
      <c r="G144" s="28" t="b">
        <f>A118=ROUND(F144*0.35,-1)</f>
        <v>0</v>
      </c>
      <c r="H144" s="13">
        <f t="shared" si="19"/>
        <v>7610</v>
      </c>
      <c r="I144" s="11">
        <f t="shared" si="20"/>
        <v>11410</v>
      </c>
      <c r="J144" s="12"/>
      <c r="K144" s="12"/>
      <c r="L144" s="49">
        <v>26630</v>
      </c>
      <c r="M144" s="37" t="s">
        <v>259</v>
      </c>
      <c r="N144" s="44" t="s">
        <v>272</v>
      </c>
      <c r="O144" s="14"/>
      <c r="P144" s="4"/>
      <c r="Q144" s="4"/>
      <c r="R144" s="4"/>
    </row>
    <row r="145" spans="1:18" ht="25.5" x14ac:dyDescent="0.2">
      <c r="A145" s="12" t="s">
        <v>209</v>
      </c>
      <c r="B145" s="12">
        <v>78</v>
      </c>
      <c r="C145" s="13" t="s">
        <v>214</v>
      </c>
      <c r="D145" s="13">
        <v>46280</v>
      </c>
      <c r="E145" s="28">
        <f t="shared" si="18"/>
        <v>16200</v>
      </c>
      <c r="F145" s="13">
        <v>34000</v>
      </c>
      <c r="G145" s="28">
        <f t="shared" si="17"/>
        <v>11900</v>
      </c>
      <c r="H145" s="13">
        <f t="shared" si="19"/>
        <v>12280</v>
      </c>
      <c r="I145" s="11">
        <f t="shared" si="20"/>
        <v>4300</v>
      </c>
      <c r="J145" s="12"/>
      <c r="K145" s="12"/>
      <c r="L145" s="49">
        <v>36630</v>
      </c>
      <c r="M145" s="37" t="s">
        <v>262</v>
      </c>
      <c r="N145" s="44" t="s">
        <v>272</v>
      </c>
      <c r="O145" s="14"/>
      <c r="P145" s="4"/>
      <c r="Q145" s="4"/>
      <c r="R145" s="4"/>
    </row>
    <row r="146" spans="1:18" ht="25.5" x14ac:dyDescent="0.2">
      <c r="A146" s="12" t="s">
        <v>209</v>
      </c>
      <c r="B146" s="12">
        <v>79</v>
      </c>
      <c r="C146" s="13" t="s">
        <v>215</v>
      </c>
      <c r="D146" s="13">
        <v>42290</v>
      </c>
      <c r="E146" s="28">
        <f t="shared" si="18"/>
        <v>14800</v>
      </c>
      <c r="F146" s="13">
        <v>25000</v>
      </c>
      <c r="G146" s="28">
        <f t="shared" si="17"/>
        <v>8750</v>
      </c>
      <c r="H146" s="13">
        <f t="shared" si="19"/>
        <v>17290</v>
      </c>
      <c r="I146" s="11">
        <f t="shared" si="20"/>
        <v>6050</v>
      </c>
      <c r="J146" s="12"/>
      <c r="K146" s="12"/>
      <c r="L146" s="49">
        <v>36360</v>
      </c>
      <c r="M146" s="37" t="s">
        <v>257</v>
      </c>
      <c r="N146" s="44" t="s">
        <v>272</v>
      </c>
      <c r="O146" s="14"/>
      <c r="P146" s="4"/>
      <c r="Q146" s="4"/>
      <c r="R146" s="4"/>
    </row>
    <row r="147" spans="1:18" ht="25.5" x14ac:dyDescent="0.2">
      <c r="A147" s="12" t="s">
        <v>209</v>
      </c>
      <c r="B147" s="12">
        <v>80</v>
      </c>
      <c r="C147" s="13" t="s">
        <v>216</v>
      </c>
      <c r="D147" s="13">
        <v>23990</v>
      </c>
      <c r="E147" s="28">
        <f t="shared" si="18"/>
        <v>8400</v>
      </c>
      <c r="F147" s="13">
        <v>17000</v>
      </c>
      <c r="G147" s="28">
        <f t="shared" si="17"/>
        <v>5950</v>
      </c>
      <c r="H147" s="13">
        <f t="shared" si="19"/>
        <v>6990</v>
      </c>
      <c r="I147" s="11">
        <f t="shared" si="20"/>
        <v>2450</v>
      </c>
      <c r="J147" s="12"/>
      <c r="K147" s="12"/>
      <c r="L147" s="49">
        <v>19320</v>
      </c>
      <c r="M147" s="37" t="s">
        <v>258</v>
      </c>
      <c r="N147" s="44" t="s">
        <v>272</v>
      </c>
      <c r="O147" s="14"/>
      <c r="P147" s="4"/>
      <c r="Q147" s="4"/>
      <c r="R147" s="4"/>
    </row>
    <row r="148" spans="1:18" ht="25.5" x14ac:dyDescent="0.2">
      <c r="A148" s="12" t="s">
        <v>209</v>
      </c>
      <c r="B148" s="12">
        <v>81</v>
      </c>
      <c r="C148" s="13" t="s">
        <v>217</v>
      </c>
      <c r="D148" s="13">
        <v>43170</v>
      </c>
      <c r="E148" s="28">
        <f t="shared" si="18"/>
        <v>15110</v>
      </c>
      <c r="F148" s="13">
        <v>25000</v>
      </c>
      <c r="G148" s="28">
        <f t="shared" si="17"/>
        <v>8750</v>
      </c>
      <c r="H148" s="13">
        <f t="shared" si="19"/>
        <v>18170</v>
      </c>
      <c r="I148" s="11">
        <f t="shared" si="20"/>
        <v>6360</v>
      </c>
      <c r="J148" s="12"/>
      <c r="K148" s="12"/>
      <c r="L148" s="49">
        <v>29290</v>
      </c>
      <c r="M148" s="37" t="s">
        <v>259</v>
      </c>
      <c r="N148" s="44" t="s">
        <v>272</v>
      </c>
      <c r="O148" s="14"/>
      <c r="P148" s="4"/>
      <c r="Q148" s="4"/>
      <c r="R148" s="4"/>
    </row>
    <row r="149" spans="1:18" ht="25.5" x14ac:dyDescent="0.2">
      <c r="A149" s="12" t="s">
        <v>209</v>
      </c>
      <c r="B149" s="12">
        <v>82</v>
      </c>
      <c r="C149" s="13" t="s">
        <v>218</v>
      </c>
      <c r="D149" s="13">
        <v>35520</v>
      </c>
      <c r="E149" s="28">
        <f t="shared" si="18"/>
        <v>12430</v>
      </c>
      <c r="F149" s="13">
        <v>20000</v>
      </c>
      <c r="G149" s="28">
        <f t="shared" si="17"/>
        <v>7000</v>
      </c>
      <c r="H149" s="13">
        <f t="shared" si="19"/>
        <v>15520</v>
      </c>
      <c r="I149" s="11">
        <f t="shared" si="20"/>
        <v>5430</v>
      </c>
      <c r="J149" s="12"/>
      <c r="K149" s="12"/>
      <c r="L149" s="49">
        <v>26030</v>
      </c>
      <c r="M149" s="37" t="s">
        <v>258</v>
      </c>
      <c r="N149" s="44" t="s">
        <v>272</v>
      </c>
      <c r="O149" s="14"/>
      <c r="P149" s="4"/>
      <c r="Q149" s="4"/>
      <c r="R149" s="4"/>
    </row>
    <row r="150" spans="1:18" ht="25.5" x14ac:dyDescent="0.2">
      <c r="A150" s="12" t="s">
        <v>209</v>
      </c>
      <c r="B150" s="12">
        <v>83</v>
      </c>
      <c r="C150" s="13" t="s">
        <v>219</v>
      </c>
      <c r="D150" s="13">
        <v>63330</v>
      </c>
      <c r="E150" s="28">
        <f t="shared" si="18"/>
        <v>22170</v>
      </c>
      <c r="F150" s="13">
        <v>40000</v>
      </c>
      <c r="G150" s="28">
        <f t="shared" si="17"/>
        <v>14000</v>
      </c>
      <c r="H150" s="13">
        <f t="shared" si="19"/>
        <v>23330</v>
      </c>
      <c r="I150" s="11">
        <f t="shared" si="20"/>
        <v>8170</v>
      </c>
      <c r="J150" s="12"/>
      <c r="K150" s="12"/>
      <c r="L150" s="49">
        <v>46350</v>
      </c>
      <c r="M150" s="37" t="s">
        <v>259</v>
      </c>
      <c r="N150" s="44" t="s">
        <v>272</v>
      </c>
      <c r="O150" s="14"/>
      <c r="P150" s="4"/>
      <c r="Q150" s="4"/>
      <c r="R150" s="4"/>
    </row>
    <row r="151" spans="1:18" ht="20.100000000000001" customHeight="1" x14ac:dyDescent="0.2">
      <c r="A151" s="12" t="s">
        <v>221</v>
      </c>
      <c r="B151" s="12">
        <v>84</v>
      </c>
      <c r="C151" s="13" t="s">
        <v>220</v>
      </c>
      <c r="D151" s="13">
        <v>213470</v>
      </c>
      <c r="E151" s="28">
        <f t="shared" si="18"/>
        <v>74710</v>
      </c>
      <c r="F151" s="13">
        <v>105170</v>
      </c>
      <c r="G151" s="28">
        <f>ROUND(F151*0.35,-1)</f>
        <v>36810</v>
      </c>
      <c r="H151" s="13">
        <f t="shared" si="19"/>
        <v>108300</v>
      </c>
      <c r="I151" s="11">
        <f t="shared" si="20"/>
        <v>37900</v>
      </c>
      <c r="J151" s="12" t="s">
        <v>21</v>
      </c>
      <c r="K151" s="12"/>
      <c r="L151" s="49"/>
      <c r="M151" s="55" t="s">
        <v>232</v>
      </c>
      <c r="N151" s="44" t="s">
        <v>269</v>
      </c>
      <c r="O151" s="58" t="s">
        <v>267</v>
      </c>
      <c r="P151" s="4"/>
      <c r="Q151" s="4"/>
      <c r="R151" s="4"/>
    </row>
    <row r="152" spans="1:18" ht="20.100000000000001" customHeight="1" x14ac:dyDescent="0.2">
      <c r="A152" s="12"/>
      <c r="B152" s="12"/>
      <c r="C152" s="13"/>
      <c r="D152" s="13"/>
      <c r="E152" s="28"/>
      <c r="F152" s="13"/>
      <c r="G152" s="28"/>
      <c r="H152" s="13"/>
      <c r="I152" s="11"/>
      <c r="J152" s="12"/>
      <c r="K152" s="12"/>
      <c r="L152" s="49"/>
      <c r="M152" s="36"/>
      <c r="N152" s="12"/>
      <c r="O152" s="14"/>
      <c r="P152" s="4"/>
      <c r="Q152" s="4"/>
      <c r="R152" s="4"/>
    </row>
    <row r="153" spans="1:18" ht="20.100000000000001" customHeight="1" x14ac:dyDescent="0.2">
      <c r="A153" s="19"/>
      <c r="B153" s="19"/>
      <c r="C153" s="19"/>
      <c r="D153" s="24"/>
      <c r="E153" s="24"/>
      <c r="F153" s="24"/>
      <c r="G153" s="24"/>
      <c r="H153" s="24"/>
      <c r="I153" s="24"/>
      <c r="J153" s="24"/>
      <c r="K153" s="24"/>
      <c r="M153" s="39"/>
      <c r="N153" s="24"/>
      <c r="O153" s="24"/>
    </row>
    <row r="154" spans="1:18" ht="20.100000000000001" customHeight="1" x14ac:dyDescent="0.2">
      <c r="A154" s="19"/>
      <c r="B154" s="19"/>
      <c r="C154" s="19"/>
      <c r="D154" s="24"/>
      <c r="E154" s="24"/>
      <c r="F154" s="24"/>
      <c r="G154" s="24"/>
      <c r="H154" s="24"/>
      <c r="I154" s="24"/>
      <c r="J154" s="24"/>
      <c r="K154" s="24"/>
      <c r="M154" s="39"/>
      <c r="N154" s="24"/>
      <c r="O154" s="24"/>
    </row>
    <row r="155" spans="1:18" ht="20.100000000000001" customHeight="1" x14ac:dyDescent="0.2">
      <c r="A155" s="19"/>
      <c r="B155" s="19"/>
      <c r="C155" s="19"/>
      <c r="D155" s="24"/>
      <c r="E155" s="24"/>
      <c r="F155" s="24"/>
      <c r="G155" s="24"/>
      <c r="H155" s="24"/>
      <c r="I155" s="24"/>
      <c r="J155" s="24"/>
      <c r="K155" s="24"/>
      <c r="M155" s="39"/>
      <c r="N155" s="24"/>
      <c r="O155" s="24"/>
    </row>
    <row r="156" spans="1:18" ht="20.100000000000001" customHeight="1" x14ac:dyDescent="0.2">
      <c r="A156" s="19"/>
      <c r="B156" s="19"/>
      <c r="C156" s="19"/>
      <c r="D156" s="24"/>
      <c r="E156" s="24"/>
      <c r="F156" s="24"/>
      <c r="G156" s="24"/>
      <c r="H156" s="24"/>
      <c r="I156" s="24"/>
      <c r="J156" s="24"/>
      <c r="K156" s="24"/>
      <c r="M156" s="39"/>
      <c r="N156" s="24"/>
      <c r="O156" s="24"/>
    </row>
    <row r="157" spans="1:18" ht="20.100000000000001" customHeight="1" x14ac:dyDescent="0.2">
      <c r="A157" s="19"/>
      <c r="B157" s="19"/>
      <c r="C157" s="19"/>
      <c r="D157" s="24"/>
      <c r="E157" s="24"/>
      <c r="F157" s="24"/>
      <c r="G157" s="24"/>
      <c r="H157" s="24"/>
      <c r="I157" s="24"/>
      <c r="J157" s="24"/>
      <c r="K157" s="24"/>
      <c r="M157" s="39"/>
      <c r="N157" s="24"/>
      <c r="O157" s="24"/>
    </row>
    <row r="158" spans="1:18" ht="20.100000000000001" customHeight="1" x14ac:dyDescent="0.2">
      <c r="A158" s="19"/>
      <c r="B158" s="19"/>
      <c r="C158" s="19"/>
      <c r="D158" s="24"/>
      <c r="E158" s="24"/>
      <c r="F158" s="24"/>
      <c r="G158" s="24"/>
      <c r="H158" s="24"/>
      <c r="I158" s="24"/>
      <c r="J158" s="24"/>
      <c r="K158" s="24"/>
      <c r="M158" s="39"/>
      <c r="N158" s="24"/>
      <c r="O158" s="24"/>
    </row>
    <row r="159" spans="1:18" ht="20.100000000000001" customHeight="1" x14ac:dyDescent="0.2">
      <c r="A159" s="19"/>
      <c r="B159" s="19"/>
      <c r="C159" s="19"/>
      <c r="D159" s="24"/>
      <c r="E159" s="24"/>
      <c r="F159" s="24"/>
      <c r="G159" s="24"/>
      <c r="H159" s="24"/>
      <c r="I159" s="24"/>
      <c r="J159" s="24"/>
      <c r="K159" s="24"/>
      <c r="M159" s="39"/>
      <c r="N159" s="24"/>
      <c r="O159" s="24"/>
    </row>
    <row r="160" spans="1:18" ht="20.100000000000001" customHeight="1" x14ac:dyDescent="0.2">
      <c r="A160" s="19"/>
      <c r="B160" s="19"/>
      <c r="C160" s="19"/>
      <c r="D160" s="24"/>
      <c r="E160" s="24"/>
      <c r="F160" s="24"/>
      <c r="G160" s="24"/>
      <c r="H160" s="24"/>
      <c r="I160" s="24"/>
      <c r="J160" s="24"/>
      <c r="K160" s="24"/>
      <c r="M160" s="39"/>
      <c r="N160" s="24"/>
      <c r="O160" s="24"/>
    </row>
    <row r="161" spans="1:15" ht="20.100000000000001" customHeight="1" x14ac:dyDescent="0.2">
      <c r="A161" s="19"/>
      <c r="B161" s="19"/>
      <c r="C161" s="19"/>
      <c r="D161" s="24"/>
      <c r="E161" s="24"/>
      <c r="F161" s="24"/>
      <c r="G161" s="24"/>
      <c r="H161" s="24"/>
      <c r="I161" s="24"/>
      <c r="J161" s="24"/>
      <c r="K161" s="24"/>
      <c r="M161" s="39"/>
      <c r="N161" s="24"/>
      <c r="O161" s="24"/>
    </row>
    <row r="162" spans="1:15" ht="20.100000000000001" customHeight="1" x14ac:dyDescent="0.2">
      <c r="A162" s="19"/>
      <c r="B162" s="19"/>
      <c r="C162" s="19"/>
      <c r="D162" s="24"/>
      <c r="E162" s="24"/>
      <c r="F162" s="24"/>
      <c r="G162" s="24"/>
      <c r="H162" s="24"/>
      <c r="I162" s="24"/>
      <c r="J162" s="24"/>
      <c r="K162" s="24"/>
      <c r="M162" s="39"/>
      <c r="N162" s="24"/>
      <c r="O162" s="24"/>
    </row>
    <row r="163" spans="1:15" ht="20.100000000000001" customHeight="1" x14ac:dyDescent="0.2">
      <c r="A163" s="19"/>
      <c r="B163" s="19"/>
      <c r="C163" s="19"/>
      <c r="D163" s="24"/>
      <c r="E163" s="24"/>
      <c r="F163" s="24"/>
      <c r="G163" s="24"/>
      <c r="H163" s="24"/>
      <c r="I163" s="24"/>
      <c r="J163" s="24"/>
      <c r="K163" s="24"/>
      <c r="M163" s="39"/>
      <c r="N163" s="24"/>
      <c r="O163" s="24"/>
    </row>
    <row r="164" spans="1:15" ht="20.100000000000001" customHeight="1" x14ac:dyDescent="0.2">
      <c r="A164" s="19"/>
      <c r="B164" s="19"/>
      <c r="C164" s="19"/>
      <c r="D164" s="24"/>
      <c r="E164" s="24"/>
      <c r="F164" s="24"/>
      <c r="G164" s="24"/>
      <c r="H164" s="24"/>
      <c r="I164" s="24"/>
      <c r="J164" s="24"/>
      <c r="K164" s="24"/>
      <c r="M164" s="39"/>
      <c r="N164" s="24"/>
      <c r="O164" s="24"/>
    </row>
    <row r="165" spans="1:15" ht="20.100000000000001" customHeight="1" x14ac:dyDescent="0.2">
      <c r="A165" s="19"/>
      <c r="B165" s="19"/>
      <c r="C165" s="19"/>
      <c r="D165" s="24"/>
      <c r="E165" s="24"/>
      <c r="F165" s="24"/>
      <c r="G165" s="24"/>
      <c r="H165" s="24"/>
      <c r="I165" s="24"/>
      <c r="J165" s="24"/>
      <c r="K165" s="24"/>
      <c r="M165" s="39"/>
      <c r="N165" s="24"/>
      <c r="O165" s="24"/>
    </row>
    <row r="166" spans="1:15" ht="20.100000000000001" customHeight="1" x14ac:dyDescent="0.2">
      <c r="A166" s="19"/>
      <c r="B166" s="19"/>
      <c r="C166" s="19"/>
      <c r="D166" s="24"/>
      <c r="E166" s="24"/>
      <c r="F166" s="24"/>
      <c r="G166" s="24"/>
      <c r="H166" s="24"/>
      <c r="I166" s="24"/>
      <c r="J166" s="24"/>
      <c r="K166" s="24"/>
      <c r="M166" s="39"/>
      <c r="N166" s="24"/>
      <c r="O166" s="24"/>
    </row>
    <row r="167" spans="1:15" ht="20.100000000000001" customHeight="1" x14ac:dyDescent="0.2">
      <c r="A167" s="19"/>
      <c r="B167" s="19"/>
      <c r="C167" s="19"/>
      <c r="D167" s="24"/>
      <c r="E167" s="24"/>
      <c r="F167" s="24"/>
      <c r="G167" s="24"/>
      <c r="H167" s="24"/>
      <c r="I167" s="24"/>
      <c r="J167" s="24"/>
      <c r="K167" s="24"/>
      <c r="M167" s="39"/>
      <c r="N167" s="24"/>
      <c r="O167" s="24"/>
    </row>
    <row r="168" spans="1:15" ht="20.100000000000001" customHeight="1" x14ac:dyDescent="0.2">
      <c r="A168" s="19"/>
      <c r="B168" s="19"/>
      <c r="C168" s="19"/>
      <c r="D168" s="24"/>
      <c r="E168" s="24"/>
      <c r="F168" s="24"/>
      <c r="G168" s="24"/>
      <c r="H168" s="24"/>
      <c r="I168" s="24"/>
      <c r="J168" s="24"/>
      <c r="K168" s="24"/>
      <c r="M168" s="39"/>
      <c r="N168" s="24"/>
      <c r="O168" s="24"/>
    </row>
    <row r="169" spans="1:15" ht="20.100000000000001" customHeight="1" x14ac:dyDescent="0.2">
      <c r="A169" s="19"/>
      <c r="B169" s="19"/>
      <c r="C169" s="19"/>
      <c r="D169" s="24"/>
      <c r="E169" s="24"/>
      <c r="F169" s="24"/>
      <c r="G169" s="24"/>
      <c r="H169" s="24"/>
      <c r="I169" s="24"/>
      <c r="J169" s="24"/>
      <c r="K169" s="24"/>
      <c r="M169" s="39"/>
      <c r="N169" s="24"/>
      <c r="O169" s="24"/>
    </row>
    <row r="170" spans="1:15" ht="20.100000000000001" customHeight="1" x14ac:dyDescent="0.2">
      <c r="A170" s="19"/>
      <c r="B170" s="19"/>
      <c r="C170" s="19"/>
      <c r="D170" s="24"/>
      <c r="E170" s="24"/>
      <c r="F170" s="24"/>
      <c r="G170" s="24"/>
      <c r="H170" s="24"/>
      <c r="I170" s="24"/>
      <c r="J170" s="24"/>
      <c r="K170" s="24"/>
      <c r="M170" s="39"/>
      <c r="N170" s="24"/>
      <c r="O170" s="24"/>
    </row>
    <row r="171" spans="1:15" ht="20.100000000000001" customHeight="1" x14ac:dyDescent="0.2">
      <c r="A171" s="19"/>
      <c r="B171" s="19"/>
      <c r="C171" s="19"/>
      <c r="D171" s="24"/>
      <c r="E171" s="24"/>
      <c r="F171" s="24"/>
      <c r="G171" s="24"/>
      <c r="H171" s="24"/>
      <c r="I171" s="24"/>
      <c r="J171" s="24"/>
      <c r="K171" s="24"/>
      <c r="M171" s="39"/>
      <c r="N171" s="24"/>
      <c r="O171" s="24"/>
    </row>
    <row r="172" spans="1:15" ht="20.100000000000001" customHeight="1" x14ac:dyDescent="0.2">
      <c r="A172" s="19"/>
      <c r="B172" s="19"/>
      <c r="C172" s="19"/>
      <c r="D172" s="24"/>
      <c r="E172" s="24"/>
      <c r="F172" s="24"/>
      <c r="G172" s="24"/>
      <c r="H172" s="24"/>
      <c r="I172" s="24"/>
      <c r="J172" s="24"/>
      <c r="K172" s="24"/>
      <c r="M172" s="39"/>
      <c r="N172" s="24"/>
      <c r="O172" s="24"/>
    </row>
    <row r="173" spans="1:15" ht="20.100000000000001" customHeight="1" x14ac:dyDescent="0.2">
      <c r="A173" s="19"/>
      <c r="B173" s="19"/>
      <c r="C173" s="19"/>
      <c r="D173" s="24"/>
      <c r="E173" s="24"/>
      <c r="F173" s="24"/>
      <c r="G173" s="24"/>
      <c r="H173" s="24"/>
      <c r="I173" s="24"/>
      <c r="J173" s="24"/>
      <c r="K173" s="24"/>
      <c r="M173" s="39"/>
      <c r="N173" s="24"/>
      <c r="O173" s="24"/>
    </row>
    <row r="174" spans="1:15" ht="20.100000000000001" customHeight="1" x14ac:dyDescent="0.2">
      <c r="A174" s="19"/>
      <c r="B174" s="19"/>
      <c r="C174" s="19"/>
      <c r="D174" s="24"/>
      <c r="E174" s="24"/>
      <c r="F174" s="24"/>
      <c r="G174" s="24"/>
      <c r="H174" s="24"/>
      <c r="I174" s="24"/>
      <c r="J174" s="24"/>
      <c r="K174" s="24"/>
      <c r="M174" s="39"/>
      <c r="N174" s="24"/>
      <c r="O174" s="24"/>
    </row>
    <row r="175" spans="1:15" ht="20.100000000000001" customHeight="1" x14ac:dyDescent="0.2">
      <c r="A175" s="19"/>
      <c r="B175" s="19"/>
      <c r="C175" s="19"/>
      <c r="D175" s="24"/>
      <c r="E175" s="24"/>
      <c r="F175" s="24"/>
      <c r="G175" s="24"/>
      <c r="H175" s="24"/>
      <c r="I175" s="24"/>
      <c r="J175" s="24"/>
      <c r="K175" s="24"/>
      <c r="M175" s="39"/>
      <c r="N175" s="24"/>
      <c r="O175" s="24"/>
    </row>
    <row r="176" spans="1:15" ht="20.100000000000001" customHeight="1" x14ac:dyDescent="0.2">
      <c r="A176" s="19"/>
      <c r="B176" s="19"/>
      <c r="C176" s="19"/>
      <c r="D176" s="24"/>
      <c r="E176" s="24"/>
      <c r="F176" s="24"/>
      <c r="G176" s="24"/>
      <c r="H176" s="24"/>
      <c r="I176" s="24"/>
      <c r="J176" s="24"/>
      <c r="K176" s="24"/>
      <c r="M176" s="39"/>
      <c r="N176" s="24"/>
      <c r="O176" s="24"/>
    </row>
    <row r="177" spans="1:18" ht="20.100000000000001" customHeight="1" x14ac:dyDescent="0.2">
      <c r="A177" s="19"/>
      <c r="B177" s="19"/>
      <c r="C177" s="19"/>
      <c r="D177" s="24"/>
      <c r="E177" s="24"/>
      <c r="F177" s="24"/>
      <c r="G177" s="24"/>
      <c r="H177" s="24"/>
      <c r="I177" s="24"/>
      <c r="J177" s="24"/>
      <c r="K177" s="24"/>
      <c r="M177" s="39"/>
      <c r="N177" s="24"/>
      <c r="O177" s="24"/>
    </row>
    <row r="178" spans="1:18" ht="20.100000000000001" customHeight="1" x14ac:dyDescent="0.2">
      <c r="A178" s="19"/>
      <c r="B178" s="19"/>
      <c r="C178" s="19"/>
      <c r="D178" s="24"/>
      <c r="E178" s="24"/>
      <c r="F178" s="24"/>
      <c r="G178" s="24"/>
      <c r="H178" s="24"/>
      <c r="I178" s="24"/>
      <c r="J178" s="24"/>
      <c r="K178" s="24"/>
      <c r="M178" s="39"/>
      <c r="N178" s="24"/>
      <c r="O178" s="24"/>
    </row>
    <row r="179" spans="1:18" ht="20.100000000000001" customHeight="1" x14ac:dyDescent="0.2">
      <c r="A179" s="19"/>
      <c r="B179" s="19"/>
      <c r="C179" s="19"/>
      <c r="D179" s="24"/>
      <c r="E179" s="24"/>
      <c r="F179" s="24"/>
      <c r="G179" s="24"/>
      <c r="H179" s="24"/>
      <c r="I179" s="24"/>
      <c r="J179" s="24"/>
      <c r="K179" s="24"/>
      <c r="M179" s="39"/>
      <c r="N179" s="24"/>
      <c r="O179" s="24"/>
    </row>
    <row r="180" spans="1:18" ht="20.100000000000001" customHeight="1" x14ac:dyDescent="0.2">
      <c r="A180" s="19"/>
      <c r="B180" s="19"/>
      <c r="C180" s="19"/>
      <c r="D180" s="24"/>
      <c r="E180" s="24"/>
      <c r="F180" s="24"/>
      <c r="G180" s="24"/>
      <c r="H180" s="24"/>
      <c r="I180" s="24"/>
      <c r="J180" s="24"/>
      <c r="K180" s="24"/>
      <c r="M180" s="39"/>
      <c r="N180" s="24"/>
      <c r="O180" s="24"/>
    </row>
    <row r="181" spans="1:18" ht="20.100000000000001" customHeight="1" x14ac:dyDescent="0.2">
      <c r="A181" s="20"/>
      <c r="B181" s="20"/>
      <c r="C181" s="21"/>
      <c r="D181" s="22"/>
      <c r="E181" s="22"/>
      <c r="F181" s="22"/>
      <c r="G181" s="22"/>
      <c r="H181" s="22"/>
      <c r="I181" s="22"/>
      <c r="J181" s="20"/>
      <c r="K181" s="20"/>
      <c r="L181" s="52"/>
      <c r="M181" s="40"/>
      <c r="N181" s="20"/>
      <c r="O181" s="22"/>
      <c r="P181" s="4"/>
      <c r="Q181" s="4"/>
      <c r="R181" s="4"/>
    </row>
    <row r="182" spans="1:18" ht="20.100000000000001" customHeight="1" x14ac:dyDescent="0.2">
      <c r="A182" s="20"/>
      <c r="B182" s="20"/>
      <c r="C182" s="21"/>
      <c r="D182" s="22"/>
      <c r="E182" s="22"/>
      <c r="F182" s="22"/>
      <c r="G182" s="22"/>
      <c r="H182" s="22"/>
      <c r="I182" s="22"/>
      <c r="J182" s="20"/>
      <c r="K182" s="20"/>
      <c r="L182" s="52"/>
      <c r="M182" s="40"/>
      <c r="N182" s="20"/>
      <c r="O182" s="22"/>
      <c r="P182" s="4"/>
      <c r="Q182" s="4"/>
      <c r="R182" s="4"/>
    </row>
    <row r="183" spans="1:18" ht="20.100000000000001" customHeight="1" x14ac:dyDescent="0.2">
      <c r="A183" s="20"/>
      <c r="B183" s="20"/>
      <c r="C183" s="21"/>
      <c r="D183" s="22"/>
      <c r="E183" s="22"/>
      <c r="F183" s="22"/>
      <c r="G183" s="22"/>
      <c r="H183" s="22"/>
      <c r="I183" s="22"/>
      <c r="J183" s="20"/>
      <c r="K183" s="20"/>
      <c r="L183" s="52"/>
      <c r="M183" s="40"/>
      <c r="N183" s="20"/>
      <c r="O183" s="22"/>
      <c r="P183" s="4"/>
      <c r="Q183" s="4"/>
      <c r="R183" s="4"/>
    </row>
    <row r="184" spans="1:18" ht="20.100000000000001" customHeight="1" x14ac:dyDescent="0.2">
      <c r="A184" s="20"/>
      <c r="B184" s="20"/>
      <c r="C184" s="21"/>
      <c r="D184" s="22"/>
      <c r="E184" s="22"/>
      <c r="F184" s="22"/>
      <c r="G184" s="22"/>
      <c r="H184" s="22"/>
      <c r="I184" s="22"/>
      <c r="J184" s="20"/>
      <c r="K184" s="20"/>
      <c r="L184" s="52"/>
      <c r="M184" s="40"/>
      <c r="N184" s="20"/>
      <c r="O184" s="22"/>
      <c r="P184" s="4"/>
      <c r="Q184" s="4"/>
      <c r="R184" s="4"/>
    </row>
    <row r="185" spans="1:18" ht="20.100000000000001" customHeight="1" x14ac:dyDescent="0.2">
      <c r="A185" s="20"/>
      <c r="B185" s="20"/>
      <c r="C185" s="21"/>
      <c r="D185" s="22"/>
      <c r="E185" s="22"/>
      <c r="F185" s="22"/>
      <c r="G185" s="22"/>
      <c r="H185" s="22"/>
      <c r="I185" s="22"/>
      <c r="J185" s="20"/>
      <c r="K185" s="20"/>
      <c r="L185" s="52"/>
      <c r="M185" s="40"/>
      <c r="N185" s="20"/>
      <c r="O185" s="22"/>
      <c r="P185" s="4"/>
      <c r="Q185" s="4"/>
      <c r="R185" s="4"/>
    </row>
    <row r="186" spans="1:18" ht="20.100000000000001" customHeight="1" x14ac:dyDescent="0.2">
      <c r="A186" s="20"/>
      <c r="B186" s="20"/>
      <c r="C186" s="21"/>
      <c r="D186" s="22"/>
      <c r="E186" s="22"/>
      <c r="F186" s="22"/>
      <c r="G186" s="22"/>
      <c r="H186" s="22"/>
      <c r="I186" s="22"/>
      <c r="J186" s="20"/>
      <c r="K186" s="20"/>
      <c r="L186" s="52"/>
      <c r="M186" s="40"/>
      <c r="N186" s="20"/>
      <c r="O186" s="22"/>
      <c r="P186" s="4"/>
      <c r="Q186" s="4"/>
      <c r="R186" s="4"/>
    </row>
    <row r="187" spans="1:18" ht="20.100000000000001" customHeight="1" x14ac:dyDescent="0.2">
      <c r="A187" s="20"/>
      <c r="B187" s="20"/>
      <c r="C187" s="21"/>
      <c r="D187" s="22"/>
      <c r="E187" s="22"/>
      <c r="F187" s="22"/>
      <c r="G187" s="22"/>
      <c r="H187" s="22"/>
      <c r="I187" s="22"/>
      <c r="J187" s="20"/>
      <c r="K187" s="20"/>
      <c r="L187" s="52"/>
      <c r="M187" s="40"/>
      <c r="N187" s="20"/>
      <c r="O187" s="22"/>
      <c r="P187" s="4"/>
      <c r="Q187" s="4"/>
      <c r="R187" s="4"/>
    </row>
    <row r="188" spans="1:18" ht="20.100000000000001" customHeight="1" x14ac:dyDescent="0.2">
      <c r="A188" s="20"/>
      <c r="B188" s="20"/>
      <c r="C188" s="21"/>
      <c r="D188" s="22"/>
      <c r="E188" s="22"/>
      <c r="F188" s="22"/>
      <c r="G188" s="22"/>
      <c r="H188" s="22"/>
      <c r="I188" s="22"/>
      <c r="J188" s="20"/>
      <c r="K188" s="20"/>
      <c r="L188" s="52"/>
      <c r="M188" s="40"/>
      <c r="N188" s="20"/>
      <c r="O188" s="22"/>
      <c r="P188" s="4"/>
      <c r="Q188" s="4"/>
      <c r="R188" s="4"/>
    </row>
    <row r="189" spans="1:18" ht="20.100000000000001" customHeight="1" x14ac:dyDescent="0.2">
      <c r="A189" s="20"/>
      <c r="B189" s="20"/>
      <c r="C189" s="21"/>
      <c r="D189" s="22"/>
      <c r="E189" s="23"/>
      <c r="F189" s="22"/>
      <c r="G189" s="23"/>
      <c r="H189" s="22"/>
      <c r="I189" s="23"/>
      <c r="J189" s="20"/>
      <c r="K189" s="19"/>
      <c r="L189" s="53"/>
      <c r="M189" s="41"/>
      <c r="N189" s="19"/>
      <c r="O189" s="22"/>
      <c r="P189" s="4"/>
      <c r="Q189" s="4"/>
      <c r="R189" s="4"/>
    </row>
    <row r="190" spans="1:18" ht="20.100000000000001" customHeight="1" x14ac:dyDescent="0.2">
      <c r="A190" s="20"/>
      <c r="B190" s="20"/>
      <c r="C190" s="21"/>
      <c r="D190" s="22"/>
      <c r="E190" s="23"/>
      <c r="F190" s="22"/>
      <c r="G190" s="23"/>
      <c r="H190" s="22"/>
      <c r="I190" s="23"/>
      <c r="J190" s="20"/>
      <c r="K190" s="19"/>
      <c r="L190" s="53"/>
      <c r="M190" s="41"/>
      <c r="N190" s="19"/>
      <c r="O190" s="22"/>
      <c r="P190" s="4"/>
      <c r="Q190" s="4"/>
      <c r="R190" s="4"/>
    </row>
    <row r="191" spans="1:18" ht="20.100000000000001" customHeight="1" x14ac:dyDescent="0.2">
      <c r="A191" s="20"/>
      <c r="B191" s="20"/>
      <c r="C191" s="21"/>
      <c r="D191" s="22"/>
      <c r="E191" s="23"/>
      <c r="F191" s="22"/>
      <c r="G191" s="23"/>
      <c r="H191" s="22"/>
      <c r="I191" s="23"/>
      <c r="J191" s="20"/>
      <c r="K191" s="19"/>
      <c r="L191" s="53"/>
      <c r="M191" s="41"/>
      <c r="N191" s="19"/>
      <c r="O191" s="22"/>
      <c r="P191" s="4"/>
      <c r="Q191" s="4"/>
      <c r="R191" s="4"/>
    </row>
    <row r="192" spans="1:18" ht="20.100000000000001" customHeight="1" x14ac:dyDescent="0.2">
      <c r="A192" s="20"/>
      <c r="B192" s="20"/>
      <c r="C192" s="21"/>
      <c r="D192" s="22"/>
      <c r="E192" s="22"/>
      <c r="F192" s="22"/>
      <c r="G192" s="22"/>
      <c r="H192" s="22"/>
      <c r="I192" s="22"/>
      <c r="J192" s="20"/>
      <c r="K192" s="20"/>
      <c r="L192" s="52"/>
      <c r="M192" s="40"/>
      <c r="N192" s="20"/>
      <c r="O192" s="22"/>
      <c r="P192" s="4"/>
      <c r="Q192" s="4"/>
      <c r="R192" s="4"/>
    </row>
    <row r="193" spans="1:18" ht="20.100000000000001" customHeight="1" x14ac:dyDescent="0.2">
      <c r="A193" s="20"/>
      <c r="B193" s="19"/>
      <c r="C193" s="21"/>
      <c r="D193" s="23"/>
      <c r="E193" s="22"/>
      <c r="F193" s="22"/>
      <c r="G193" s="22"/>
      <c r="H193" s="22"/>
      <c r="I193" s="22"/>
      <c r="J193" s="19"/>
      <c r="K193" s="20"/>
      <c r="L193" s="52"/>
      <c r="M193" s="40"/>
      <c r="N193" s="20"/>
      <c r="O193" s="22"/>
      <c r="P193" s="4"/>
      <c r="Q193" s="4"/>
      <c r="R193" s="4"/>
    </row>
    <row r="194" spans="1:18" ht="20.100000000000001" customHeight="1" x14ac:dyDescent="0.2">
      <c r="A194" s="20"/>
      <c r="B194" s="20"/>
      <c r="C194" s="21"/>
      <c r="D194" s="22"/>
      <c r="E194" s="22"/>
      <c r="F194" s="22"/>
      <c r="G194" s="22"/>
      <c r="H194" s="22"/>
      <c r="I194" s="22"/>
      <c r="J194" s="20"/>
      <c r="K194" s="20"/>
      <c r="L194" s="52"/>
      <c r="M194" s="40"/>
      <c r="N194" s="20"/>
      <c r="O194" s="22"/>
      <c r="P194" s="4"/>
      <c r="Q194" s="4"/>
      <c r="R194" s="4"/>
    </row>
    <row r="195" spans="1:18" ht="20.100000000000001" customHeight="1" x14ac:dyDescent="0.2">
      <c r="A195" s="20"/>
      <c r="B195" s="20"/>
      <c r="C195" s="21"/>
      <c r="D195" s="22"/>
      <c r="E195" s="22"/>
      <c r="F195" s="22"/>
      <c r="G195" s="22"/>
      <c r="H195" s="22"/>
      <c r="I195" s="22"/>
      <c r="J195" s="20"/>
      <c r="K195" s="20"/>
      <c r="L195" s="52"/>
      <c r="M195" s="40"/>
      <c r="N195" s="20"/>
      <c r="O195" s="22"/>
      <c r="P195" s="4"/>
      <c r="Q195" s="4"/>
      <c r="R195" s="4"/>
    </row>
    <row r="196" spans="1:18" ht="20.100000000000001" customHeight="1" x14ac:dyDescent="0.2">
      <c r="A196" s="20"/>
      <c r="B196" s="20"/>
      <c r="C196" s="21"/>
      <c r="D196" s="22"/>
      <c r="E196" s="22"/>
      <c r="F196" s="22"/>
      <c r="G196" s="22"/>
      <c r="H196" s="22"/>
      <c r="I196" s="22"/>
      <c r="J196" s="20"/>
      <c r="K196" s="20"/>
      <c r="L196" s="52"/>
      <c r="M196" s="40"/>
      <c r="N196" s="20"/>
      <c r="O196" s="22"/>
      <c r="P196" s="4"/>
      <c r="Q196" s="4"/>
      <c r="R196" s="4"/>
    </row>
    <row r="197" spans="1:18" ht="20.100000000000001" customHeight="1" x14ac:dyDescent="0.2">
      <c r="A197" s="19"/>
      <c r="B197" s="19"/>
      <c r="C197" s="19"/>
      <c r="D197" s="23"/>
      <c r="E197" s="23"/>
      <c r="F197" s="23"/>
      <c r="G197" s="23"/>
      <c r="H197" s="23"/>
      <c r="I197" s="23"/>
      <c r="J197" s="19"/>
      <c r="K197" s="19"/>
      <c r="L197" s="53"/>
      <c r="M197" s="41"/>
      <c r="N197" s="19"/>
      <c r="O197" s="23"/>
      <c r="P197" s="4"/>
      <c r="Q197" s="4"/>
      <c r="R197" s="4"/>
    </row>
    <row r="198" spans="1:18" ht="20.100000000000001" customHeight="1" x14ac:dyDescent="0.2">
      <c r="A198" s="19"/>
      <c r="B198" s="19"/>
      <c r="C198" s="19"/>
      <c r="D198" s="23"/>
      <c r="E198" s="23"/>
      <c r="F198" s="23"/>
      <c r="G198" s="23"/>
      <c r="H198" s="23"/>
      <c r="I198" s="23"/>
      <c r="J198" s="19"/>
      <c r="K198" s="19"/>
      <c r="L198" s="53"/>
      <c r="M198" s="41"/>
      <c r="N198" s="19"/>
      <c r="O198" s="19"/>
      <c r="P198" s="4"/>
      <c r="Q198" s="4"/>
      <c r="R198" s="4"/>
    </row>
    <row r="199" spans="1:18" ht="20.100000000000001" customHeight="1" x14ac:dyDescent="0.2">
      <c r="A199" s="19"/>
      <c r="B199" s="19"/>
      <c r="C199" s="19"/>
      <c r="D199" s="23"/>
      <c r="E199" s="23"/>
      <c r="F199" s="23"/>
      <c r="G199" s="23"/>
      <c r="H199" s="23"/>
      <c r="I199" s="23"/>
      <c r="J199" s="19"/>
      <c r="K199" s="19"/>
      <c r="L199" s="53"/>
      <c r="M199" s="41"/>
      <c r="N199" s="19"/>
      <c r="O199" s="19"/>
      <c r="P199" s="4"/>
      <c r="Q199" s="4"/>
      <c r="R199" s="4"/>
    </row>
    <row r="200" spans="1:18" ht="20.100000000000001" customHeight="1" x14ac:dyDescent="0.2">
      <c r="A200" s="19"/>
      <c r="B200" s="19"/>
      <c r="C200" s="19"/>
      <c r="D200" s="23"/>
      <c r="E200" s="23"/>
      <c r="F200" s="23"/>
      <c r="G200" s="23"/>
      <c r="H200" s="23"/>
      <c r="I200" s="23"/>
      <c r="J200" s="19"/>
      <c r="K200" s="19"/>
      <c r="L200" s="53"/>
      <c r="M200" s="41"/>
      <c r="N200" s="19"/>
      <c r="O200" s="19"/>
      <c r="P200" s="4"/>
      <c r="Q200" s="4"/>
      <c r="R200" s="4"/>
    </row>
    <row r="201" spans="1:18" ht="20.100000000000001" customHeight="1" x14ac:dyDescent="0.2">
      <c r="A201" s="24"/>
      <c r="B201" s="24"/>
      <c r="C201" s="24"/>
      <c r="D201" s="24"/>
      <c r="E201" s="24"/>
      <c r="F201" s="24"/>
      <c r="G201" s="24"/>
      <c r="H201" s="24"/>
      <c r="I201" s="24"/>
      <c r="J201" s="24"/>
      <c r="K201" s="24"/>
      <c r="M201" s="39"/>
      <c r="N201" s="24"/>
      <c r="O201" s="24"/>
    </row>
    <row r="202" spans="1:18" ht="20.100000000000001" customHeight="1" x14ac:dyDescent="0.2">
      <c r="A202" s="24"/>
      <c r="B202" s="24"/>
      <c r="C202" s="24"/>
      <c r="D202" s="24"/>
      <c r="E202" s="24"/>
      <c r="F202" s="24"/>
      <c r="G202" s="24"/>
      <c r="H202" s="24"/>
      <c r="I202" s="24"/>
      <c r="J202" s="24"/>
      <c r="K202" s="24"/>
      <c r="M202" s="39"/>
      <c r="N202" s="24"/>
      <c r="O202" s="24"/>
    </row>
    <row r="203" spans="1:18" ht="20.100000000000001" customHeight="1" x14ac:dyDescent="0.2">
      <c r="A203" s="24"/>
      <c r="B203" s="24"/>
      <c r="C203" s="24"/>
      <c r="D203" s="24"/>
      <c r="E203" s="24"/>
      <c r="F203" s="24"/>
      <c r="G203" s="24"/>
      <c r="H203" s="24"/>
      <c r="I203" s="24"/>
      <c r="J203" s="24"/>
      <c r="K203" s="24"/>
      <c r="M203" s="39"/>
      <c r="N203" s="24"/>
      <c r="O203" s="24"/>
    </row>
    <row r="204" spans="1:18" ht="20.100000000000001" customHeight="1" x14ac:dyDescent="0.2">
      <c r="A204" s="24"/>
      <c r="B204" s="24"/>
      <c r="C204" s="24"/>
      <c r="D204" s="24"/>
      <c r="E204" s="24"/>
      <c r="F204" s="24"/>
      <c r="G204" s="24"/>
      <c r="H204" s="24"/>
      <c r="I204" s="24"/>
      <c r="J204" s="24"/>
      <c r="K204" s="24"/>
      <c r="M204" s="39"/>
      <c r="N204" s="24"/>
      <c r="O204" s="24"/>
    </row>
    <row r="205" spans="1:18" ht="20.100000000000001" customHeight="1" x14ac:dyDescent="0.2">
      <c r="A205" s="24"/>
      <c r="B205" s="24"/>
      <c r="C205" s="24"/>
      <c r="D205" s="24"/>
      <c r="E205" s="24"/>
      <c r="F205" s="24"/>
      <c r="G205" s="24"/>
      <c r="H205" s="24"/>
      <c r="I205" s="24"/>
      <c r="J205" s="24"/>
      <c r="K205" s="24"/>
      <c r="M205" s="39"/>
      <c r="N205" s="24"/>
      <c r="O205" s="24"/>
    </row>
    <row r="206" spans="1:18" ht="20.100000000000001" customHeight="1" x14ac:dyDescent="0.2">
      <c r="A206" s="24"/>
      <c r="B206" s="24"/>
      <c r="C206" s="24"/>
      <c r="D206" s="24"/>
      <c r="E206" s="24"/>
      <c r="F206" s="24"/>
      <c r="G206" s="24"/>
      <c r="H206" s="24"/>
      <c r="I206" s="24"/>
      <c r="J206" s="24"/>
      <c r="K206" s="24"/>
      <c r="M206" s="39"/>
      <c r="N206" s="24"/>
      <c r="O206" s="24"/>
    </row>
    <row r="207" spans="1:18" ht="20.100000000000001" customHeight="1" x14ac:dyDescent="0.2">
      <c r="A207" s="24"/>
      <c r="B207" s="24"/>
      <c r="C207" s="24"/>
      <c r="D207" s="24"/>
      <c r="E207" s="24"/>
      <c r="F207" s="24"/>
      <c r="G207" s="24"/>
      <c r="H207" s="24"/>
      <c r="I207" s="24"/>
      <c r="J207" s="24"/>
      <c r="K207" s="24"/>
      <c r="M207" s="39"/>
      <c r="N207" s="24"/>
      <c r="O207" s="24"/>
    </row>
    <row r="208" spans="1:18" ht="20.100000000000001" customHeight="1" x14ac:dyDescent="0.2">
      <c r="A208" s="24"/>
      <c r="B208" s="24"/>
      <c r="C208" s="24"/>
      <c r="D208" s="24"/>
      <c r="E208" s="24"/>
      <c r="F208" s="24"/>
      <c r="G208" s="24"/>
      <c r="H208" s="24"/>
      <c r="I208" s="24"/>
      <c r="J208" s="24"/>
      <c r="K208" s="24"/>
      <c r="M208" s="39"/>
      <c r="N208" s="24"/>
      <c r="O208" s="24"/>
    </row>
    <row r="209" spans="1:15" ht="20.100000000000001" customHeight="1" x14ac:dyDescent="0.2">
      <c r="A209" s="24"/>
      <c r="B209" s="24"/>
      <c r="C209" s="24"/>
      <c r="D209" s="24"/>
      <c r="E209" s="24"/>
      <c r="F209" s="24"/>
      <c r="G209" s="24"/>
      <c r="H209" s="24"/>
      <c r="I209" s="24"/>
      <c r="J209" s="24"/>
      <c r="K209" s="24"/>
      <c r="M209" s="39"/>
      <c r="N209" s="24"/>
      <c r="O209" s="24"/>
    </row>
    <row r="210" spans="1:15" ht="20.100000000000001" customHeight="1" x14ac:dyDescent="0.2">
      <c r="A210" s="24"/>
      <c r="B210" s="24"/>
      <c r="C210" s="24"/>
      <c r="D210" s="24"/>
      <c r="E210" s="24"/>
      <c r="F210" s="24"/>
      <c r="G210" s="24"/>
      <c r="H210" s="24"/>
      <c r="I210" s="24"/>
      <c r="J210" s="24"/>
      <c r="K210" s="24"/>
      <c r="M210" s="39"/>
      <c r="N210" s="24"/>
      <c r="O210" s="24"/>
    </row>
    <row r="211" spans="1:15" ht="20.100000000000001" customHeight="1" x14ac:dyDescent="0.2">
      <c r="A211" s="24"/>
      <c r="B211" s="24"/>
      <c r="C211" s="24"/>
      <c r="D211" s="24"/>
      <c r="E211" s="24"/>
      <c r="F211" s="24"/>
      <c r="G211" s="24"/>
      <c r="H211" s="24"/>
      <c r="I211" s="24"/>
      <c r="J211" s="24"/>
      <c r="K211" s="24"/>
      <c r="M211" s="39"/>
      <c r="N211" s="24"/>
      <c r="O211" s="24"/>
    </row>
    <row r="212" spans="1:15" ht="20.100000000000001" customHeight="1" x14ac:dyDescent="0.2">
      <c r="A212" s="24"/>
      <c r="B212" s="24"/>
      <c r="C212" s="24"/>
      <c r="D212" s="24"/>
      <c r="E212" s="24"/>
      <c r="F212" s="24"/>
      <c r="G212" s="24"/>
      <c r="H212" s="24"/>
      <c r="I212" s="24"/>
      <c r="J212" s="24"/>
      <c r="K212" s="24"/>
      <c r="M212" s="39"/>
      <c r="N212" s="24"/>
      <c r="O212" s="24"/>
    </row>
    <row r="213" spans="1:15" ht="20.100000000000001" customHeight="1" x14ac:dyDescent="0.2">
      <c r="A213" s="24"/>
      <c r="B213" s="24"/>
      <c r="C213" s="24"/>
      <c r="D213" s="24"/>
      <c r="E213" s="24"/>
      <c r="F213" s="24"/>
      <c r="G213" s="24"/>
      <c r="H213" s="24"/>
      <c r="I213" s="24"/>
      <c r="J213" s="24"/>
      <c r="K213" s="24"/>
      <c r="M213" s="39"/>
      <c r="N213" s="24"/>
      <c r="O213" s="24"/>
    </row>
    <row r="214" spans="1:15" ht="20.100000000000001" customHeight="1" x14ac:dyDescent="0.2">
      <c r="A214" s="24"/>
      <c r="B214" s="24"/>
      <c r="C214" s="24"/>
      <c r="D214" s="24"/>
      <c r="E214" s="24"/>
      <c r="F214" s="24"/>
      <c r="G214" s="24"/>
      <c r="H214" s="24"/>
      <c r="I214" s="24"/>
      <c r="J214" s="24"/>
      <c r="K214" s="24"/>
      <c r="M214" s="39"/>
      <c r="N214" s="24"/>
      <c r="O214" s="24"/>
    </row>
    <row r="215" spans="1:15" ht="20.100000000000001" customHeight="1" x14ac:dyDescent="0.2">
      <c r="A215" s="24"/>
      <c r="B215" s="24"/>
      <c r="C215" s="24"/>
      <c r="D215" s="24"/>
      <c r="E215" s="24"/>
      <c r="F215" s="24"/>
      <c r="G215" s="24"/>
      <c r="H215" s="24"/>
      <c r="I215" s="24"/>
      <c r="J215" s="24"/>
      <c r="K215" s="24"/>
      <c r="M215" s="39"/>
      <c r="N215" s="24"/>
      <c r="O215" s="24"/>
    </row>
    <row r="216" spans="1:15" ht="20.100000000000001" customHeight="1" x14ac:dyDescent="0.2">
      <c r="A216" s="24"/>
      <c r="B216" s="24"/>
      <c r="C216" s="24"/>
      <c r="D216" s="24"/>
      <c r="E216" s="24"/>
      <c r="F216" s="24"/>
      <c r="G216" s="24"/>
      <c r="H216" s="24"/>
      <c r="I216" s="24"/>
      <c r="J216" s="24"/>
      <c r="K216" s="24"/>
      <c r="M216" s="39"/>
      <c r="N216" s="24"/>
      <c r="O216" s="24"/>
    </row>
    <row r="217" spans="1:15" ht="20.100000000000001" customHeight="1" x14ac:dyDescent="0.2">
      <c r="A217" s="24"/>
      <c r="B217" s="24"/>
      <c r="C217" s="24"/>
      <c r="D217" s="24"/>
      <c r="E217" s="24"/>
      <c r="F217" s="24"/>
      <c r="G217" s="24"/>
      <c r="H217" s="24"/>
      <c r="I217" s="24"/>
      <c r="J217" s="24"/>
      <c r="K217" s="24"/>
      <c r="M217" s="39"/>
      <c r="N217" s="24"/>
      <c r="O217" s="24"/>
    </row>
    <row r="218" spans="1:15" ht="20.100000000000001" customHeight="1" x14ac:dyDescent="0.2">
      <c r="A218" s="24"/>
      <c r="B218" s="24"/>
      <c r="C218" s="24"/>
      <c r="D218" s="24"/>
      <c r="E218" s="24"/>
      <c r="F218" s="24"/>
      <c r="G218" s="24"/>
      <c r="H218" s="24"/>
      <c r="I218" s="24"/>
      <c r="J218" s="24"/>
      <c r="K218" s="24"/>
      <c r="M218" s="39"/>
      <c r="N218" s="24"/>
      <c r="O218" s="24"/>
    </row>
    <row r="219" spans="1:15" ht="20.100000000000001" customHeight="1" x14ac:dyDescent="0.2">
      <c r="A219" s="24"/>
      <c r="B219" s="24"/>
      <c r="C219" s="24"/>
      <c r="D219" s="24"/>
      <c r="E219" s="24"/>
      <c r="F219" s="24"/>
      <c r="G219" s="24"/>
      <c r="H219" s="24"/>
      <c r="I219" s="24"/>
      <c r="J219" s="24"/>
      <c r="K219" s="24"/>
      <c r="M219" s="39"/>
      <c r="N219" s="24"/>
      <c r="O219" s="24"/>
    </row>
    <row r="220" spans="1:15" ht="20.100000000000001" customHeight="1" x14ac:dyDescent="0.2">
      <c r="A220" s="24"/>
      <c r="B220" s="24"/>
      <c r="C220" s="24"/>
      <c r="D220" s="24"/>
      <c r="E220" s="24"/>
      <c r="F220" s="24"/>
      <c r="G220" s="24"/>
      <c r="H220" s="24"/>
      <c r="I220" s="24"/>
      <c r="J220" s="24"/>
      <c r="K220" s="24"/>
      <c r="M220" s="39"/>
      <c r="N220" s="24"/>
      <c r="O220" s="24"/>
    </row>
    <row r="221" spans="1:15" ht="20.100000000000001" customHeight="1" x14ac:dyDescent="0.2">
      <c r="A221" s="24"/>
      <c r="B221" s="24"/>
      <c r="C221" s="24"/>
      <c r="D221" s="24"/>
      <c r="E221" s="24"/>
      <c r="F221" s="24"/>
      <c r="G221" s="24"/>
      <c r="H221" s="24"/>
      <c r="I221" s="24"/>
      <c r="J221" s="24"/>
      <c r="K221" s="24"/>
      <c r="M221" s="39"/>
      <c r="N221" s="24"/>
      <c r="O221" s="24"/>
    </row>
    <row r="222" spans="1:15" ht="20.100000000000001" customHeight="1" x14ac:dyDescent="0.2">
      <c r="A222" s="24"/>
      <c r="B222" s="24"/>
      <c r="C222" s="24"/>
      <c r="D222" s="24"/>
      <c r="E222" s="24"/>
      <c r="F222" s="24"/>
      <c r="G222" s="24"/>
      <c r="H222" s="24"/>
      <c r="I222" s="24"/>
      <c r="J222" s="24"/>
      <c r="K222" s="24"/>
      <c r="M222" s="39"/>
      <c r="N222" s="24"/>
      <c r="O222" s="24"/>
    </row>
    <row r="223" spans="1:15" ht="20.100000000000001" customHeight="1" x14ac:dyDescent="0.2">
      <c r="A223" s="24"/>
      <c r="B223" s="24"/>
      <c r="C223" s="24"/>
      <c r="D223" s="24"/>
      <c r="E223" s="24"/>
      <c r="F223" s="24"/>
      <c r="G223" s="24"/>
      <c r="H223" s="24"/>
      <c r="I223" s="24"/>
      <c r="J223" s="24"/>
      <c r="K223" s="24"/>
      <c r="M223" s="39"/>
      <c r="N223" s="24"/>
      <c r="O223" s="24"/>
    </row>
    <row r="224" spans="1:15" ht="20.100000000000001" customHeight="1" x14ac:dyDescent="0.2">
      <c r="A224" s="24"/>
      <c r="B224" s="24"/>
      <c r="C224" s="24"/>
      <c r="D224" s="24"/>
      <c r="E224" s="24"/>
      <c r="F224" s="24"/>
      <c r="G224" s="24"/>
      <c r="H224" s="24"/>
      <c r="I224" s="24"/>
      <c r="J224" s="24"/>
      <c r="K224" s="24"/>
      <c r="M224" s="39"/>
      <c r="N224" s="24"/>
      <c r="O224" s="24"/>
    </row>
    <row r="225" spans="1:15" ht="20.100000000000001" customHeight="1" x14ac:dyDescent="0.2">
      <c r="A225" s="24"/>
      <c r="B225" s="24"/>
      <c r="C225" s="24"/>
      <c r="D225" s="24"/>
      <c r="E225" s="24"/>
      <c r="F225" s="24"/>
      <c r="G225" s="24"/>
      <c r="H225" s="24"/>
      <c r="I225" s="24"/>
      <c r="J225" s="24"/>
      <c r="K225" s="24"/>
      <c r="M225" s="39"/>
      <c r="N225" s="24"/>
      <c r="O225" s="24"/>
    </row>
    <row r="226" spans="1:15" ht="20.100000000000001" customHeight="1" x14ac:dyDescent="0.2">
      <c r="A226" s="24"/>
      <c r="B226" s="24"/>
      <c r="C226" s="24"/>
      <c r="D226" s="24"/>
      <c r="E226" s="24"/>
      <c r="F226" s="24"/>
      <c r="G226" s="24"/>
      <c r="H226" s="24"/>
      <c r="I226" s="24"/>
      <c r="J226" s="24"/>
      <c r="K226" s="24"/>
      <c r="M226" s="39"/>
      <c r="N226" s="24"/>
      <c r="O226" s="24"/>
    </row>
    <row r="227" spans="1:15" ht="20.100000000000001" customHeight="1" x14ac:dyDescent="0.2">
      <c r="A227" s="24"/>
      <c r="B227" s="24"/>
      <c r="C227" s="24"/>
      <c r="D227" s="24"/>
      <c r="E227" s="24"/>
      <c r="F227" s="24"/>
      <c r="G227" s="24"/>
      <c r="H227" s="24"/>
      <c r="I227" s="24"/>
      <c r="J227" s="24"/>
      <c r="K227" s="24"/>
      <c r="M227" s="39"/>
      <c r="N227" s="24"/>
      <c r="O227" s="24"/>
    </row>
    <row r="228" spans="1:15" ht="20.100000000000001" customHeight="1" x14ac:dyDescent="0.2">
      <c r="A228" s="24"/>
      <c r="B228" s="24"/>
      <c r="C228" s="24"/>
      <c r="D228" s="24"/>
      <c r="E228" s="24"/>
      <c r="F228" s="24"/>
      <c r="G228" s="24"/>
      <c r="H228" s="24"/>
      <c r="I228" s="24"/>
      <c r="J228" s="24"/>
      <c r="K228" s="24"/>
      <c r="M228" s="39"/>
      <c r="N228" s="24"/>
      <c r="O228" s="24"/>
    </row>
    <row r="229" spans="1:15" ht="20.100000000000001" customHeight="1" x14ac:dyDescent="0.2">
      <c r="A229" s="24"/>
      <c r="B229" s="24"/>
      <c r="C229" s="24"/>
      <c r="D229" s="24"/>
      <c r="E229" s="24"/>
      <c r="F229" s="24"/>
      <c r="G229" s="24"/>
      <c r="H229" s="24"/>
      <c r="I229" s="24"/>
      <c r="J229" s="24"/>
      <c r="K229" s="24"/>
      <c r="M229" s="39"/>
      <c r="N229" s="24"/>
      <c r="O229" s="24"/>
    </row>
    <row r="230" spans="1:15" ht="20.100000000000001" customHeight="1" x14ac:dyDescent="0.2">
      <c r="A230" s="24"/>
      <c r="B230" s="24"/>
      <c r="C230" s="24"/>
      <c r="D230" s="24"/>
      <c r="E230" s="24"/>
      <c r="F230" s="24"/>
      <c r="G230" s="24"/>
      <c r="H230" s="24"/>
      <c r="I230" s="24"/>
      <c r="J230" s="24"/>
      <c r="K230" s="24"/>
      <c r="M230" s="39"/>
      <c r="N230" s="24"/>
      <c r="O230" s="24"/>
    </row>
    <row r="231" spans="1:15" ht="20.100000000000001" customHeight="1" x14ac:dyDescent="0.2">
      <c r="A231" s="24"/>
      <c r="B231" s="24"/>
      <c r="C231" s="24"/>
      <c r="D231" s="24"/>
      <c r="E231" s="24"/>
      <c r="F231" s="24"/>
      <c r="G231" s="24"/>
      <c r="H231" s="24"/>
      <c r="I231" s="24"/>
      <c r="J231" s="24"/>
      <c r="K231" s="24"/>
      <c r="M231" s="39"/>
      <c r="N231" s="24"/>
      <c r="O231" s="24"/>
    </row>
    <row r="232" spans="1:15" ht="20.100000000000001" customHeight="1" x14ac:dyDescent="0.2">
      <c r="A232" s="24"/>
      <c r="B232" s="24"/>
      <c r="C232" s="24"/>
      <c r="D232" s="24"/>
      <c r="E232" s="24"/>
      <c r="F232" s="24"/>
      <c r="G232" s="24"/>
      <c r="H232" s="24"/>
      <c r="I232" s="24"/>
      <c r="J232" s="24"/>
      <c r="K232" s="24"/>
      <c r="M232" s="39"/>
      <c r="N232" s="24"/>
      <c r="O232" s="24"/>
    </row>
    <row r="233" spans="1:15" ht="20.100000000000001" customHeight="1" x14ac:dyDescent="0.2">
      <c r="A233" s="24"/>
      <c r="B233" s="24"/>
      <c r="C233" s="24"/>
      <c r="D233" s="24"/>
      <c r="E233" s="24"/>
      <c r="F233" s="24"/>
      <c r="G233" s="24"/>
      <c r="H233" s="24"/>
      <c r="I233" s="24"/>
      <c r="J233" s="24"/>
      <c r="K233" s="24"/>
      <c r="M233" s="39"/>
      <c r="N233" s="24"/>
      <c r="O233" s="24"/>
    </row>
    <row r="234" spans="1:15" ht="20.100000000000001" customHeight="1" x14ac:dyDescent="0.2">
      <c r="A234" s="24"/>
      <c r="B234" s="24"/>
      <c r="C234" s="24"/>
      <c r="D234" s="24"/>
      <c r="E234" s="24"/>
      <c r="F234" s="24"/>
      <c r="G234" s="24"/>
      <c r="H234" s="24"/>
      <c r="I234" s="24"/>
      <c r="J234" s="24"/>
      <c r="K234" s="24"/>
      <c r="M234" s="39"/>
      <c r="N234" s="24"/>
      <c r="O234" s="24"/>
    </row>
    <row r="235" spans="1:15" ht="20.100000000000001" customHeight="1" x14ac:dyDescent="0.2">
      <c r="A235" s="24"/>
      <c r="B235" s="24"/>
      <c r="C235" s="24"/>
      <c r="D235" s="24"/>
      <c r="E235" s="24"/>
      <c r="F235" s="24"/>
      <c r="G235" s="24"/>
      <c r="H235" s="24"/>
      <c r="I235" s="24"/>
      <c r="J235" s="24"/>
      <c r="K235" s="24"/>
      <c r="M235" s="39"/>
      <c r="N235" s="24"/>
      <c r="O235" s="24"/>
    </row>
    <row r="236" spans="1:15" ht="20.100000000000001" customHeight="1" x14ac:dyDescent="0.2">
      <c r="A236" s="24"/>
      <c r="B236" s="24"/>
      <c r="C236" s="24"/>
      <c r="D236" s="24"/>
      <c r="E236" s="24"/>
      <c r="F236" s="24"/>
      <c r="G236" s="24"/>
      <c r="H236" s="24"/>
      <c r="I236" s="24"/>
      <c r="J236" s="24"/>
      <c r="K236" s="24"/>
      <c r="M236" s="39"/>
      <c r="N236" s="24"/>
      <c r="O236" s="24"/>
    </row>
    <row r="237" spans="1:15" ht="20.100000000000001" customHeight="1" x14ac:dyDescent="0.2">
      <c r="A237" s="24"/>
      <c r="B237" s="24"/>
      <c r="C237" s="24"/>
      <c r="D237" s="24"/>
      <c r="E237" s="24"/>
      <c r="F237" s="24"/>
      <c r="G237" s="24"/>
      <c r="H237" s="24"/>
      <c r="I237" s="24"/>
      <c r="J237" s="24"/>
      <c r="K237" s="24"/>
      <c r="M237" s="39"/>
      <c r="N237" s="24"/>
      <c r="O237" s="24"/>
    </row>
    <row r="238" spans="1:15" ht="20.100000000000001" customHeight="1" x14ac:dyDescent="0.2">
      <c r="A238" s="24"/>
      <c r="B238" s="24"/>
      <c r="C238" s="24"/>
      <c r="D238" s="24"/>
      <c r="E238" s="24"/>
      <c r="F238" s="24"/>
      <c r="G238" s="24"/>
      <c r="H238" s="24"/>
      <c r="I238" s="24"/>
      <c r="J238" s="24"/>
      <c r="K238" s="24"/>
      <c r="M238" s="39"/>
      <c r="N238" s="24"/>
      <c r="O238" s="24"/>
    </row>
    <row r="239" spans="1:15" ht="20.100000000000001" customHeight="1" x14ac:dyDescent="0.2">
      <c r="A239" s="24"/>
      <c r="B239" s="24"/>
      <c r="C239" s="24"/>
      <c r="D239" s="24"/>
      <c r="E239" s="24"/>
      <c r="F239" s="24"/>
      <c r="G239" s="24"/>
      <c r="H239" s="24"/>
      <c r="I239" s="24"/>
      <c r="J239" s="24"/>
      <c r="K239" s="24"/>
      <c r="M239" s="39"/>
      <c r="N239" s="24"/>
      <c r="O239" s="24"/>
    </row>
    <row r="240" spans="1:15" ht="20.100000000000001" customHeight="1" x14ac:dyDescent="0.2">
      <c r="A240" s="24"/>
      <c r="B240" s="24"/>
      <c r="C240" s="24"/>
      <c r="D240" s="24"/>
      <c r="E240" s="24"/>
      <c r="F240" s="24"/>
      <c r="G240" s="24"/>
      <c r="H240" s="24"/>
      <c r="I240" s="24"/>
      <c r="J240" s="24"/>
      <c r="K240" s="24"/>
      <c r="M240" s="39"/>
      <c r="N240" s="24"/>
      <c r="O240" s="24"/>
    </row>
    <row r="241" spans="1:15" ht="20.100000000000001" customHeight="1" x14ac:dyDescent="0.2">
      <c r="A241" s="24"/>
      <c r="B241" s="24"/>
      <c r="C241" s="24"/>
      <c r="D241" s="24"/>
      <c r="E241" s="24"/>
      <c r="F241" s="24"/>
      <c r="G241" s="24"/>
      <c r="H241" s="24"/>
      <c r="I241" s="24"/>
      <c r="J241" s="24"/>
      <c r="K241" s="24"/>
      <c r="M241" s="39"/>
      <c r="N241" s="24"/>
      <c r="O241" s="24"/>
    </row>
    <row r="242" spans="1:15" ht="20.100000000000001" customHeight="1" x14ac:dyDescent="0.2">
      <c r="A242" s="24"/>
      <c r="B242" s="24"/>
      <c r="C242" s="24"/>
      <c r="D242" s="24"/>
      <c r="E242" s="24"/>
      <c r="F242" s="24"/>
      <c r="G242" s="24"/>
      <c r="H242" s="24"/>
      <c r="I242" s="24"/>
      <c r="J242" s="24"/>
      <c r="K242" s="24"/>
      <c r="M242" s="39"/>
      <c r="N242" s="24"/>
      <c r="O242" s="24"/>
    </row>
    <row r="243" spans="1:15" ht="20.100000000000001" customHeight="1" x14ac:dyDescent="0.2">
      <c r="A243" s="24"/>
      <c r="B243" s="24"/>
      <c r="C243" s="24"/>
      <c r="D243" s="24"/>
      <c r="E243" s="24"/>
      <c r="F243" s="24"/>
      <c r="G243" s="24"/>
      <c r="H243" s="24"/>
      <c r="I243" s="24"/>
      <c r="J243" s="24"/>
      <c r="K243" s="24"/>
      <c r="M243" s="39"/>
      <c r="N243" s="24"/>
      <c r="O243" s="24"/>
    </row>
    <row r="244" spans="1:15" ht="20.100000000000001" customHeight="1" x14ac:dyDescent="0.2">
      <c r="A244" s="24"/>
      <c r="B244" s="24"/>
      <c r="C244" s="24"/>
      <c r="D244" s="24"/>
      <c r="E244" s="24"/>
      <c r="F244" s="24"/>
      <c r="G244" s="24"/>
      <c r="H244" s="24"/>
      <c r="I244" s="24"/>
      <c r="J244" s="24"/>
      <c r="K244" s="24"/>
      <c r="M244" s="39"/>
      <c r="N244" s="24"/>
      <c r="O244" s="24"/>
    </row>
    <row r="245" spans="1:15" ht="20.100000000000001" customHeight="1" x14ac:dyDescent="0.2">
      <c r="A245" s="24"/>
      <c r="B245" s="24"/>
      <c r="C245" s="24"/>
      <c r="D245" s="24"/>
      <c r="E245" s="24"/>
      <c r="F245" s="24"/>
      <c r="G245" s="24"/>
      <c r="H245" s="24"/>
      <c r="I245" s="24"/>
      <c r="J245" s="24"/>
      <c r="K245" s="24"/>
      <c r="M245" s="39"/>
      <c r="N245" s="24"/>
      <c r="O245" s="24"/>
    </row>
    <row r="246" spans="1:15" ht="20.100000000000001" customHeight="1" x14ac:dyDescent="0.2">
      <c r="A246" s="24"/>
      <c r="B246" s="24"/>
      <c r="C246" s="24"/>
      <c r="D246" s="24"/>
      <c r="E246" s="24"/>
      <c r="F246" s="24"/>
      <c r="G246" s="24"/>
      <c r="H246" s="24"/>
      <c r="I246" s="24"/>
      <c r="J246" s="24"/>
      <c r="K246" s="24"/>
      <c r="M246" s="39"/>
      <c r="N246" s="24"/>
      <c r="O246" s="24"/>
    </row>
    <row r="247" spans="1:15" ht="20.100000000000001" customHeight="1" x14ac:dyDescent="0.2">
      <c r="A247" s="24"/>
      <c r="B247" s="24"/>
      <c r="C247" s="24"/>
      <c r="D247" s="24"/>
      <c r="E247" s="24"/>
      <c r="F247" s="24"/>
      <c r="G247" s="24"/>
      <c r="H247" s="24"/>
      <c r="I247" s="24"/>
      <c r="J247" s="24"/>
      <c r="K247" s="24"/>
      <c r="M247" s="39"/>
      <c r="N247" s="24"/>
      <c r="O247" s="24"/>
    </row>
    <row r="248" spans="1:15" ht="20.100000000000001" customHeight="1" x14ac:dyDescent="0.2">
      <c r="A248" s="24"/>
      <c r="B248" s="24"/>
      <c r="C248" s="24"/>
      <c r="D248" s="24"/>
      <c r="E248" s="24"/>
      <c r="F248" s="24"/>
      <c r="G248" s="24"/>
      <c r="H248" s="24"/>
      <c r="I248" s="24"/>
      <c r="J248" s="24"/>
      <c r="K248" s="24"/>
      <c r="M248" s="39"/>
      <c r="N248" s="24"/>
      <c r="O248" s="24"/>
    </row>
    <row r="249" spans="1:15" ht="20.100000000000001" customHeight="1" x14ac:dyDescent="0.2">
      <c r="A249" s="24"/>
      <c r="B249" s="24"/>
      <c r="C249" s="24"/>
      <c r="D249" s="24"/>
      <c r="E249" s="24"/>
      <c r="F249" s="24"/>
      <c r="G249" s="24"/>
      <c r="H249" s="24"/>
      <c r="I249" s="24"/>
      <c r="J249" s="24"/>
      <c r="K249" s="24"/>
      <c r="M249" s="39"/>
      <c r="N249" s="24"/>
      <c r="O249" s="24"/>
    </row>
    <row r="250" spans="1:15" ht="20.100000000000001" customHeight="1" x14ac:dyDescent="0.2">
      <c r="A250" s="24"/>
      <c r="B250" s="24"/>
      <c r="C250" s="24"/>
      <c r="D250" s="24"/>
      <c r="E250" s="24"/>
      <c r="F250" s="24"/>
      <c r="G250" s="24"/>
      <c r="H250" s="24"/>
      <c r="I250" s="24"/>
      <c r="J250" s="24"/>
      <c r="K250" s="24"/>
      <c r="M250" s="39"/>
      <c r="N250" s="24"/>
      <c r="O250" s="24"/>
    </row>
    <row r="251" spans="1:15" ht="20.100000000000001" customHeight="1" x14ac:dyDescent="0.2">
      <c r="A251" s="24"/>
      <c r="B251" s="24"/>
      <c r="C251" s="24"/>
      <c r="D251" s="24"/>
      <c r="E251" s="24"/>
      <c r="F251" s="24"/>
      <c r="G251" s="24"/>
      <c r="H251" s="24"/>
      <c r="I251" s="24"/>
      <c r="J251" s="24"/>
      <c r="K251" s="24"/>
      <c r="M251" s="39"/>
      <c r="N251" s="24"/>
      <c r="O251" s="24"/>
    </row>
    <row r="252" spans="1:15" ht="20.100000000000001" customHeight="1" x14ac:dyDescent="0.2">
      <c r="A252" s="24"/>
      <c r="B252" s="24"/>
      <c r="C252" s="24"/>
      <c r="D252" s="24"/>
      <c r="E252" s="24"/>
      <c r="F252" s="24"/>
      <c r="G252" s="24"/>
      <c r="H252" s="24"/>
      <c r="I252" s="24"/>
      <c r="J252" s="24"/>
      <c r="K252" s="24"/>
      <c r="M252" s="39"/>
      <c r="N252" s="24"/>
      <c r="O252" s="24"/>
    </row>
    <row r="253" spans="1:15" ht="20.100000000000001" customHeight="1" x14ac:dyDescent="0.2">
      <c r="A253" s="24"/>
      <c r="B253" s="24"/>
      <c r="C253" s="24"/>
      <c r="D253" s="24"/>
      <c r="E253" s="24"/>
      <c r="F253" s="24"/>
      <c r="G253" s="24"/>
      <c r="H253" s="24"/>
      <c r="I253" s="24"/>
      <c r="J253" s="24"/>
      <c r="K253" s="24"/>
      <c r="M253" s="39"/>
      <c r="N253" s="24"/>
      <c r="O253" s="24"/>
    </row>
    <row r="254" spans="1:15" ht="20.100000000000001" customHeight="1" x14ac:dyDescent="0.2">
      <c r="A254" s="24"/>
      <c r="B254" s="24"/>
      <c r="C254" s="24"/>
      <c r="D254" s="24"/>
      <c r="E254" s="24"/>
      <c r="F254" s="24"/>
      <c r="G254" s="24"/>
      <c r="H254" s="24"/>
      <c r="I254" s="24"/>
      <c r="J254" s="24"/>
      <c r="K254" s="24"/>
      <c r="M254" s="39"/>
      <c r="N254" s="24"/>
      <c r="O254" s="24"/>
    </row>
    <row r="255" spans="1:15" ht="20.100000000000001" customHeight="1" x14ac:dyDescent="0.2">
      <c r="A255" s="24"/>
      <c r="B255" s="24"/>
      <c r="C255" s="24"/>
      <c r="D255" s="24"/>
      <c r="E255" s="24"/>
      <c r="F255" s="24"/>
      <c r="G255" s="24"/>
      <c r="H255" s="24"/>
      <c r="I255" s="24"/>
      <c r="J255" s="24"/>
      <c r="K255" s="24"/>
      <c r="M255" s="39"/>
      <c r="N255" s="24"/>
      <c r="O255" s="24"/>
    </row>
    <row r="256" spans="1:15" ht="20.100000000000001" customHeight="1" x14ac:dyDescent="0.2">
      <c r="A256" s="24"/>
      <c r="B256" s="24"/>
      <c r="C256" s="24"/>
      <c r="D256" s="24"/>
      <c r="E256" s="24"/>
      <c r="F256" s="24"/>
      <c r="G256" s="24"/>
      <c r="H256" s="24"/>
      <c r="I256" s="24"/>
      <c r="J256" s="24"/>
      <c r="K256" s="24"/>
      <c r="M256" s="39"/>
      <c r="N256" s="24"/>
      <c r="O256" s="24"/>
    </row>
    <row r="257" spans="1:15" ht="20.100000000000001" customHeight="1" x14ac:dyDescent="0.2">
      <c r="A257" s="24"/>
      <c r="B257" s="24"/>
      <c r="C257" s="24"/>
      <c r="D257" s="24"/>
      <c r="E257" s="24"/>
      <c r="F257" s="24"/>
      <c r="G257" s="24"/>
      <c r="H257" s="24"/>
      <c r="I257" s="24"/>
      <c r="J257" s="24"/>
      <c r="K257" s="24"/>
      <c r="M257" s="39"/>
      <c r="N257" s="24"/>
      <c r="O257" s="24"/>
    </row>
    <row r="258" spans="1:15" ht="20.100000000000001" customHeight="1" x14ac:dyDescent="0.2">
      <c r="A258" s="24"/>
      <c r="B258" s="24"/>
      <c r="C258" s="24"/>
      <c r="D258" s="24"/>
      <c r="E258" s="24"/>
      <c r="F258" s="24"/>
      <c r="G258" s="24"/>
      <c r="H258" s="24"/>
      <c r="I258" s="24"/>
      <c r="J258" s="24"/>
      <c r="K258" s="24"/>
      <c r="M258" s="39"/>
      <c r="N258" s="24"/>
      <c r="O258" s="24"/>
    </row>
    <row r="259" spans="1:15" ht="20.100000000000001" customHeight="1" x14ac:dyDescent="0.2">
      <c r="A259" s="24"/>
      <c r="B259" s="24"/>
      <c r="C259" s="24"/>
      <c r="D259" s="24"/>
      <c r="E259" s="24"/>
      <c r="F259" s="24"/>
      <c r="G259" s="24"/>
      <c r="H259" s="24"/>
      <c r="I259" s="24"/>
      <c r="J259" s="24"/>
      <c r="K259" s="24"/>
      <c r="M259" s="39"/>
      <c r="N259" s="24"/>
      <c r="O259" s="24"/>
    </row>
    <row r="260" spans="1:15" ht="20.100000000000001" customHeight="1" x14ac:dyDescent="0.2">
      <c r="A260" s="24"/>
      <c r="B260" s="24"/>
      <c r="C260" s="24"/>
      <c r="D260" s="24"/>
      <c r="E260" s="24"/>
      <c r="F260" s="24"/>
      <c r="G260" s="24"/>
      <c r="H260" s="24"/>
      <c r="I260" s="24"/>
      <c r="J260" s="24"/>
      <c r="K260" s="24"/>
      <c r="M260" s="39"/>
      <c r="N260" s="24"/>
      <c r="O260" s="24"/>
    </row>
    <row r="261" spans="1:15" ht="20.100000000000001" customHeight="1" x14ac:dyDescent="0.2">
      <c r="A261" s="24"/>
      <c r="B261" s="24"/>
      <c r="C261" s="24"/>
      <c r="D261" s="24"/>
      <c r="E261" s="24"/>
      <c r="F261" s="24"/>
      <c r="G261" s="24"/>
      <c r="H261" s="24"/>
      <c r="I261" s="24"/>
      <c r="J261" s="24"/>
      <c r="K261" s="24"/>
      <c r="M261" s="39"/>
      <c r="N261" s="24"/>
      <c r="O261" s="24"/>
    </row>
    <row r="262" spans="1:15" ht="20.100000000000001" customHeight="1" x14ac:dyDescent="0.2">
      <c r="A262" s="24"/>
      <c r="B262" s="24"/>
      <c r="C262" s="24"/>
      <c r="D262" s="24"/>
      <c r="E262" s="24"/>
      <c r="F262" s="24"/>
      <c r="G262" s="24"/>
      <c r="H262" s="24"/>
      <c r="I262" s="24"/>
      <c r="J262" s="24"/>
      <c r="K262" s="24"/>
      <c r="M262" s="39"/>
      <c r="N262" s="24"/>
      <c r="O262" s="24"/>
    </row>
    <row r="263" spans="1:15" ht="20.100000000000001" customHeight="1" x14ac:dyDescent="0.2">
      <c r="A263" s="24"/>
      <c r="B263" s="24"/>
      <c r="C263" s="24"/>
      <c r="D263" s="24"/>
      <c r="E263" s="24"/>
      <c r="F263" s="24"/>
      <c r="G263" s="24"/>
      <c r="H263" s="24"/>
      <c r="I263" s="24"/>
      <c r="J263" s="24"/>
      <c r="K263" s="24"/>
      <c r="M263" s="39"/>
      <c r="N263" s="24"/>
      <c r="O263" s="24"/>
    </row>
    <row r="264" spans="1:15" ht="20.100000000000001" customHeight="1" x14ac:dyDescent="0.2">
      <c r="A264" s="24"/>
      <c r="B264" s="24"/>
      <c r="C264" s="26"/>
      <c r="D264" s="24"/>
      <c r="E264" s="24"/>
      <c r="F264" s="24"/>
      <c r="G264" s="24"/>
      <c r="H264" s="24"/>
      <c r="I264" s="24"/>
      <c r="J264" s="24"/>
      <c r="K264" s="24"/>
      <c r="M264" s="39"/>
      <c r="N264" s="24"/>
      <c r="O264" s="24"/>
    </row>
    <row r="265" spans="1:15" ht="20.100000000000001" customHeight="1" x14ac:dyDescent="0.2">
      <c r="A265" s="24"/>
      <c r="B265" s="24"/>
      <c r="C265" s="24"/>
      <c r="D265" s="24"/>
      <c r="E265" s="24"/>
      <c r="F265" s="24"/>
      <c r="G265" s="24"/>
      <c r="H265" s="24"/>
      <c r="I265" s="24"/>
      <c r="J265" s="24"/>
      <c r="K265" s="24"/>
      <c r="M265" s="39"/>
      <c r="N265" s="24"/>
      <c r="O265" s="24"/>
    </row>
    <row r="266" spans="1:15" ht="20.100000000000001" customHeight="1" x14ac:dyDescent="0.2">
      <c r="A266" s="24"/>
      <c r="B266" s="24"/>
      <c r="C266" s="24"/>
      <c r="D266" s="24"/>
      <c r="E266" s="24"/>
      <c r="F266" s="24"/>
      <c r="G266" s="24"/>
      <c r="H266" s="24"/>
      <c r="I266" s="24"/>
      <c r="J266" s="24"/>
      <c r="K266" s="24"/>
      <c r="M266" s="39"/>
      <c r="N266" s="24"/>
      <c r="O266" s="24"/>
    </row>
    <row r="267" spans="1:15" ht="20.100000000000001" customHeight="1" x14ac:dyDescent="0.2">
      <c r="A267" s="24"/>
      <c r="B267" s="24"/>
      <c r="C267" s="24"/>
      <c r="D267" s="24"/>
      <c r="E267" s="24"/>
      <c r="F267" s="24"/>
      <c r="G267" s="24"/>
      <c r="H267" s="24"/>
      <c r="I267" s="24"/>
      <c r="J267" s="24"/>
      <c r="K267" s="24"/>
      <c r="M267" s="39"/>
      <c r="N267" s="24"/>
      <c r="O267" s="24"/>
    </row>
    <row r="268" spans="1:15" ht="20.100000000000001" customHeight="1" x14ac:dyDescent="0.2">
      <c r="A268" s="24"/>
      <c r="B268" s="24"/>
      <c r="C268" s="24"/>
      <c r="D268" s="24"/>
      <c r="E268" s="24"/>
      <c r="F268" s="24"/>
      <c r="G268" s="24"/>
      <c r="H268" s="24"/>
      <c r="I268" s="24"/>
      <c r="J268" s="24"/>
      <c r="K268" s="24"/>
      <c r="M268" s="39"/>
      <c r="N268" s="24"/>
      <c r="O268" s="24"/>
    </row>
    <row r="269" spans="1:15" ht="20.100000000000001" customHeight="1" x14ac:dyDescent="0.2">
      <c r="A269" s="24"/>
      <c r="B269" s="24"/>
      <c r="C269" s="24"/>
      <c r="D269" s="24"/>
      <c r="E269" s="24"/>
      <c r="F269" s="24"/>
      <c r="G269" s="24"/>
      <c r="H269" s="24"/>
      <c r="I269" s="24"/>
      <c r="J269" s="24"/>
      <c r="K269" s="24"/>
      <c r="M269" s="39"/>
      <c r="N269" s="24"/>
      <c r="O269" s="24"/>
    </row>
    <row r="270" spans="1:15" ht="20.100000000000001" customHeight="1" x14ac:dyDescent="0.2">
      <c r="A270" s="24"/>
      <c r="B270" s="24"/>
      <c r="C270" s="24"/>
      <c r="D270" s="24"/>
      <c r="E270" s="24"/>
      <c r="F270" s="24"/>
      <c r="G270" s="24"/>
      <c r="H270" s="24"/>
      <c r="I270" s="24"/>
      <c r="J270" s="24"/>
      <c r="K270" s="24"/>
      <c r="M270" s="39"/>
      <c r="N270" s="24"/>
      <c r="O270" s="24"/>
    </row>
    <row r="271" spans="1:15" ht="20.100000000000001" customHeight="1" x14ac:dyDescent="0.2">
      <c r="A271" s="24"/>
      <c r="B271" s="24"/>
      <c r="C271" s="24"/>
      <c r="D271" s="24"/>
      <c r="E271" s="24"/>
      <c r="F271" s="24"/>
      <c r="G271" s="24"/>
      <c r="H271" s="24"/>
      <c r="I271" s="24"/>
      <c r="J271" s="24"/>
      <c r="K271" s="24"/>
      <c r="M271" s="39"/>
      <c r="N271" s="24"/>
      <c r="O271" s="24"/>
    </row>
    <row r="272" spans="1:15" ht="20.100000000000001" customHeight="1" x14ac:dyDescent="0.2">
      <c r="A272" s="24"/>
      <c r="B272" s="24"/>
      <c r="C272" s="24"/>
      <c r="D272" s="24"/>
      <c r="E272" s="24"/>
      <c r="F272" s="24"/>
      <c r="G272" s="24"/>
      <c r="H272" s="24"/>
      <c r="I272" s="24"/>
      <c r="J272" s="24"/>
      <c r="K272" s="24"/>
      <c r="M272" s="39"/>
      <c r="N272" s="24"/>
      <c r="O272" s="24"/>
    </row>
    <row r="273" spans="1:15" ht="20.100000000000001" customHeight="1" x14ac:dyDescent="0.2">
      <c r="A273" s="24"/>
      <c r="B273" s="24"/>
      <c r="C273" s="24"/>
      <c r="D273" s="24"/>
      <c r="E273" s="24"/>
      <c r="F273" s="24"/>
      <c r="G273" s="24"/>
      <c r="H273" s="24"/>
      <c r="I273" s="24"/>
      <c r="J273" s="24"/>
      <c r="K273" s="24"/>
      <c r="M273" s="39"/>
      <c r="N273" s="24"/>
      <c r="O273" s="24"/>
    </row>
    <row r="274" spans="1:15" ht="20.100000000000001" customHeight="1" x14ac:dyDescent="0.2">
      <c r="A274" s="24"/>
      <c r="B274" s="24"/>
      <c r="C274" s="24"/>
      <c r="D274" s="24"/>
      <c r="E274" s="24"/>
      <c r="F274" s="24"/>
      <c r="G274" s="24"/>
      <c r="H274" s="24"/>
      <c r="I274" s="24"/>
      <c r="J274" s="24"/>
      <c r="K274" s="24"/>
      <c r="M274" s="39"/>
      <c r="N274" s="24"/>
      <c r="O274" s="24"/>
    </row>
    <row r="275" spans="1:15" ht="20.100000000000001" customHeight="1" x14ac:dyDescent="0.2">
      <c r="A275" s="24"/>
      <c r="B275" s="24"/>
      <c r="C275" s="24"/>
      <c r="D275" s="24"/>
      <c r="E275" s="24"/>
      <c r="F275" s="24"/>
      <c r="G275" s="24"/>
      <c r="H275" s="24"/>
      <c r="I275" s="24"/>
      <c r="J275" s="24"/>
      <c r="K275" s="24"/>
      <c r="M275" s="39"/>
      <c r="N275" s="24"/>
      <c r="O275" s="24"/>
    </row>
    <row r="276" spans="1:15" ht="20.100000000000001" customHeight="1" x14ac:dyDescent="0.2">
      <c r="A276" s="24"/>
      <c r="B276" s="24"/>
      <c r="C276" s="24"/>
      <c r="D276" s="24"/>
      <c r="E276" s="24"/>
      <c r="F276" s="24"/>
      <c r="G276" s="24"/>
      <c r="H276" s="24"/>
      <c r="I276" s="24"/>
      <c r="J276" s="24"/>
      <c r="K276" s="24"/>
      <c r="M276" s="39"/>
      <c r="N276" s="24"/>
      <c r="O276" s="24"/>
    </row>
    <row r="277" spans="1:15" ht="20.100000000000001" customHeight="1" x14ac:dyDescent="0.2">
      <c r="A277" s="24"/>
      <c r="B277" s="24"/>
      <c r="C277" s="24"/>
      <c r="D277" s="24"/>
      <c r="E277" s="24"/>
      <c r="F277" s="24"/>
      <c r="G277" s="24"/>
      <c r="H277" s="24"/>
      <c r="I277" s="24"/>
      <c r="J277" s="24"/>
      <c r="K277" s="24"/>
      <c r="M277" s="39"/>
      <c r="N277" s="24"/>
      <c r="O277" s="24"/>
    </row>
    <row r="278" spans="1:15" ht="20.100000000000001" customHeight="1" x14ac:dyDescent="0.2">
      <c r="A278" s="24"/>
      <c r="B278" s="24"/>
      <c r="C278" s="24"/>
      <c r="D278" s="24"/>
      <c r="E278" s="24"/>
      <c r="F278" s="24"/>
      <c r="G278" s="24"/>
      <c r="H278" s="24"/>
      <c r="I278" s="24"/>
      <c r="J278" s="24"/>
      <c r="K278" s="24"/>
      <c r="M278" s="39"/>
      <c r="N278" s="24"/>
      <c r="O278" s="24"/>
    </row>
    <row r="279" spans="1:15" ht="20.100000000000001" customHeight="1" x14ac:dyDescent="0.2">
      <c r="A279" s="24"/>
      <c r="B279" s="24"/>
      <c r="C279" s="24"/>
      <c r="D279" s="24"/>
      <c r="E279" s="24"/>
      <c r="F279" s="24"/>
      <c r="G279" s="24"/>
      <c r="H279" s="24"/>
      <c r="I279" s="24"/>
      <c r="J279" s="24"/>
      <c r="K279" s="24"/>
      <c r="M279" s="39"/>
      <c r="N279" s="24"/>
      <c r="O279" s="24"/>
    </row>
    <row r="280" spans="1:15" ht="20.100000000000001" customHeight="1" x14ac:dyDescent="0.2">
      <c r="A280" s="24"/>
      <c r="B280" s="24"/>
      <c r="C280" s="24"/>
      <c r="D280" s="24"/>
      <c r="E280" s="24"/>
      <c r="F280" s="24"/>
      <c r="G280" s="24"/>
      <c r="H280" s="24"/>
      <c r="I280" s="24"/>
      <c r="J280" s="24"/>
      <c r="K280" s="24"/>
      <c r="M280" s="39"/>
      <c r="N280" s="24"/>
      <c r="O280" s="24"/>
    </row>
    <row r="281" spans="1:15" ht="20.100000000000001" customHeight="1" x14ac:dyDescent="0.2">
      <c r="A281" s="24"/>
      <c r="B281" s="24"/>
      <c r="C281" s="24"/>
      <c r="D281" s="24"/>
      <c r="E281" s="24"/>
      <c r="F281" s="24"/>
      <c r="G281" s="24"/>
      <c r="H281" s="24"/>
      <c r="I281" s="24"/>
      <c r="J281" s="24"/>
      <c r="K281" s="24"/>
      <c r="M281" s="39"/>
      <c r="N281" s="24"/>
      <c r="O281" s="24"/>
    </row>
    <row r="282" spans="1:15" ht="20.100000000000001" customHeight="1" x14ac:dyDescent="0.2">
      <c r="A282" s="24"/>
      <c r="B282" s="24"/>
      <c r="C282" s="24"/>
      <c r="D282" s="24"/>
      <c r="E282" s="24"/>
      <c r="F282" s="24"/>
      <c r="G282" s="24"/>
      <c r="H282" s="24"/>
      <c r="I282" s="24"/>
      <c r="J282" s="24"/>
      <c r="K282" s="24"/>
      <c r="M282" s="39"/>
      <c r="N282" s="24"/>
      <c r="O282" s="24"/>
    </row>
  </sheetData>
  <phoneticPr fontId="3" type="noConversion"/>
  <printOptions gridLines="1"/>
  <pageMargins left="0.25" right="0.25" top="0.25" bottom="0.5" header="0.3" footer="0.3"/>
  <pageSetup paperSize="5" scale="79" fitToHeight="0" orientation="landscape" r:id="rId1"/>
  <headerFooter alignWithMargins="0">
    <oddFooter>&amp;C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BOR</vt:lpstr>
      <vt:lpstr>BOR!Print_Area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Sycks</dc:creator>
  <cp:lastModifiedBy>Lindsay McCullough</cp:lastModifiedBy>
  <cp:lastPrinted>2013-05-14T13:12:41Z</cp:lastPrinted>
  <dcterms:created xsi:type="dcterms:W3CDTF">2012-04-10T15:05:55Z</dcterms:created>
  <dcterms:modified xsi:type="dcterms:W3CDTF">2013-07-09T19:33:28Z</dcterms:modified>
</cp:coreProperties>
</file>