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7470" windowHeight="3240" activeTab="0"/>
  </bookViews>
  <sheets>
    <sheet name="2011" sheetId="1" r:id="rId1"/>
    <sheet name="District Chart" sheetId="2" r:id="rId2"/>
  </sheets>
  <definedNames/>
  <calcPr fullCalcOnLoad="1"/>
</workbook>
</file>

<file path=xl/sharedStrings.xml><?xml version="1.0" encoding="utf-8"?>
<sst xmlns="http://schemas.openxmlformats.org/spreadsheetml/2006/main" count="6364" uniqueCount="4716">
  <si>
    <t>Pizzino Marjorie</t>
  </si>
  <si>
    <t>70 x 109</t>
  </si>
  <si>
    <t>Clifton Evelyn J</t>
  </si>
  <si>
    <t>Rastorfer Lucas</t>
  </si>
  <si>
    <t>E36</t>
  </si>
  <si>
    <t>014-00000249-04</t>
  </si>
  <si>
    <t>Bishop Jason S</t>
  </si>
  <si>
    <t>E37</t>
  </si>
  <si>
    <t>014-00000249-03</t>
  </si>
  <si>
    <t>E38</t>
  </si>
  <si>
    <t>014-0000019600</t>
  </si>
  <si>
    <t>E39</t>
  </si>
  <si>
    <t>020-00000391-00</t>
  </si>
  <si>
    <t>003-00000147-13</t>
  </si>
  <si>
    <t>Saucier Ronnie Jean &amp; Edward Raoul</t>
  </si>
  <si>
    <t>Flinn S Eugene &amp; Shirley</t>
  </si>
  <si>
    <t>Stafford Burl</t>
  </si>
  <si>
    <t>009-00000241-01</t>
  </si>
  <si>
    <t>Raber Abe C &amp; Ella E</t>
  </si>
  <si>
    <t>020-00000307-00</t>
  </si>
  <si>
    <t>49.5x129</t>
  </si>
  <si>
    <t>McCormick Dennis &amp; cindy</t>
  </si>
  <si>
    <t>Meeks Catherine E</t>
  </si>
  <si>
    <t>043-00005392-00</t>
  </si>
  <si>
    <t>031</t>
  </si>
  <si>
    <t>032</t>
  </si>
  <si>
    <t>033 &amp; 034</t>
  </si>
  <si>
    <t>035, 036 &amp; 037</t>
  </si>
  <si>
    <t>038 &amp; 039</t>
  </si>
  <si>
    <t>040 &amp; 041</t>
  </si>
  <si>
    <t>042</t>
  </si>
  <si>
    <t>012</t>
  </si>
  <si>
    <t>015</t>
  </si>
  <si>
    <t>022</t>
  </si>
  <si>
    <t>E552</t>
  </si>
  <si>
    <t>004-00000123-00</t>
  </si>
  <si>
    <t>Wright Leo E</t>
  </si>
  <si>
    <t>Wright Otis &amp; Jason</t>
  </si>
  <si>
    <t>E556</t>
  </si>
  <si>
    <t>012-00000057-00</t>
  </si>
  <si>
    <t>012-00000058-00</t>
  </si>
  <si>
    <t>012-00000059-00</t>
  </si>
  <si>
    <t>012-00000056-00</t>
  </si>
  <si>
    <t>66x125</t>
  </si>
  <si>
    <t>33x125</t>
  </si>
  <si>
    <t>Pepper Kenneth R</t>
  </si>
  <si>
    <t>Pepper N Pauline</t>
  </si>
  <si>
    <t>American General</t>
  </si>
  <si>
    <t>Kobel Joseph &amp; Newman Betty</t>
  </si>
  <si>
    <t>Phillips Curtis A &amp; Terri</t>
  </si>
  <si>
    <t>E557</t>
  </si>
  <si>
    <t>018-00000797-00</t>
  </si>
  <si>
    <t>50.7 x 150</t>
  </si>
  <si>
    <t>Rehard Larry Lee &amp; cheryl D</t>
  </si>
  <si>
    <t>LC KAB Limited</t>
  </si>
  <si>
    <t>018-00000796-00</t>
  </si>
  <si>
    <t>50 x 132</t>
  </si>
  <si>
    <t>Brink Ellen L</t>
  </si>
  <si>
    <t>042-00000037-00</t>
  </si>
  <si>
    <t>009-00000243-01</t>
  </si>
  <si>
    <t>Miller David E &amp; Anna C</t>
  </si>
  <si>
    <t xml:space="preserve">Miller Michael D &amp; Miriam </t>
  </si>
  <si>
    <t>040-00000087-00</t>
  </si>
  <si>
    <t>Lanham Helen estate</t>
  </si>
  <si>
    <t>Weaver Paul H</t>
  </si>
  <si>
    <t>Yoder Ammon D &amp; Anna</t>
  </si>
  <si>
    <t>Yoder Anna</t>
  </si>
  <si>
    <t>018-00000467-00</t>
  </si>
  <si>
    <t>Hendricks Paul M &amp; Kathy L</t>
  </si>
  <si>
    <t>Hendricks Paul M &amp; Kathy L JLRS</t>
  </si>
  <si>
    <t>Copenhaver Steven R, Trustee</t>
  </si>
  <si>
    <t>Little Laurel A, Trustee</t>
  </si>
  <si>
    <t>008-00000002-00</t>
  </si>
  <si>
    <t>017-00001277-00</t>
  </si>
  <si>
    <t>Baisden Stephan &amp; Rebecca J</t>
  </si>
  <si>
    <t>Stamper Trevis &amp; Brenda</t>
  </si>
  <si>
    <t>spt 10.752</t>
  </si>
  <si>
    <t>E494</t>
  </si>
  <si>
    <t>04300006564-23</t>
  </si>
  <si>
    <t>Simpson Robert E TTEE</t>
  </si>
  <si>
    <t>026-00000031-02</t>
  </si>
  <si>
    <t>026-00000449-00</t>
  </si>
  <si>
    <t>Aronhalt Steven M</t>
  </si>
  <si>
    <t>E256</t>
  </si>
  <si>
    <t>Conidi Andrew T</t>
  </si>
  <si>
    <t>E349</t>
  </si>
  <si>
    <t>043-00004305-00</t>
  </si>
  <si>
    <t>E471</t>
  </si>
  <si>
    <t xml:space="preserve">O'Neil Deborah A </t>
  </si>
  <si>
    <t>O'Neil Deborah A &amp; Randy V</t>
  </si>
  <si>
    <t>E473</t>
  </si>
  <si>
    <t xml:space="preserve">Elliott Edward E </t>
  </si>
  <si>
    <t>Elliott Edward E &amp; Clara Jane</t>
  </si>
  <si>
    <t>E475</t>
  </si>
  <si>
    <t>Kamm Jean Declaration</t>
  </si>
  <si>
    <t>Kamm Carl J II</t>
  </si>
  <si>
    <t>Hershberger Michael J &amp; Gloria Diane</t>
  </si>
  <si>
    <t>E296</t>
  </si>
  <si>
    <t>017-00000864-02</t>
  </si>
  <si>
    <t>Croft W Neil &amp; Debra Jo</t>
  </si>
  <si>
    <t>Croft W Neil &amp; Debra Jo JLRS</t>
  </si>
  <si>
    <t>E166</t>
  </si>
  <si>
    <t>002-00000025-00</t>
  </si>
  <si>
    <t>Furey Carlos K &amp; Kathleen M</t>
  </si>
  <si>
    <t>Furey Carlos K</t>
  </si>
  <si>
    <t>018-00000389-15</t>
  </si>
  <si>
    <t>Casey Rodney E</t>
  </si>
  <si>
    <t>McFarland Scott M</t>
  </si>
  <si>
    <t>043-00001396-00</t>
  </si>
  <si>
    <t>42.26 x 270.06</t>
  </si>
  <si>
    <t>Young Mark E</t>
  </si>
  <si>
    <t>E555</t>
  </si>
  <si>
    <t>032-18200041-00</t>
  </si>
  <si>
    <t>Estate of Mary Ellen McKee</t>
  </si>
  <si>
    <t>McKee Michael A et al</t>
  </si>
  <si>
    <t>Bridges Linda A &amp; Russell</t>
  </si>
  <si>
    <t>Parrillo Carl Jr Trustee</t>
  </si>
  <si>
    <t>Parrillo Carl C Jr</t>
  </si>
  <si>
    <t>040-00000089-00</t>
  </si>
  <si>
    <t>Guinther Michelle</t>
  </si>
  <si>
    <t>Mom's Market LLC</t>
  </si>
  <si>
    <t>E61</t>
  </si>
  <si>
    <t>E239</t>
  </si>
  <si>
    <t>017-00000486-01</t>
  </si>
  <si>
    <t xml:space="preserve">Gross Robert aka </t>
  </si>
  <si>
    <t>043-00000235-00</t>
  </si>
  <si>
    <t>50x117.50</t>
  </si>
  <si>
    <t>Woods James W</t>
  </si>
  <si>
    <t>020-00000168-00</t>
  </si>
  <si>
    <t>Greene Lisa A</t>
  </si>
  <si>
    <t xml:space="preserve">Moore Charles Edwin </t>
  </si>
  <si>
    <t>Moore Alice S TTE</t>
  </si>
  <si>
    <t>032-00000239-00</t>
  </si>
  <si>
    <t>Hostetter Derek &amp; Carnes Candy S</t>
  </si>
  <si>
    <t>Akers Andrew J</t>
  </si>
  <si>
    <t>E309</t>
  </si>
  <si>
    <t>Exit Inn Ltd</t>
  </si>
  <si>
    <t>McCoy Donald J &amp; Michele D TTE</t>
  </si>
  <si>
    <t>029-00000482-11</t>
  </si>
  <si>
    <t>Porcher Gregory &amp; Janice</t>
  </si>
  <si>
    <t>044-00000697-00</t>
  </si>
  <si>
    <t>Grudier David</t>
  </si>
  <si>
    <t>E119</t>
  </si>
  <si>
    <t>010-00000438-01</t>
  </si>
  <si>
    <t>Johnson Thomas III &amp; Sarah</t>
  </si>
  <si>
    <t>Johnson Thomas III &amp; Sarah TTE</t>
  </si>
  <si>
    <t>043-00004240-00</t>
  </si>
  <si>
    <t>48x150</t>
  </si>
  <si>
    <t>Jones Shawn</t>
  </si>
  <si>
    <t>Askew Mark E</t>
  </si>
  <si>
    <t>016-00000247-00</t>
  </si>
  <si>
    <t>E544</t>
  </si>
  <si>
    <t>018-00001523-00</t>
  </si>
  <si>
    <t>1/2 Powell Brian &amp; Andrea</t>
  </si>
  <si>
    <t>044-00000167-36</t>
  </si>
  <si>
    <t>Fischer Beverly J TTE</t>
  </si>
  <si>
    <t>Peddicord Joni Lee</t>
  </si>
  <si>
    <t>E366</t>
  </si>
  <si>
    <t>043-00002767-00</t>
  </si>
  <si>
    <t>48x60</t>
  </si>
  <si>
    <t>E367</t>
  </si>
  <si>
    <t>020-00000817-00</t>
  </si>
  <si>
    <t>43x150</t>
  </si>
  <si>
    <t>E445</t>
  </si>
  <si>
    <t>McDonald John W</t>
  </si>
  <si>
    <t>E457</t>
  </si>
  <si>
    <t>Maurer Ronald P &amp; Eric B</t>
  </si>
  <si>
    <t>Unger Thomas M &amp; Everhart Jana L</t>
  </si>
  <si>
    <t>043-00000459-00</t>
  </si>
  <si>
    <t>Ford Frank H</t>
  </si>
  <si>
    <t>Hinds Francis L &amp; Matthew F</t>
  </si>
  <si>
    <t>E201</t>
  </si>
  <si>
    <t>043-00000454-00</t>
  </si>
  <si>
    <t>Brink Paul &amp; Shirley</t>
  </si>
  <si>
    <t>Brink Shirley</t>
  </si>
  <si>
    <t>E354</t>
  </si>
  <si>
    <t>Tish Steven &amp; Pamela</t>
  </si>
  <si>
    <t>Tish Pamela E</t>
  </si>
  <si>
    <t>005-00000202-00</t>
  </si>
  <si>
    <t>006-00000199-01</t>
  </si>
  <si>
    <t>013-00000843-00</t>
  </si>
  <si>
    <t>Selders Charles R</t>
  </si>
  <si>
    <t>Allison Jerrod R &amp; Leanne</t>
  </si>
  <si>
    <t>018-00000349-00</t>
  </si>
  <si>
    <t>004-00000345-00</t>
  </si>
  <si>
    <t>Siegrist Steven N</t>
  </si>
  <si>
    <t>Siegrist Steven N &amp; Maureen</t>
  </si>
  <si>
    <t>E240</t>
  </si>
  <si>
    <t>017-00000244-00</t>
  </si>
  <si>
    <t>s</t>
  </si>
  <si>
    <t>017-00000753-00</t>
  </si>
  <si>
    <t>70x232.75</t>
  </si>
  <si>
    <t>004-00000546-00</t>
  </si>
  <si>
    <t>120x175</t>
  </si>
  <si>
    <t>022-00000114-00</t>
  </si>
  <si>
    <t>022-00000115-00</t>
  </si>
  <si>
    <t>E358</t>
  </si>
  <si>
    <t>044-00000270-00</t>
  </si>
  <si>
    <t>017-00000770-00</t>
  </si>
  <si>
    <t>Bell Edward Jr &amp; Abigail</t>
  </si>
  <si>
    <t>Bell Edward Jr</t>
  </si>
  <si>
    <t>043-00002063-00</t>
  </si>
  <si>
    <t>44.4 x 65</t>
  </si>
  <si>
    <t>Ransom Gerald &amp; Lavonne</t>
  </si>
  <si>
    <t>Pioneer Investment corp</t>
  </si>
  <si>
    <t>017-00000900-00</t>
  </si>
  <si>
    <t>Raber Henry E &amp; Sarah M</t>
  </si>
  <si>
    <t>Yoder Menno A &amp; Fannie</t>
  </si>
  <si>
    <t>E547</t>
  </si>
  <si>
    <t>020-00000152-00</t>
  </si>
  <si>
    <t>30 x 180</t>
  </si>
  <si>
    <t>Mardis Lisa</t>
  </si>
  <si>
    <t>State of Ohio</t>
  </si>
  <si>
    <t>038-00000628-01</t>
  </si>
  <si>
    <t>King Glenn Dale &amp; Lois TTE</t>
  </si>
  <si>
    <t>King Benjamin TTE</t>
  </si>
  <si>
    <t>043-00002716-00</t>
  </si>
  <si>
    <t>2600 sf</t>
  </si>
  <si>
    <t>B &amp; B Property Holdings</t>
  </si>
  <si>
    <t>Minn-Lynn Mobile Village</t>
  </si>
  <si>
    <t>Haines Nathan L</t>
  </si>
  <si>
    <t>032-00000112-00</t>
  </si>
  <si>
    <t>Kazak &amp; Koev</t>
  </si>
  <si>
    <t>Kazak David &amp; Natasha</t>
  </si>
  <si>
    <t>004-00000259-00</t>
  </si>
  <si>
    <t>Fey William H</t>
  </si>
  <si>
    <t>McKnight Chase A</t>
  </si>
  <si>
    <t>E-32</t>
  </si>
  <si>
    <t>split 5.076</t>
  </si>
  <si>
    <t>McCullough Vickie &amp; Mark LE-Lucille</t>
  </si>
  <si>
    <t>013-00000396-24</t>
  </si>
  <si>
    <t>National Nominee Group</t>
  </si>
  <si>
    <t>GHD Real Estate Holdings LLC</t>
  </si>
  <si>
    <t>040-00000041-08</t>
  </si>
  <si>
    <t>E550</t>
  </si>
  <si>
    <t>E549</t>
  </si>
  <si>
    <t>043-00004299-00</t>
  </si>
  <si>
    <t>043-00004304-00</t>
  </si>
  <si>
    <t>E40</t>
  </si>
  <si>
    <t>031-00000283-02</t>
  </si>
  <si>
    <t>Hoy John W Jr &amp; Susie</t>
  </si>
  <si>
    <t>Hoy John W Jr</t>
  </si>
  <si>
    <t>E41</t>
  </si>
  <si>
    <t>E42</t>
  </si>
  <si>
    <t>E43</t>
  </si>
  <si>
    <t>E44</t>
  </si>
  <si>
    <t>E45</t>
  </si>
  <si>
    <t>E46</t>
  </si>
  <si>
    <t>E47</t>
  </si>
  <si>
    <t>E48</t>
  </si>
  <si>
    <t>002-00000203-01</t>
  </si>
  <si>
    <t>Mladek Jason R</t>
  </si>
  <si>
    <t>Ridenour John J &amp; Elizabeth</t>
  </si>
  <si>
    <t>021-00000790-00</t>
  </si>
  <si>
    <t>Loper John P &amp; Marcia</t>
  </si>
  <si>
    <t>Mansfield Darren K &amp; Leslie J</t>
  </si>
  <si>
    <t>Brierley Justin P</t>
  </si>
  <si>
    <t>024-00000026-00</t>
  </si>
  <si>
    <t>Green Meadows Care</t>
  </si>
  <si>
    <t>Yoder Ruth M</t>
  </si>
  <si>
    <t>021-0000176-01</t>
  </si>
  <si>
    <t>Hasham Ayaz &amp; Bridget</t>
  </si>
  <si>
    <t>E310</t>
  </si>
  <si>
    <t>016-00000218-00</t>
  </si>
  <si>
    <t>82.5 x 132</t>
  </si>
  <si>
    <t>Staser John D Sr Trust</t>
  </si>
  <si>
    <t>New Beginnings church</t>
  </si>
  <si>
    <t>036-00000009-00</t>
  </si>
  <si>
    <t>split ..159</t>
  </si>
  <si>
    <t>Jones Ben A</t>
  </si>
  <si>
    <t>004-00000975-01</t>
  </si>
  <si>
    <t>E496</t>
  </si>
  <si>
    <t>Conex Oil &amp; Gas LLC</t>
  </si>
  <si>
    <t>032-00000329-01</t>
  </si>
  <si>
    <t>S &amp; B Development</t>
  </si>
  <si>
    <t>Graber David A</t>
  </si>
  <si>
    <t>010-00000229-00</t>
  </si>
  <si>
    <t>Johnson Thomas AKA Thomas JR</t>
  </si>
  <si>
    <t>Shannon Michael &amp; Mark</t>
  </si>
  <si>
    <t>70 x 50</t>
  </si>
  <si>
    <t>E65</t>
  </si>
  <si>
    <t>035-00000425-00</t>
  </si>
  <si>
    <t>Gephart Steven &amp; Carol</t>
  </si>
  <si>
    <t>Gephart Steve</t>
  </si>
  <si>
    <t>035-00000426-00</t>
  </si>
  <si>
    <t>E66</t>
  </si>
  <si>
    <t>004-00000507-00</t>
  </si>
  <si>
    <t>Wilson S Woodrow &amp; Imogene</t>
  </si>
  <si>
    <t>Wilson S Woodrow &amp; Imogene Trust</t>
  </si>
  <si>
    <t>043-00004436-00</t>
  </si>
  <si>
    <t>53.92 x 186</t>
  </si>
  <si>
    <t>White Kevin J &amp; Amy E</t>
  </si>
  <si>
    <t>White Kevin J</t>
  </si>
  <si>
    <t>E67</t>
  </si>
  <si>
    <t>50X120</t>
  </si>
  <si>
    <t>American General Financial Services</t>
  </si>
  <si>
    <t>Investment Source LTD</t>
  </si>
  <si>
    <t>E68</t>
  </si>
  <si>
    <t>020-00000137-00</t>
  </si>
  <si>
    <t>51.3x150</t>
  </si>
  <si>
    <t>Bradford Mary Rose</t>
  </si>
  <si>
    <t>Bradford Linda K &amp; Shawn Scott</t>
  </si>
  <si>
    <t>043-00004546-00</t>
  </si>
  <si>
    <t>26 x 77</t>
  </si>
  <si>
    <t>Egler Larry B</t>
  </si>
  <si>
    <t>Allen James A &amp; Tina M</t>
  </si>
  <si>
    <t>E69</t>
  </si>
  <si>
    <t>Anderson Robert &amp; Reathel Scott</t>
  </si>
  <si>
    <t>043-00001978-00</t>
  </si>
  <si>
    <t>43.5 x 133</t>
  </si>
  <si>
    <t>Moore Linda &amp; Clarence</t>
  </si>
  <si>
    <t>E70</t>
  </si>
  <si>
    <t>029-00000567-00</t>
  </si>
  <si>
    <t xml:space="preserve">Olinger Jerry &amp; Tracey </t>
  </si>
  <si>
    <t>013-00000673-00</t>
  </si>
  <si>
    <t>013-00000662-00</t>
  </si>
  <si>
    <t>1/3 int same</t>
  </si>
  <si>
    <t>Pape Tamara S &amp; Rodney L Glazer</t>
  </si>
  <si>
    <t>031-00000217-00</t>
  </si>
  <si>
    <t>spt 1.138 ac</t>
  </si>
  <si>
    <t>E277</t>
  </si>
  <si>
    <t>023-00000184-00</t>
  </si>
  <si>
    <t>Boston Jack TOD</t>
  </si>
  <si>
    <t>Boston Dolores Ruby</t>
  </si>
  <si>
    <t>E416</t>
  </si>
  <si>
    <t>013-00000096-00</t>
  </si>
  <si>
    <t>Thompson Jason A &amp; Melissa</t>
  </si>
  <si>
    <t>Thompson Melissa</t>
  </si>
  <si>
    <t>McGrady Jacqueline L</t>
  </si>
  <si>
    <t>E238</t>
  </si>
  <si>
    <t>043-00004445-00</t>
  </si>
  <si>
    <t>50x70</t>
  </si>
  <si>
    <t>Sec of Housing &amp; Urban Dev</t>
  </si>
  <si>
    <t>Ohio Investments, LLC</t>
  </si>
  <si>
    <t>043-00003820-00</t>
  </si>
  <si>
    <t>50 x 100</t>
  </si>
  <si>
    <t>Wohlheter Jennifer</t>
  </si>
  <si>
    <t>Moore Clarence &amp; Linda</t>
  </si>
  <si>
    <t>043-00003046-00</t>
  </si>
  <si>
    <t>043-00003045-00</t>
  </si>
  <si>
    <t>E210</t>
  </si>
  <si>
    <t>E254</t>
  </si>
  <si>
    <t>Dolick Deborah and Deeter Mary</t>
  </si>
  <si>
    <t>004-00000858-12</t>
  </si>
  <si>
    <t>004-00000858-14</t>
  </si>
  <si>
    <t>Butts Cory A</t>
  </si>
  <si>
    <t>E255</t>
  </si>
  <si>
    <t>043-00003473-00</t>
  </si>
  <si>
    <t xml:space="preserve">Guthrie John A </t>
  </si>
  <si>
    <t>Jones Terry R</t>
  </si>
  <si>
    <t>043-00003892-00</t>
  </si>
  <si>
    <t>Nelson Elaine K</t>
  </si>
  <si>
    <t>E332</t>
  </si>
  <si>
    <t>E382</t>
  </si>
  <si>
    <t>043-00005223-00</t>
  </si>
  <si>
    <t>100x193.80</t>
  </si>
  <si>
    <t>Bickel Eric Scott</t>
  </si>
  <si>
    <t>Weatherstein Vincent E</t>
  </si>
  <si>
    <t>Hoffman Acres Ltd</t>
  </si>
  <si>
    <t>484-499</t>
  </si>
  <si>
    <t>032-00000056-00</t>
  </si>
  <si>
    <t>Rhodes Catherine et al</t>
  </si>
  <si>
    <t>Lefever Harold W</t>
  </si>
  <si>
    <t>Miller Andrew M &amp; Clara</t>
  </si>
  <si>
    <t>E193</t>
  </si>
  <si>
    <t>043-00003336-00</t>
  </si>
  <si>
    <t>Hahn Jamie E</t>
  </si>
  <si>
    <t>Hahn Lacey Ann aka Lacey Anne</t>
  </si>
  <si>
    <t>E194</t>
  </si>
  <si>
    <t>026-00000533-00</t>
  </si>
  <si>
    <t>66x81.5</t>
  </si>
  <si>
    <t>E469</t>
  </si>
  <si>
    <t>043-00005691-00</t>
  </si>
  <si>
    <t xml:space="preserve">Burns David W &amp; M Cathryn </t>
  </si>
  <si>
    <t>Burns M Cathryn</t>
  </si>
  <si>
    <t>Margrit Winkelmann</t>
  </si>
  <si>
    <t>034-00000023-00</t>
  </si>
  <si>
    <t>Tamburo Samuel J III</t>
  </si>
  <si>
    <t>Robertson Robert L &amp; Audrey G</t>
  </si>
  <si>
    <t>E-16</t>
  </si>
  <si>
    <t>012-00000170-00</t>
  </si>
  <si>
    <t>60 x 132</t>
  </si>
  <si>
    <t>Hittle Jack L &amp; Sherry L</t>
  </si>
  <si>
    <t>Hittle Jack L</t>
  </si>
  <si>
    <t>043-00002839-00</t>
  </si>
  <si>
    <t>Federal Home Loan</t>
  </si>
  <si>
    <t>Shalosky Timothy &amp; Rhonda</t>
  </si>
  <si>
    <t>038-00000525-00</t>
  </si>
  <si>
    <t>Wells Fargo Bank</t>
  </si>
  <si>
    <t>Hulsey Jason D &amp; Amanda</t>
  </si>
  <si>
    <t>038-00000591-00</t>
  </si>
  <si>
    <t>038-00000671-00</t>
  </si>
  <si>
    <t>026-00000350-00</t>
  </si>
  <si>
    <t>026-00000348-01</t>
  </si>
  <si>
    <t>026-00000349-00</t>
  </si>
  <si>
    <t>Fox Robert W &amp; Sue</t>
  </si>
  <si>
    <t>Wooded Acres, Ltd</t>
  </si>
  <si>
    <t>032-00000130-22</t>
  </si>
  <si>
    <t>Stobierski Steven J &amp; Nancy J</t>
  </si>
  <si>
    <t>Smith George F</t>
  </si>
  <si>
    <t>031-00000314-03</t>
  </si>
  <si>
    <t>018-00000297-00</t>
  </si>
  <si>
    <t>Bachman Gretchen &amp;Lear Andrew</t>
  </si>
  <si>
    <t>Lear Family LLC</t>
  </si>
  <si>
    <t>Sherrets, Shields, White</t>
  </si>
  <si>
    <t>E77</t>
  </si>
  <si>
    <t>Hill Martha M</t>
  </si>
  <si>
    <t>Hill Christopher O &amp; Mary Lou</t>
  </si>
  <si>
    <t>037-00000378-00</t>
  </si>
  <si>
    <t>026-000000062-00</t>
  </si>
  <si>
    <t>Carlin Hubert</t>
  </si>
  <si>
    <t>Jones William E &amp; Rosita Torres-Jones</t>
  </si>
  <si>
    <t>E513</t>
  </si>
  <si>
    <t>018-00000392-00</t>
  </si>
  <si>
    <t>Waters Gregory</t>
  </si>
  <si>
    <t>018-00000389-01</t>
  </si>
  <si>
    <t>E515</t>
  </si>
  <si>
    <t>020-00000922-00</t>
  </si>
  <si>
    <t>Robinson Kenneth &amp; Mary Elizabeth</t>
  </si>
  <si>
    <t>Robinson Kenneth</t>
  </si>
  <si>
    <t>Baumgardner Martin &amp; Mervin</t>
  </si>
  <si>
    <t>70x114.50</t>
  </si>
  <si>
    <t>Royer Mary K, David P, Daniel W</t>
  </si>
  <si>
    <t>Cincinat James R &amp; Linda D</t>
  </si>
  <si>
    <t>E454</t>
  </si>
  <si>
    <t>020-16114001-00</t>
  </si>
  <si>
    <t>Kobel Lester J &amp; Katharine</t>
  </si>
  <si>
    <t>Kobel Lester James &amp; Katharine JLRS</t>
  </si>
  <si>
    <t>020-16114002-00</t>
  </si>
  <si>
    <t>McKee Jeb</t>
  </si>
  <si>
    <t xml:space="preserve">Parrillo Carl </t>
  </si>
  <si>
    <t>Schmidt Jeffery &amp; Judy</t>
  </si>
  <si>
    <t>Blackstone Kayleen</t>
  </si>
  <si>
    <t>24.5x100</t>
  </si>
  <si>
    <t>Lessig Bruce</t>
  </si>
  <si>
    <t xml:space="preserve">Eastman Roger M </t>
  </si>
  <si>
    <t>e406</t>
  </si>
  <si>
    <t>Douglas Cathy L</t>
  </si>
  <si>
    <t>LYNNLEE LLC</t>
  </si>
  <si>
    <t>020-00000058-00</t>
  </si>
  <si>
    <t>Conkle Jeremy M &amp;Tiffany</t>
  </si>
  <si>
    <t>E317</t>
  </si>
  <si>
    <t>013-00000626-01</t>
  </si>
  <si>
    <t>Dickerson Susan Elizabeth Shaw &amp; Jeff</t>
  </si>
  <si>
    <t>JLRS</t>
  </si>
  <si>
    <t>E362</t>
  </si>
  <si>
    <t>043-00004308-00</t>
  </si>
  <si>
    <t>043-00003840-00</t>
  </si>
  <si>
    <t>49 X 82</t>
  </si>
  <si>
    <t>Cramblett Jeffrey P</t>
  </si>
  <si>
    <t>Cramblett Gregory Scott</t>
  </si>
  <si>
    <t>039-00000009-00</t>
  </si>
  <si>
    <t>Powell Mary A</t>
  </si>
  <si>
    <t>Harrah Mark &amp; Greg Dickenson</t>
  </si>
  <si>
    <t>E84</t>
  </si>
  <si>
    <t>020-00000442-00</t>
  </si>
  <si>
    <t>Maple Harold Dean</t>
  </si>
  <si>
    <t>101 x 46</t>
  </si>
  <si>
    <t>Joseph William Jones</t>
  </si>
  <si>
    <t>043-00000480-00</t>
  </si>
  <si>
    <t>Virostko Joseph</t>
  </si>
  <si>
    <t>Keirns Lewis W &amp; Judith A</t>
  </si>
  <si>
    <t>031-00000639-02</t>
  </si>
  <si>
    <t>Miller Jonas &amp; Angela Lynn</t>
  </si>
  <si>
    <t>Sullivan William J &amp; Alicia</t>
  </si>
  <si>
    <t>Patterson G Dian aka Gladys Diane</t>
  </si>
  <si>
    <t>Hahn Matthew E</t>
  </si>
  <si>
    <t>50 x 117</t>
  </si>
  <si>
    <t>Rager Thomas, Debra &amp; Craig Myers</t>
  </si>
  <si>
    <t>Myers Debra L AKA D Lynn Myers</t>
  </si>
  <si>
    <t>E-13</t>
  </si>
  <si>
    <t>004-0000090200</t>
  </si>
  <si>
    <t>Wilde Allen D</t>
  </si>
  <si>
    <t>Wilde Betty Jo</t>
  </si>
  <si>
    <t>E-14</t>
  </si>
  <si>
    <t>042-00000235-13</t>
  </si>
  <si>
    <t>Kunkler Martha J</t>
  </si>
  <si>
    <t xml:space="preserve">Kunkler Angela </t>
  </si>
  <si>
    <t>044-00000167-23</t>
  </si>
  <si>
    <t>Mason Gregory TTE Gregory Mason Trust</t>
  </si>
  <si>
    <t>044-00000167-24</t>
  </si>
  <si>
    <t>044-00000167-25</t>
  </si>
  <si>
    <t>044-00000167-55</t>
  </si>
  <si>
    <t>E-15</t>
  </si>
  <si>
    <t>032-00000186-01</t>
  </si>
  <si>
    <t>Ryan Ricky</t>
  </si>
  <si>
    <t>Nellie Rental Properties LLC</t>
  </si>
  <si>
    <t>015-00000135-00</t>
  </si>
  <si>
    <t>029-00000001-00</t>
  </si>
  <si>
    <t xml:space="preserve">Adkins David F </t>
  </si>
  <si>
    <t>E375</t>
  </si>
  <si>
    <t>020-00000906-00</t>
  </si>
  <si>
    <t>50.5x150</t>
  </si>
  <si>
    <t xml:space="preserve">West Lucinda A </t>
  </si>
  <si>
    <t>Taylor Cherie &amp; Jerry L</t>
  </si>
  <si>
    <t>043-00005430-00</t>
  </si>
  <si>
    <t>016-00000124-00</t>
  </si>
  <si>
    <t>38 x 83</t>
  </si>
  <si>
    <t>Village of Warsaw</t>
  </si>
  <si>
    <t>Don &amp; serita Scifres</t>
  </si>
  <si>
    <t>E439</t>
  </si>
  <si>
    <t>013-00000510-08</t>
  </si>
  <si>
    <t>Widder Leslie &amp; Dana</t>
  </si>
  <si>
    <t>Widder Leslie &amp; Dana Trustee</t>
  </si>
  <si>
    <t>043-00006181-00</t>
  </si>
  <si>
    <t>Sutco Inc</t>
  </si>
  <si>
    <t>ALM Woodlands</t>
  </si>
  <si>
    <t>Butler Donald G</t>
  </si>
  <si>
    <t>Miller Ervin A &amp; Ada E</t>
  </si>
  <si>
    <t>029-00000177-00</t>
  </si>
  <si>
    <t>029-00000179-00</t>
  </si>
  <si>
    <t>E480</t>
  </si>
  <si>
    <t>Maxwell Clint &amp; Fliehman E</t>
  </si>
  <si>
    <t>4.01x149.76</t>
  </si>
  <si>
    <t>Knisely Jo Ellen</t>
  </si>
  <si>
    <t>E205</t>
  </si>
  <si>
    <t>48 X 118</t>
  </si>
  <si>
    <t>018-00001417-00</t>
  </si>
  <si>
    <t>Perkins Patricia A</t>
  </si>
  <si>
    <t>Cecil David R &amp; Lisa A</t>
  </si>
  <si>
    <t>E365</t>
  </si>
  <si>
    <t>043-00002158-00</t>
  </si>
  <si>
    <t>49x100.7</t>
  </si>
  <si>
    <t>Guinther Denisa's interest</t>
  </si>
  <si>
    <t>Guinther Michael</t>
  </si>
  <si>
    <t>043-00001579-00</t>
  </si>
  <si>
    <t>49x50</t>
  </si>
  <si>
    <t>043-00002636-00</t>
  </si>
  <si>
    <t>49x53</t>
  </si>
  <si>
    <t>043-00003664-00</t>
  </si>
  <si>
    <t>49x51.6</t>
  </si>
  <si>
    <t>041-00000144-07</t>
  </si>
  <si>
    <t>Mohler Jamie</t>
  </si>
  <si>
    <t>E27</t>
  </si>
  <si>
    <t>032-00000359-00</t>
  </si>
  <si>
    <t>Starner John E</t>
  </si>
  <si>
    <t>Starner Veronica Successor Trustee</t>
  </si>
  <si>
    <t>E369</t>
  </si>
  <si>
    <t>003-00000496-00</t>
  </si>
  <si>
    <t>O'Bryan Janice Carleen &amp; Charles V</t>
  </si>
  <si>
    <t>Karr Richard Duncan</t>
  </si>
  <si>
    <t>017-00000929-00</t>
  </si>
  <si>
    <t>017-00000393-00</t>
  </si>
  <si>
    <t>E159</t>
  </si>
  <si>
    <t>033-00000130-03</t>
  </si>
  <si>
    <t>032-00000186-14</t>
  </si>
  <si>
    <t>Mix Mark E &amp; Jasue</t>
  </si>
  <si>
    <t>Mix Jasue</t>
  </si>
  <si>
    <t>Woods Beverly A &amp; James A</t>
  </si>
  <si>
    <t>E197</t>
  </si>
  <si>
    <t>043-00002516-00</t>
  </si>
  <si>
    <t>E250</t>
  </si>
  <si>
    <t>043-00003263-00</t>
  </si>
  <si>
    <t>50x140</t>
  </si>
  <si>
    <t>Roahrig Eliza Life Estate</t>
  </si>
  <si>
    <t>Parson Bryan &amp; Katie</t>
  </si>
  <si>
    <t>E252</t>
  </si>
  <si>
    <t>018-00000149-09</t>
  </si>
  <si>
    <t>018-00001166-00</t>
  </si>
  <si>
    <t>018-00000325-00</t>
  </si>
  <si>
    <t>018-00000324-00</t>
  </si>
  <si>
    <t>043-00001932-00</t>
  </si>
  <si>
    <t>Hershberger Vincent &amp; Jacqueline</t>
  </si>
  <si>
    <t>CitiFinancial Inc</t>
  </si>
  <si>
    <t>043-00001603-00</t>
  </si>
  <si>
    <t>50 X 50</t>
  </si>
  <si>
    <t>043-00002369-00</t>
  </si>
  <si>
    <t>12.5x140</t>
  </si>
  <si>
    <t>Dahmer Mitchell</t>
  </si>
  <si>
    <t>Kolarsky Daniel J</t>
  </si>
  <si>
    <t>E196</t>
  </si>
  <si>
    <t>E198</t>
  </si>
  <si>
    <t>020-00000715-00</t>
  </si>
  <si>
    <t>Sondles Betty E AKA</t>
  </si>
  <si>
    <t xml:space="preserve">Sondles Dale R et al </t>
  </si>
  <si>
    <t>E199</t>
  </si>
  <si>
    <t>043-00005254-00</t>
  </si>
  <si>
    <t>030-00000100-00</t>
  </si>
  <si>
    <t>R &amp; F Coal</t>
  </si>
  <si>
    <t>Miller Aden R &amp; Rachel J</t>
  </si>
  <si>
    <t>E282</t>
  </si>
  <si>
    <t>024-00000086-00</t>
  </si>
  <si>
    <t>Garrett Dale Lee &amp; Martha</t>
  </si>
  <si>
    <t>023-00000068-01</t>
  </si>
  <si>
    <t>Hershberger Adrian D &amp; Susie A</t>
  </si>
  <si>
    <t>Yoder Raymond E &amp; Lovina J</t>
  </si>
  <si>
    <t>Aiken James B &amp; Born Mary E</t>
  </si>
  <si>
    <t>Holskey Richard &amp; Kristen</t>
  </si>
  <si>
    <t>E175</t>
  </si>
  <si>
    <t>020-00001016-00</t>
  </si>
  <si>
    <t>The Robt Warren Living Trust</t>
  </si>
  <si>
    <t>Lamp Larry K</t>
  </si>
  <si>
    <t>McClain Robert</t>
  </si>
  <si>
    <t>E305</t>
  </si>
  <si>
    <t>016-00000098-00</t>
  </si>
  <si>
    <t>Kanuckel S Kyle &amp; Kelly J</t>
  </si>
  <si>
    <t>Hardesty Jason W &amp; Renee L</t>
  </si>
  <si>
    <t>E381</t>
  </si>
  <si>
    <t>008-00000028-00</t>
  </si>
  <si>
    <t>Lachman Daniel L &amp; Jean A</t>
  </si>
  <si>
    <t>Lachman Daniel L &amp; Jean A JLRS</t>
  </si>
  <si>
    <t>008-00000583-00</t>
  </si>
  <si>
    <t>Crawford Township</t>
  </si>
  <si>
    <t>Franklin Township</t>
  </si>
  <si>
    <t>Jackson Township</t>
  </si>
  <si>
    <t>Jefferson Township</t>
  </si>
  <si>
    <t>043-00000826-00</t>
  </si>
  <si>
    <t>Smith Edwin &amp; Renee</t>
  </si>
  <si>
    <t>Miller Ronald &amp; Donald</t>
  </si>
  <si>
    <t>043-00006529-00</t>
  </si>
  <si>
    <t>Ungurean Charles et al</t>
  </si>
  <si>
    <t>037-0000401-00</t>
  </si>
  <si>
    <t>Dovenbarger Dale &amp; Patterson K</t>
  </si>
  <si>
    <t>043-00005371-00</t>
  </si>
  <si>
    <t>113.31x115</t>
  </si>
  <si>
    <t>Weaver Shirley</t>
  </si>
  <si>
    <t>Arnold Curtis, Fulks Dawn, Streeter Wendy</t>
  </si>
  <si>
    <t>E405</t>
  </si>
  <si>
    <t>042-00000453-00</t>
  </si>
  <si>
    <t>E455</t>
  </si>
  <si>
    <t xml:space="preserve">Erman Richard E  </t>
  </si>
  <si>
    <t>Erman Kevin</t>
  </si>
  <si>
    <t>E456</t>
  </si>
  <si>
    <t>042-00000243-00</t>
  </si>
  <si>
    <t>042-00000148-05</t>
  </si>
  <si>
    <t>Murray Joseph E &amp; Caroline J</t>
  </si>
  <si>
    <t>Murray Joseph E &amp; Caroline J Co-Trustees</t>
  </si>
  <si>
    <t>043-00001325-00</t>
  </si>
  <si>
    <t>Felver Alma I</t>
  </si>
  <si>
    <t>McDonald John W Trust</t>
  </si>
  <si>
    <t>010-00000850-01</t>
  </si>
  <si>
    <t>Bender-Miller Terry W</t>
  </si>
  <si>
    <t>Miller Terry W &amp; Ann M</t>
  </si>
  <si>
    <t>Fowler Lorenza B &amp; Mildred</t>
  </si>
  <si>
    <t>043-00000634-00</t>
  </si>
  <si>
    <t>36.5x48.33</t>
  </si>
  <si>
    <t>AB Rentals LLC</t>
  </si>
  <si>
    <t>Howell Timothy H</t>
  </si>
  <si>
    <t>043-00000633-00</t>
  </si>
  <si>
    <t>002-00000193-01</t>
  </si>
  <si>
    <t>Mullen Hallie A</t>
  </si>
  <si>
    <t>Mladek Wayne R &amp; Virginia Jane</t>
  </si>
  <si>
    <t>E312</t>
  </si>
  <si>
    <t>024-00000032-02</t>
  </si>
  <si>
    <t>Cool Thomas Jr 1/4 interest</t>
  </si>
  <si>
    <t>E257</t>
  </si>
  <si>
    <t>033-00000623-00</t>
  </si>
  <si>
    <t>020-00000630-00</t>
  </si>
  <si>
    <t>Jones Carolyn  Trustee</t>
  </si>
  <si>
    <t>E434</t>
  </si>
  <si>
    <t>004-00000258-00</t>
  </si>
  <si>
    <t>004-00000257-00</t>
  </si>
  <si>
    <t>MacKenzie Douglas H &amp; Kathy Lynn</t>
  </si>
  <si>
    <t>Boatman Roger &amp; Kristi</t>
  </si>
  <si>
    <t>043-00001557-00</t>
  </si>
  <si>
    <t>043-00001558-00</t>
  </si>
  <si>
    <t>043-00001559-00</t>
  </si>
  <si>
    <t>18 X 63</t>
  </si>
  <si>
    <t>82 x 104</t>
  </si>
  <si>
    <t>E428</t>
  </si>
  <si>
    <t>020-00000317-00</t>
  </si>
  <si>
    <t>020-00000318-00</t>
  </si>
  <si>
    <t>017-00000309-00</t>
  </si>
  <si>
    <t>013-00000343-00</t>
  </si>
  <si>
    <t>Casey Bonita</t>
  </si>
  <si>
    <t>Casey Craig A</t>
  </si>
  <si>
    <t>E-427</t>
  </si>
  <si>
    <t>013-0000124601</t>
  </si>
  <si>
    <t>E-429</t>
  </si>
  <si>
    <t>013-00001302-00</t>
  </si>
  <si>
    <t>Klink Lawrence &amp; Linda JLRS</t>
  </si>
  <si>
    <t>E267</t>
  </si>
  <si>
    <t>043-00003397-00</t>
  </si>
  <si>
    <t>Bintz Paul</t>
  </si>
  <si>
    <t>Murray Christopher &amp; McNichols John</t>
  </si>
  <si>
    <t>043-00003769-00</t>
  </si>
  <si>
    <t>017-00000166-00</t>
  </si>
  <si>
    <t xml:space="preserve">Savoie Donald &amp; Mary </t>
  </si>
  <si>
    <t>Savoie Mary E</t>
  </si>
  <si>
    <t>017-00000167-00</t>
  </si>
  <si>
    <t>018 &amp; 019</t>
  </si>
  <si>
    <t>021</t>
  </si>
  <si>
    <t>023 &amp; 024</t>
  </si>
  <si>
    <t>025 &amp; 026</t>
  </si>
  <si>
    <t>027 &amp; 028</t>
  </si>
  <si>
    <t>029 &amp; 030</t>
  </si>
  <si>
    <t>Lyons James D &amp; Michele L</t>
  </si>
  <si>
    <t>043-00002370-00</t>
  </si>
  <si>
    <t>023-00000026-02</t>
  </si>
  <si>
    <t>Nisley Daniel D et al</t>
  </si>
  <si>
    <t>Yoder Leon A</t>
  </si>
  <si>
    <t>023-00000026-01</t>
  </si>
  <si>
    <t>043-00002939-00</t>
  </si>
  <si>
    <t>043-00002940-00</t>
  </si>
  <si>
    <t>Leonard Jeffrey &amp; Geri</t>
  </si>
  <si>
    <t>Seward Katie M</t>
  </si>
  <si>
    <t>004-00000940-00</t>
  </si>
  <si>
    <t>West John A &amp; Ronda L</t>
  </si>
  <si>
    <t>017-00000264-00</t>
  </si>
  <si>
    <t>Howell David &amp; Debbie</t>
  </si>
  <si>
    <t>Hill Christopher J &amp; Kathleen</t>
  </si>
  <si>
    <t>008-00000269-06</t>
  </si>
  <si>
    <t>Miller Martin J</t>
  </si>
  <si>
    <t>Yoder Michael A</t>
  </si>
  <si>
    <t>Parson Bryan M</t>
  </si>
  <si>
    <t>Ryder Clinton Jr &amp; Karen R</t>
  </si>
  <si>
    <t>Ellis Jeffrey</t>
  </si>
  <si>
    <t>Lafferty Rentals LLC</t>
  </si>
  <si>
    <t>032-00000340-00</t>
  </si>
  <si>
    <t>Aaron Matthew Ashcraft</t>
  </si>
  <si>
    <t>Rural Estates LTD</t>
  </si>
  <si>
    <t>42x149</t>
  </si>
  <si>
    <t>Remove LE Pauline McCormick</t>
  </si>
  <si>
    <t>009-00000098-05</t>
  </si>
  <si>
    <t>010-00000345-00</t>
  </si>
  <si>
    <t>Hershberger David J</t>
  </si>
  <si>
    <t>Troyer Mark M</t>
  </si>
  <si>
    <t>Beausoleil Judith Colleen</t>
  </si>
  <si>
    <t>Ohio Investments LLC</t>
  </si>
  <si>
    <t>Warren Robt TTE Warren Trust</t>
  </si>
  <si>
    <t>043-00004005-00</t>
  </si>
  <si>
    <t>51x150</t>
  </si>
  <si>
    <t>Weber John &amp; Linda</t>
  </si>
  <si>
    <t>Hartley Matthew &amp; Mary Ellen</t>
  </si>
  <si>
    <t>E355</t>
  </si>
  <si>
    <t>043-00000095-00</t>
  </si>
  <si>
    <t>043-00002340-00</t>
  </si>
  <si>
    <t>043-00002341-00</t>
  </si>
  <si>
    <t>043-00002342-00</t>
  </si>
  <si>
    <t>Double P Investments</t>
  </si>
  <si>
    <t>Maddux Philip E&amp; Fara Elizabeth</t>
  </si>
  <si>
    <t>Mardis Terry &amp;</t>
  </si>
  <si>
    <t>Larson Dwight Alfred &amp; Patricia</t>
  </si>
  <si>
    <t>Stonecrest Income and Opportunity</t>
  </si>
  <si>
    <t>20x115</t>
  </si>
  <si>
    <t>043-00001420-00</t>
  </si>
  <si>
    <t>40x150</t>
  </si>
  <si>
    <t>Henderson Betty Jean</t>
  </si>
  <si>
    <t>Blatt Cheryl &amp; Norman</t>
  </si>
  <si>
    <t>017-00000390-21</t>
  </si>
  <si>
    <t>Figler Jacqueline &amp; Robert II</t>
  </si>
  <si>
    <t>Figler Jacqueline &amp; Robert II 1/12 int</t>
  </si>
  <si>
    <t>E191</t>
  </si>
  <si>
    <t>033-00000259-01</t>
  </si>
  <si>
    <t>Mellor Stephen Earl Sr &amp; Diantha</t>
  </si>
  <si>
    <t>Mellor Stephen Earl Sr &amp; Diantha JLRS</t>
  </si>
  <si>
    <t>032-00000305-04</t>
  </si>
  <si>
    <t>E219</t>
  </si>
  <si>
    <t>E229</t>
  </si>
  <si>
    <t>033-00000404-00</t>
  </si>
  <si>
    <t>E150</t>
  </si>
  <si>
    <t>043-00001492-00</t>
  </si>
  <si>
    <t>E497</t>
  </si>
  <si>
    <t>EIGG Land Ltd</t>
  </si>
  <si>
    <t>002-00000175-02</t>
  </si>
  <si>
    <t>Erb Jonas Yoder Raymond &amp; Raber Ed</t>
  </si>
  <si>
    <t>Miller David A &amp; Leigh Ann</t>
  </si>
  <si>
    <t>043-00005236-00</t>
  </si>
  <si>
    <t>044-00000701-01</t>
  </si>
  <si>
    <t>Byers Frederick B &amp; Carrie</t>
  </si>
  <si>
    <t>008-00000581-00</t>
  </si>
  <si>
    <t>Miller Robt A &amp; Mary Ellen</t>
  </si>
  <si>
    <t>Miller Martin Jay &amp; Irene</t>
  </si>
  <si>
    <t>Miller Joseph D &amp; Sara Miller David &amp;</t>
  </si>
  <si>
    <t>035-00000133-00</t>
  </si>
  <si>
    <t>GMAC Mtg. LLC</t>
  </si>
  <si>
    <t>Hummell Walter &amp; Joyce</t>
  </si>
  <si>
    <t>25x140</t>
  </si>
  <si>
    <t>Cox Ovada</t>
  </si>
  <si>
    <t>Shaw Donald F</t>
  </si>
  <si>
    <t>043-00001220-00</t>
  </si>
  <si>
    <t>E-17</t>
  </si>
  <si>
    <t>AUDITOR'S MARKET VALUE</t>
  </si>
  <si>
    <t>Remove LE Charles C Dittmar</t>
  </si>
  <si>
    <t>E56</t>
  </si>
  <si>
    <t>038-00000739-00</t>
  </si>
  <si>
    <t>Larntz John L</t>
  </si>
  <si>
    <t>003-00000147-17</t>
  </si>
  <si>
    <t>Bruner Land Co. Inc</t>
  </si>
  <si>
    <t>Boston Dolores Ruby TTE Boston Family</t>
  </si>
  <si>
    <t>E519</t>
  </si>
  <si>
    <t>043-00004945-00</t>
  </si>
  <si>
    <t>100x166.7</t>
  </si>
  <si>
    <t>Smailes James &amp; Mary Margaret</t>
  </si>
  <si>
    <t>Smailes Mary Margaret</t>
  </si>
  <si>
    <t>043-00004955-00</t>
  </si>
  <si>
    <t>100x164.85</t>
  </si>
  <si>
    <t>043-00003854-00</t>
  </si>
  <si>
    <t>67x200</t>
  </si>
  <si>
    <t>043-00003849-00</t>
  </si>
  <si>
    <t>18x200</t>
  </si>
  <si>
    <t>043-00003853-00</t>
  </si>
  <si>
    <t>32x60</t>
  </si>
  <si>
    <t>021-00000149-05</t>
  </si>
  <si>
    <t>Cutshall Daniel L &amp; Angie D</t>
  </si>
  <si>
    <t>Finegan Kenneth L &amp; Clint E</t>
  </si>
  <si>
    <t>E288</t>
  </si>
  <si>
    <t>035-00000467-00</t>
  </si>
  <si>
    <t>D'Ostroph William A &amp;</t>
  </si>
  <si>
    <t>D'Ostroph William A Jr.</t>
  </si>
  <si>
    <t>McElroy Ruth S</t>
  </si>
  <si>
    <t>E463</t>
  </si>
  <si>
    <t>48 x 118</t>
  </si>
  <si>
    <t>Secretary of Housing &amp; Urban Devel</t>
  </si>
  <si>
    <t>Endsley Todd</t>
  </si>
  <si>
    <t>Adams Angela L</t>
  </si>
  <si>
    <t>Ridenbaugh Corey Douglas &amp; Hannah</t>
  </si>
  <si>
    <t>Bush Jeffrey</t>
  </si>
  <si>
    <t>Belt Steven</t>
  </si>
  <si>
    <t>Juergens Kurt W &amp; Kati L</t>
  </si>
  <si>
    <t>Old Stone Fort LLC</t>
  </si>
  <si>
    <t>E103</t>
  </si>
  <si>
    <t>033-00000670-00</t>
  </si>
  <si>
    <t>Border Richard A &amp; Maxine</t>
  </si>
  <si>
    <t>029-00000518-01</t>
  </si>
  <si>
    <t>Wentz Gregory &amp; Bassetti Co-Tte</t>
  </si>
  <si>
    <t>Carnes Michelle L</t>
  </si>
  <si>
    <t>52.5x160</t>
  </si>
  <si>
    <t>029-00001282-00</t>
  </si>
  <si>
    <t>Royer Rolanda</t>
  </si>
  <si>
    <t>Regency Finance Co dba Citizens</t>
  </si>
  <si>
    <t>020-00000506-00</t>
  </si>
  <si>
    <t>30x140.5</t>
  </si>
  <si>
    <t>McDonald Harold &amp; Jennie Mae</t>
  </si>
  <si>
    <t>Cordes Thomas</t>
  </si>
  <si>
    <t>020-00000507-00</t>
  </si>
  <si>
    <t>006-00000195-01</t>
  </si>
  <si>
    <t>043-00001930-00</t>
  </si>
  <si>
    <t>Lahna Ronald E &amp; Ruth E</t>
  </si>
  <si>
    <t>McCoy David Ogle &amp; Wilma Jean</t>
  </si>
  <si>
    <t>E327</t>
  </si>
  <si>
    <t>Maurer Teri fka Waters trustee</t>
  </si>
  <si>
    <t xml:space="preserve">Newsome Millis E &amp; </t>
  </si>
  <si>
    <t>Wilson Ralph A &amp; Robert D Clark</t>
  </si>
  <si>
    <t>43.5 x 149.67</t>
  </si>
  <si>
    <t>Rehard Donald</t>
  </si>
  <si>
    <t>Caiazza Richard &amp; Andrea</t>
  </si>
  <si>
    <t>Caiazza Damon (clear title)</t>
  </si>
  <si>
    <t>003-00000018-03</t>
  </si>
  <si>
    <t>Coleman Erica</t>
  </si>
  <si>
    <t>Charnigo David J</t>
  </si>
  <si>
    <t>009-00000276-05</t>
  </si>
  <si>
    <t>009-000000276-00</t>
  </si>
  <si>
    <t>Caiazza Damon</t>
  </si>
  <si>
    <t>Yoder Dean F &amp; Erma P</t>
  </si>
  <si>
    <t>Temple Denise</t>
  </si>
  <si>
    <t>023-00000106-06</t>
  </si>
  <si>
    <t>Raber Adam &amp; Sarah</t>
  </si>
  <si>
    <t>Schlabach Ivan &amp; Malinda JLRS</t>
  </si>
  <si>
    <t>Larntz Dora Eileen 1/2 interest</t>
  </si>
  <si>
    <t>E57</t>
  </si>
  <si>
    <t>017-00000018-00</t>
  </si>
  <si>
    <t>Anderson Robert C</t>
  </si>
  <si>
    <t>Anderson Trust</t>
  </si>
  <si>
    <t>E58</t>
  </si>
  <si>
    <t>043-00001747-00</t>
  </si>
  <si>
    <t>Corder Jeffrey S</t>
  </si>
  <si>
    <t>Bechtol Jack W</t>
  </si>
  <si>
    <t>027-00000217-02</t>
  </si>
  <si>
    <t>Strasser nka Coakley Nicole</t>
  </si>
  <si>
    <t>Coakley James III</t>
  </si>
  <si>
    <t>Snow Max B &amp; Diane</t>
  </si>
  <si>
    <t>E92</t>
  </si>
  <si>
    <t>004-00000252-02</t>
  </si>
  <si>
    <t>Milicoga Farms LTD</t>
  </si>
  <si>
    <t>043-00001968-00</t>
  </si>
  <si>
    <t>50x117</t>
  </si>
  <si>
    <t>55.45x211.8</t>
  </si>
  <si>
    <t>8x59.68</t>
  </si>
  <si>
    <t>042-00000453-01</t>
  </si>
  <si>
    <t>100 x 208.01</t>
  </si>
  <si>
    <t>Finton Michael &amp; Deserie Gossett</t>
  </si>
  <si>
    <t xml:space="preserve">Finton Michael </t>
  </si>
  <si>
    <t xml:space="preserve"> </t>
  </si>
  <si>
    <t>Juarbe Luis</t>
  </si>
  <si>
    <t>038-00000616-00</t>
  </si>
  <si>
    <t>Weaver Ervin &amp; Edna</t>
  </si>
  <si>
    <t>E71</t>
  </si>
  <si>
    <t>Bruner Land Company Ltd</t>
  </si>
  <si>
    <t>Duncan Trevor &amp; Mindy</t>
  </si>
  <si>
    <t>043-00002255-00</t>
  </si>
  <si>
    <t>50x151.3</t>
  </si>
  <si>
    <t>Ormesher Robert J</t>
  </si>
  <si>
    <t>032-00000130-01</t>
  </si>
  <si>
    <t>Ryder Clinton Jr</t>
  </si>
  <si>
    <t>E160</t>
  </si>
  <si>
    <t>013-00001915-00</t>
  </si>
  <si>
    <t>032-00000285-00</t>
  </si>
  <si>
    <t>032-00000234-00</t>
  </si>
  <si>
    <t>032-00000235-00</t>
  </si>
  <si>
    <t>032-00000236-00</t>
  </si>
  <si>
    <t>032-00000225-00</t>
  </si>
  <si>
    <t>032-00000226-00</t>
  </si>
  <si>
    <t>032-00000227-00</t>
  </si>
  <si>
    <t>032-00000228-00</t>
  </si>
  <si>
    <t>043-00002902-00</t>
  </si>
  <si>
    <t>043-00002903-00</t>
  </si>
  <si>
    <t>E284</t>
  </si>
  <si>
    <t>029-00000024-00</t>
  </si>
  <si>
    <t>Bahmer Dennis Jr et al</t>
  </si>
  <si>
    <t>Bahmer-Miller LLC</t>
  </si>
  <si>
    <t>029-00001266-00</t>
  </si>
  <si>
    <t>020-16120016-00</t>
  </si>
  <si>
    <t>10 x 135</t>
  </si>
  <si>
    <t>021-00000604-02</t>
  </si>
  <si>
    <t>Withrow Eric S &amp; Cheryl A</t>
  </si>
  <si>
    <t>Trimboli Michael Russ</t>
  </si>
  <si>
    <t>021-00000781-03</t>
  </si>
  <si>
    <t>043-00005313-00</t>
  </si>
  <si>
    <t>Mardis Megan N</t>
  </si>
  <si>
    <t>E468</t>
  </si>
  <si>
    <t>017-00000320-00</t>
  </si>
  <si>
    <t>Casey Craig &amp; Bonita</t>
  </si>
  <si>
    <t>Casey Bonita kna Bonita Burris</t>
  </si>
  <si>
    <t>E466</t>
  </si>
  <si>
    <t>Hootman Barbara et al</t>
  </si>
  <si>
    <t>Bassett Jason C &amp; Michelle G</t>
  </si>
  <si>
    <t>Stokes Carmen</t>
  </si>
  <si>
    <t>043-00002010-00</t>
  </si>
  <si>
    <t>043-00004941-00</t>
  </si>
  <si>
    <t>043-00004942-00</t>
  </si>
  <si>
    <t>44x130</t>
  </si>
  <si>
    <t>70x235.9</t>
  </si>
  <si>
    <t>30x173.5</t>
  </si>
  <si>
    <t>McCune Shawn A</t>
  </si>
  <si>
    <t>McConnell Matthew &amp; Connie Co trustees</t>
  </si>
  <si>
    <t>Homesales, Inc</t>
  </si>
  <si>
    <t>Wachovia</t>
  </si>
  <si>
    <t>021-00000089-00</t>
  </si>
  <si>
    <t>Eckelberry Russel &amp; Winifred</t>
  </si>
  <si>
    <t>Eckelberry Dana</t>
  </si>
  <si>
    <t>044-00000628-00</t>
  </si>
  <si>
    <t>97.5x82.5</t>
  </si>
  <si>
    <t>043-00002744-00</t>
  </si>
  <si>
    <t>Stoynoff Bryan H &amp; Angela</t>
  </si>
  <si>
    <t>Walsh Kevin</t>
  </si>
  <si>
    <t>E241</t>
  </si>
  <si>
    <t>004-00000202-00</t>
  </si>
  <si>
    <t>Huff Marjorie A. Trustee</t>
  </si>
  <si>
    <t>E521</t>
  </si>
  <si>
    <t>043-00005577-00</t>
  </si>
  <si>
    <t>91.66x112.95</t>
  </si>
  <si>
    <t>Arnold Lester S &amp; Marilyn</t>
  </si>
  <si>
    <t>Arnold Lester S &amp; Marilyn JLRS</t>
  </si>
  <si>
    <t>043-00001582-00</t>
  </si>
  <si>
    <t>003-00000024-00</t>
  </si>
  <si>
    <t>Barrick Family Trust</t>
  </si>
  <si>
    <t>Barr Brian &amp; Patricia</t>
  </si>
  <si>
    <t>Hostetter Derek W &amp;</t>
  </si>
  <si>
    <t>Robison Jeffrey L &amp; Tami</t>
  </si>
  <si>
    <t>Federal Home Loan Mtg</t>
  </si>
  <si>
    <t>Harper Carole</t>
  </si>
  <si>
    <t>E139</t>
  </si>
  <si>
    <t>017-00001078-00</t>
  </si>
  <si>
    <t>Burris Michael &amp; Wendy</t>
  </si>
  <si>
    <t>Burris Wendy</t>
  </si>
  <si>
    <t>042-00000389-05</t>
  </si>
  <si>
    <t>Yoder David D</t>
  </si>
  <si>
    <t>Troyer Kevin &amp; Susan</t>
  </si>
  <si>
    <t>E140</t>
  </si>
  <si>
    <t>038-00000255-00</t>
  </si>
  <si>
    <t>Caynor Naomi J</t>
  </si>
  <si>
    <t>Caynor Gaylen L</t>
  </si>
  <si>
    <t>043-00003651-00</t>
  </si>
  <si>
    <t>56x45.5</t>
  </si>
  <si>
    <t>032-00001028-00</t>
  </si>
  <si>
    <t>Snyder Jane</t>
  </si>
  <si>
    <t>002-00000135-15</t>
  </si>
  <si>
    <t>Boatman Ryan &amp; Nena</t>
  </si>
  <si>
    <t>Lighthizer David L &amp; Kathy A</t>
  </si>
  <si>
    <t>E290</t>
  </si>
  <si>
    <t>043-00005923-03</t>
  </si>
  <si>
    <t>Celeschi John D Jr &amp; Barker Darcey</t>
  </si>
  <si>
    <t>Housholder Michael R</t>
  </si>
  <si>
    <t>Housholder Adam M</t>
  </si>
  <si>
    <t>Wells Sara Sue &amp; Melvin R</t>
  </si>
  <si>
    <t>Wells Melvin R</t>
  </si>
  <si>
    <t>Eberwine Harold E</t>
  </si>
  <si>
    <t>50 X 132</t>
  </si>
  <si>
    <t>020-00000295-00</t>
  </si>
  <si>
    <t>E99</t>
  </si>
  <si>
    <t>E100</t>
  </si>
  <si>
    <t>043-00003501-00</t>
  </si>
  <si>
    <t>Marshall Philip L</t>
  </si>
  <si>
    <t>E101</t>
  </si>
  <si>
    <t>043-00005500-00</t>
  </si>
  <si>
    <t>Ruble Loretta J</t>
  </si>
  <si>
    <t>Ruble Max L</t>
  </si>
  <si>
    <t>043-00005168-00</t>
  </si>
  <si>
    <t>041-00000187-04</t>
  </si>
  <si>
    <t xml:space="preserve">Callicoat Richard A &amp; Pamala </t>
  </si>
  <si>
    <t>Dodaro Jay &amp; Kay TTE</t>
  </si>
  <si>
    <t>Krebs Estate George &amp;</t>
  </si>
  <si>
    <t>Sommers Brandon C &amp; Eryca</t>
  </si>
  <si>
    <t>004-00000242-03</t>
  </si>
  <si>
    <t>Fortune Brent G &amp; Sheri</t>
  </si>
  <si>
    <t>King James A</t>
  </si>
  <si>
    <t>026-00000342-01</t>
  </si>
  <si>
    <t>Bank of America</t>
  </si>
  <si>
    <t>Dobbins Denise and Burdge Michael</t>
  </si>
  <si>
    <t>E102</t>
  </si>
  <si>
    <t>029-00000025-00</t>
  </si>
  <si>
    <t>Miller Candis</t>
  </si>
  <si>
    <t>043-00001144-00</t>
  </si>
  <si>
    <t>52.7x120</t>
  </si>
  <si>
    <t>Dolick Bertha</t>
  </si>
  <si>
    <t>008-00000011-02</t>
  </si>
  <si>
    <t xml:space="preserve">Yoder Aden &amp; </t>
  </si>
  <si>
    <t>Yoder Leroy &amp; Mary</t>
  </si>
  <si>
    <t>043-00004981-00</t>
  </si>
  <si>
    <t>Darling E Donnette</t>
  </si>
  <si>
    <t>Chrismas Rydell J</t>
  </si>
  <si>
    <t>Darling Rene Estate</t>
  </si>
  <si>
    <t>Miller Virgil</t>
  </si>
  <si>
    <t>033-00000676-02</t>
  </si>
  <si>
    <t>Schmucker Joseph  Elsie</t>
  </si>
  <si>
    <t>Nisley Dan M &amp; Anna Nisley</t>
  </si>
  <si>
    <t>E51</t>
  </si>
  <si>
    <t>044-00000639-00</t>
  </si>
  <si>
    <t>Cavey Larry D &amp; Maria</t>
  </si>
  <si>
    <t>37.4x140.5</t>
  </si>
  <si>
    <t>E113</t>
  </si>
  <si>
    <t>039-00000114-00</t>
  </si>
  <si>
    <t>Huston Douglas &amp; Marilyn</t>
  </si>
  <si>
    <t>E335</t>
  </si>
  <si>
    <t>018-00000204-00</t>
  </si>
  <si>
    <t>Hackenbracht Margaret S</t>
  </si>
  <si>
    <t>Hackenbracht Phillip Douglas</t>
  </si>
  <si>
    <t>E147</t>
  </si>
  <si>
    <t>018-00000201-01</t>
  </si>
  <si>
    <t>Hackenbracht Linda J (marg interest)</t>
  </si>
  <si>
    <t>E148</t>
  </si>
  <si>
    <t>018-00001728-00</t>
  </si>
  <si>
    <t>Hackenbrach Margaret S</t>
  </si>
  <si>
    <t>Hackenbrach Linda (marg interest)</t>
  </si>
  <si>
    <t>043-00000038-00</t>
  </si>
  <si>
    <t>48.3x117</t>
  </si>
  <si>
    <t>Hughes Nonnice</t>
  </si>
  <si>
    <t>Ransom Gerald TTE</t>
  </si>
  <si>
    <t>018-00000502-00</t>
  </si>
  <si>
    <t>018-00000504-00</t>
  </si>
  <si>
    <t>018-00000579-02</t>
  </si>
  <si>
    <t xml:space="preserve">Moore Marlin &amp; Barbara </t>
  </si>
  <si>
    <t>Boyd Travis S &amp; Colleen A</t>
  </si>
  <si>
    <t>41.229 split/cmb</t>
  </si>
  <si>
    <t>E168</t>
  </si>
  <si>
    <t>003-00000884-15</t>
  </si>
  <si>
    <t xml:space="preserve">Pierce Larry R et al </t>
  </si>
  <si>
    <t>014-00000413-00</t>
  </si>
  <si>
    <t>Stonska Carl D</t>
  </si>
  <si>
    <t>Chaffee Rodney</t>
  </si>
  <si>
    <t>Derr Garry, Teresea, Kenneth</t>
  </si>
  <si>
    <t>Derr Garry A/Teresea TTEE/KennethTTEE</t>
  </si>
  <si>
    <t>E390</t>
  </si>
  <si>
    <t>032-00000048-00</t>
  </si>
  <si>
    <t>Moore Edwin C &amp; Alice</t>
  </si>
  <si>
    <t>Weber David J &amp; Debra</t>
  </si>
  <si>
    <t>Ringley James W &amp; Annette</t>
  </si>
  <si>
    <t>Federal National Mortgage Association</t>
  </si>
  <si>
    <t>026-00000814-00</t>
  </si>
  <si>
    <t>043-00003783-00</t>
  </si>
  <si>
    <t>29x104</t>
  </si>
  <si>
    <t>E488</t>
  </si>
  <si>
    <t>043-00005019-00</t>
  </si>
  <si>
    <t>97 x 120</t>
  </si>
  <si>
    <t>Mercer James &amp; Patricia</t>
  </si>
  <si>
    <t>Merce Patriciai</t>
  </si>
  <si>
    <t>Springleaf Financial fka</t>
  </si>
  <si>
    <t>017-00000511-00</t>
  </si>
  <si>
    <t>E464</t>
  </si>
  <si>
    <t>E522</t>
  </si>
  <si>
    <t>012-00000272-00</t>
  </si>
  <si>
    <t>Bissett William W &amp; Geneva</t>
  </si>
  <si>
    <t>Bissett Geneva Marie</t>
  </si>
  <si>
    <t>012-00000003-00</t>
  </si>
  <si>
    <t>Estate of Paul Kilpatrick</t>
  </si>
  <si>
    <t>Kilpatrick Jackie Dean</t>
  </si>
  <si>
    <t>Stein Steven D &amp; Heather E</t>
  </si>
  <si>
    <t>E412</t>
  </si>
  <si>
    <t>Pigman Harry W &amp; Joyce</t>
  </si>
  <si>
    <t>Pigman Joyce C</t>
  </si>
  <si>
    <t>035-00000518-00</t>
  </si>
  <si>
    <t>E30</t>
  </si>
  <si>
    <t>018-00000379-00</t>
  </si>
  <si>
    <t>McGuire Francis E &amp; Thelma</t>
  </si>
  <si>
    <t>Thelma's int Daivd E &amp; Francis S</t>
  </si>
  <si>
    <t>WRIGHTHOME CONESVILLE LTD</t>
  </si>
  <si>
    <t>E158</t>
  </si>
  <si>
    <t>041-00000002-05</t>
  </si>
  <si>
    <t>Dailey Larry B &amp; Amy G</t>
  </si>
  <si>
    <t>SFR 2010-2REO Corp</t>
  </si>
  <si>
    <t>002-00000294-11</t>
  </si>
  <si>
    <t>Country Time Rural Land</t>
  </si>
  <si>
    <t>Brady James M</t>
  </si>
  <si>
    <t>010-00000306-00</t>
  </si>
  <si>
    <t>Schmister's LLC</t>
  </si>
  <si>
    <t>Lefever Harold Wayn</t>
  </si>
  <si>
    <t>Kohl William</t>
  </si>
  <si>
    <t>043-00006053-00</t>
  </si>
  <si>
    <t>043-00004767-00</t>
  </si>
  <si>
    <t>Roscoe White Pines</t>
  </si>
  <si>
    <t>Underwood Stanley &amp; Florence Linda</t>
  </si>
  <si>
    <t>E392</t>
  </si>
  <si>
    <t>043-00000215-00</t>
  </si>
  <si>
    <t>47.93x121.25</t>
  </si>
  <si>
    <t>Moats Michael &amp; Wendy</t>
  </si>
  <si>
    <t>Moats Wendy M</t>
  </si>
  <si>
    <t>043-00000216-00</t>
  </si>
  <si>
    <t>47.89x100</t>
  </si>
  <si>
    <t>043-00000218-00</t>
  </si>
  <si>
    <t>47.93x122.50</t>
  </si>
  <si>
    <t>Pyle Shane A</t>
  </si>
  <si>
    <t>044-00000585-25</t>
  </si>
  <si>
    <t>008-00000201-00</t>
  </si>
  <si>
    <t>Hershberger Marvin M &amp; Ruth int</t>
  </si>
  <si>
    <t>Raber Edgar &amp; Polly, M Neiswander</t>
  </si>
  <si>
    <t>Meek Keith &amp; Esther Chun</t>
  </si>
  <si>
    <t>Lawrence John &amp; Renee</t>
  </si>
  <si>
    <t>E82</t>
  </si>
  <si>
    <t>012-00000195-00</t>
  </si>
  <si>
    <t>60x132</t>
  </si>
  <si>
    <t xml:space="preserve">Bookless Kyle </t>
  </si>
  <si>
    <t>Bookless Kyle &amp; Megan b</t>
  </si>
  <si>
    <t>012-00000193-00</t>
  </si>
  <si>
    <t>E83</t>
  </si>
  <si>
    <t>043-00003360-00</t>
  </si>
  <si>
    <t>40x142</t>
  </si>
  <si>
    <t xml:space="preserve">Thornsley Jason T </t>
  </si>
  <si>
    <t>Hastedt John P &amp; Bonnie J</t>
  </si>
  <si>
    <t>Kitchen Michael</t>
  </si>
  <si>
    <t>043-0000746-00</t>
  </si>
  <si>
    <t>46x150</t>
  </si>
  <si>
    <t>E411</t>
  </si>
  <si>
    <t>013-00008868-00</t>
  </si>
  <si>
    <t>McCloy Richard &amp; Carol</t>
  </si>
  <si>
    <t>McCloy Richard</t>
  </si>
  <si>
    <t>R. Miller Land Development LTD</t>
  </si>
  <si>
    <t>031-00000577-01</t>
  </si>
  <si>
    <t>037-00000042-00</t>
  </si>
  <si>
    <t>Barnett Charles M</t>
  </si>
  <si>
    <t>Walsh James R &amp; Beth D</t>
  </si>
  <si>
    <t>013-00000654-00</t>
  </si>
  <si>
    <t>013-00000655-00</t>
  </si>
  <si>
    <t>cmb &amp; resurvey to 36.310 on 013-654-00</t>
  </si>
  <si>
    <t>003-00000363-00</t>
  </si>
  <si>
    <t>Wheeler Beverly A  1/4 int</t>
  </si>
  <si>
    <t>Troendly Tasha Marie</t>
  </si>
  <si>
    <t>E135</t>
  </si>
  <si>
    <t>014-00000799-00</t>
  </si>
  <si>
    <t>Eizensmits Edgars</t>
  </si>
  <si>
    <t>Eizensmits Bert</t>
  </si>
  <si>
    <t>E134</t>
  </si>
  <si>
    <t>043-00001551-00</t>
  </si>
  <si>
    <t>Glazer Betty J</t>
  </si>
  <si>
    <t>E329</t>
  </si>
  <si>
    <t>013-00000662-01</t>
  </si>
  <si>
    <t>Olinger Jerry et al</t>
  </si>
  <si>
    <t>Green Tree Servicing</t>
  </si>
  <si>
    <t>Raber Alvin L &amp; Mary A</t>
  </si>
  <si>
    <t>Foster Steven L</t>
  </si>
  <si>
    <t>E449</t>
  </si>
  <si>
    <t>004-00000174-00</t>
  </si>
  <si>
    <t>Hedrick David Charles</t>
  </si>
  <si>
    <t>Hedrick Dale &amp; Clinton</t>
  </si>
  <si>
    <t>004-00000175-00</t>
  </si>
  <si>
    <t>004-00000171-00</t>
  </si>
  <si>
    <t>004-00000173-00</t>
  </si>
  <si>
    <t>004-00000172-00</t>
  </si>
  <si>
    <t>004-00000185-00</t>
  </si>
  <si>
    <t>004-08300072-02</t>
  </si>
  <si>
    <t>003-00000141-01</t>
  </si>
  <si>
    <t>003-00000514-00</t>
  </si>
  <si>
    <t>003-00000216-00</t>
  </si>
  <si>
    <t>003-00000218-00</t>
  </si>
  <si>
    <t>031-00000336-00</t>
  </si>
  <si>
    <t>031-00000662-00</t>
  </si>
  <si>
    <t>Cabot Dennis &amp; Lori</t>
  </si>
  <si>
    <t>033-00000395-01</t>
  </si>
  <si>
    <t>010-00000013-01</t>
  </si>
  <si>
    <t>Walsh Kevin &amp; Michelle</t>
  </si>
  <si>
    <t>029-00000692-00</t>
  </si>
  <si>
    <t>50 X 200</t>
  </si>
  <si>
    <t>Adam &amp; Allison Hicks</t>
  </si>
  <si>
    <t>David Addy &amp; Hannah Stein</t>
  </si>
  <si>
    <t>029-00000693-00</t>
  </si>
  <si>
    <t>50 x 200</t>
  </si>
  <si>
    <t>043-00001633-00</t>
  </si>
  <si>
    <t>Kenneth Chaney W SR</t>
  </si>
  <si>
    <t>Sarah E Taylor</t>
  </si>
  <si>
    <t>Havranek Raymond &amp; Joyce</t>
  </si>
  <si>
    <t>Yoder Marty aka Marty E Yoder</t>
  </si>
  <si>
    <t>E10</t>
  </si>
  <si>
    <t>008-05201060-01</t>
  </si>
  <si>
    <t>English Melinda</t>
  </si>
  <si>
    <t>037-00000285-00</t>
  </si>
  <si>
    <t>45x143</t>
  </si>
  <si>
    <t>Moore Dinty J &amp; Barbara J</t>
  </si>
  <si>
    <t>Moore Karen A &amp; Sharon M</t>
  </si>
  <si>
    <t>020-00000821-00</t>
  </si>
  <si>
    <t>013-00001108-00</t>
  </si>
  <si>
    <t>100x160.51</t>
  </si>
  <si>
    <t>Hartsock Rebecca J</t>
  </si>
  <si>
    <t>E94</t>
  </si>
  <si>
    <t>042-00000613-00</t>
  </si>
  <si>
    <t>Havranek Katrina</t>
  </si>
  <si>
    <t>044-00000284-00</t>
  </si>
  <si>
    <t>014-00000491-00</t>
  </si>
  <si>
    <t>Kirker Shirley A</t>
  </si>
  <si>
    <t>013-00000409-00</t>
  </si>
  <si>
    <t>Thomas Mercedes &amp;</t>
  </si>
  <si>
    <t>Kiser Kenneth R</t>
  </si>
  <si>
    <t>013-00000411-00</t>
  </si>
  <si>
    <t>Fry Jordan K</t>
  </si>
  <si>
    <t>014-00000492-00</t>
  </si>
  <si>
    <t>014-00001053-00</t>
  </si>
  <si>
    <t>014-00001067-00</t>
  </si>
  <si>
    <t>Miller Paul S &amp; Donna J</t>
  </si>
  <si>
    <t>Eckelberry John Jay</t>
  </si>
  <si>
    <t>E417</t>
  </si>
  <si>
    <t>043-00005065-00</t>
  </si>
  <si>
    <t>70x114.5</t>
  </si>
  <si>
    <t>Royer Jeannine L</t>
  </si>
  <si>
    <t>Royer Mary K, David P  Daniel W`</t>
  </si>
  <si>
    <t>cmb to 39.2795 ac on 014-133-01</t>
  </si>
  <si>
    <t>E129</t>
  </si>
  <si>
    <t>Covington LLC</t>
  </si>
  <si>
    <t>043-00005836-00</t>
  </si>
  <si>
    <t>Covington Square Ltd</t>
  </si>
  <si>
    <t>040-00000166-03</t>
  </si>
  <si>
    <t>Lent Richard &amp; Fisher Amanda</t>
  </si>
  <si>
    <t>Oakley Sheila</t>
  </si>
  <si>
    <t>043-00005594-00</t>
  </si>
  <si>
    <t>109x112.75</t>
  </si>
  <si>
    <t>Fuller Lloyd E &amp; Freda Carol</t>
  </si>
  <si>
    <t>Conkle Jeremy M &amp; Tiffany</t>
  </si>
  <si>
    <t>Maple Joshua Dean - LE Harold</t>
  </si>
  <si>
    <t>E472</t>
  </si>
  <si>
    <t>Carnes Kevin &amp; Tammy</t>
  </si>
  <si>
    <t>Leist Ronald P &amp; Deloris</t>
  </si>
  <si>
    <t>Leist Deloris M</t>
  </si>
  <si>
    <t>E236</t>
  </si>
  <si>
    <t>Lawrence Hugh F &amp; W Jean</t>
  </si>
  <si>
    <t>Lawrence Hugh F Jr &amp; Masteller Cynthia</t>
  </si>
  <si>
    <t>E237</t>
  </si>
  <si>
    <t>014-07401011-00</t>
  </si>
  <si>
    <t>Richardson Forrest Walter et al</t>
  </si>
  <si>
    <t>031-00000184-11</t>
  </si>
  <si>
    <t>Barrett Arlen &amp; Linda</t>
  </si>
  <si>
    <t>Houston Mark &amp; Betty</t>
  </si>
  <si>
    <t>Dunn Willie &amp; Betty &amp; Richardson Justin</t>
  </si>
  <si>
    <t>E95</t>
  </si>
  <si>
    <t>021-00000159-00</t>
  </si>
  <si>
    <t>017-00000245-00</t>
  </si>
  <si>
    <t>E232</t>
  </si>
  <si>
    <t>043-00001175-00</t>
  </si>
  <si>
    <t>45.23x47</t>
  </si>
  <si>
    <t>Eaton Stephen B</t>
  </si>
  <si>
    <t>Casey Debra K</t>
  </si>
  <si>
    <t>020-16115008-00</t>
  </si>
  <si>
    <t>100x150</t>
  </si>
  <si>
    <t>Robinson Rosemary I</t>
  </si>
  <si>
    <t>E409</t>
  </si>
  <si>
    <t>043-00002485-00</t>
  </si>
  <si>
    <t>40x155</t>
  </si>
  <si>
    <t>Lucas Barbara P</t>
  </si>
  <si>
    <t>Lucas Max Steven &amp; Habler Lee Ann Lucas</t>
  </si>
  <si>
    <t>Hinkel James M &amp; Rebecca A</t>
  </si>
  <si>
    <t>E-424</t>
  </si>
  <si>
    <t>043-00005587-00</t>
  </si>
  <si>
    <t>129 x 139</t>
  </si>
  <si>
    <t>Patricia A Alvarez</t>
  </si>
  <si>
    <t>James &amp; Patricia Alvarez</t>
  </si>
  <si>
    <t>Keaton Daniel A &amp; Mary L</t>
  </si>
  <si>
    <t>Falappi Marci N</t>
  </si>
  <si>
    <t>032-00000357-00</t>
  </si>
  <si>
    <t>031-00000274-00</t>
  </si>
  <si>
    <t>Farber James C &amp; Susan E</t>
  </si>
  <si>
    <t>004-00000002-01</t>
  </si>
  <si>
    <t>Norris Robert D &amp; Bailey Elaine</t>
  </si>
  <si>
    <t>E245</t>
  </si>
  <si>
    <t>033-00000077-01</t>
  </si>
  <si>
    <t>Fry Jonnie Lee &amp;</t>
  </si>
  <si>
    <t>171.98x180</t>
  </si>
  <si>
    <t>Lint John Wayne</t>
  </si>
  <si>
    <t>Lint John Wayne &amp; Geogia P</t>
  </si>
  <si>
    <t>043-00001953-00</t>
  </si>
  <si>
    <t>33.4x150</t>
  </si>
  <si>
    <t>Hook James Larry et al</t>
  </si>
  <si>
    <t>Guilliams Chad E &amp; Wendy</t>
  </si>
  <si>
    <t>E115</t>
  </si>
  <si>
    <t>042-00000026-00</t>
  </si>
  <si>
    <t>039-00000107-01</t>
  </si>
  <si>
    <t>Doughty Janet L &amp; Paul H trustees</t>
  </si>
  <si>
    <t>Miller Larry L &amp; Gwendolyn S</t>
  </si>
  <si>
    <t>Fritz Robert W &amp; Jacqueline S</t>
  </si>
  <si>
    <t>E283</t>
  </si>
  <si>
    <t>016-00000103-00</t>
  </si>
  <si>
    <t>Robinette Bonite J</t>
  </si>
  <si>
    <t>Hubble David L</t>
  </si>
  <si>
    <t>E-1</t>
  </si>
  <si>
    <t>E530</t>
  </si>
  <si>
    <t>Meyer Christopher 1/3 int et al</t>
  </si>
  <si>
    <t>PARCEL</t>
  </si>
  <si>
    <t>ACREAGE/SIZE</t>
  </si>
  <si>
    <t>GRANTOR (Seller)</t>
  </si>
  <si>
    <t>GRANTEE (Buyer)</t>
  </si>
  <si>
    <t>NO.</t>
  </si>
  <si>
    <t>042-00000950-00</t>
  </si>
  <si>
    <t>Frenzi Roberta Gilkerson Timothy</t>
  </si>
  <si>
    <t>Green Tree Servicing LLC</t>
  </si>
  <si>
    <t>70x109</t>
  </si>
  <si>
    <t>Parrillo Carl C &amp; Ramona G</t>
  </si>
  <si>
    <t>DATE</t>
  </si>
  <si>
    <t>PAY-IN NO.</t>
  </si>
  <si>
    <t>020-00000083-00</t>
  </si>
  <si>
    <t>50x132</t>
  </si>
  <si>
    <t>Vickers Travis Sr</t>
  </si>
  <si>
    <t>Evans nka Vickers Juanita</t>
  </si>
  <si>
    <t>E60</t>
  </si>
  <si>
    <t>038-00000584-00</t>
  </si>
  <si>
    <t>Wright Clara R</t>
  </si>
  <si>
    <t>Wright Burvil E</t>
  </si>
  <si>
    <t>E351</t>
  </si>
  <si>
    <t>Conkle Denver &amp; Ellen</t>
  </si>
  <si>
    <t>043-00005800-01</t>
  </si>
  <si>
    <t>002-00000469-02</t>
  </si>
  <si>
    <t>Hostetler William B &amp; Myrna L</t>
  </si>
  <si>
    <t>Tietje, Mullet &amp; Klink Inc</t>
  </si>
  <si>
    <t>043-00004724-00</t>
  </si>
  <si>
    <t>017-00000390-11</t>
  </si>
  <si>
    <t>Ames Eugene C &amp; Suzanne</t>
  </si>
  <si>
    <t>Ames Suzanne</t>
  </si>
  <si>
    <t>002-00000050-00</t>
  </si>
  <si>
    <t>70x131</t>
  </si>
  <si>
    <t>Wright Brandi</t>
  </si>
  <si>
    <t>Maxwell W Hilliard &amp; Jalamae</t>
  </si>
  <si>
    <t>Maxwell Jalamae</t>
  </si>
  <si>
    <t>Fonda &amp; James Hunt</t>
  </si>
  <si>
    <t>Sheriff Tim Rogers</t>
  </si>
  <si>
    <t>042-00000358-09</t>
  </si>
  <si>
    <t>McElroy Ruth K</t>
  </si>
  <si>
    <t>008-00000269-01</t>
  </si>
  <si>
    <t>Weaver Roy</t>
  </si>
  <si>
    <t>026-00000834-00</t>
  </si>
  <si>
    <t>Carlin Charles Ed</t>
  </si>
  <si>
    <t>French Gerald T</t>
  </si>
  <si>
    <t>026-000000195-00</t>
  </si>
  <si>
    <t>CCJ 1031 Ltd</t>
  </si>
  <si>
    <t>The Briar Hill Stone Company</t>
  </si>
  <si>
    <t>Hoffman Richard B</t>
  </si>
  <si>
    <t>Hoffman Richard B &amp; Laura JLRS</t>
  </si>
  <si>
    <t>Darrell &amp; Carol Dunfee</t>
  </si>
  <si>
    <t>043-00006495-00</t>
  </si>
  <si>
    <t>Wright Richard L</t>
  </si>
  <si>
    <t>Bradford Larry &amp; Teresa JLRS</t>
  </si>
  <si>
    <t>Miller Monroe m &amp; Esther A</t>
  </si>
  <si>
    <t>033-00000072-03</t>
  </si>
  <si>
    <t>E127</t>
  </si>
  <si>
    <t>Barrett George T</t>
  </si>
  <si>
    <t>Barrett Susan</t>
  </si>
  <si>
    <t>E128</t>
  </si>
  <si>
    <t>014-00000133-00</t>
  </si>
  <si>
    <t>spt 12.6911</t>
  </si>
  <si>
    <t>Eizensmits Arnold &amp; Clyde</t>
  </si>
  <si>
    <t>014-00000134-00</t>
  </si>
  <si>
    <t>spt 2.3316</t>
  </si>
  <si>
    <t>014-00000889-00</t>
  </si>
  <si>
    <t>Fry Shawn L</t>
  </si>
  <si>
    <t>E272</t>
  </si>
  <si>
    <t>031-0000114-01</t>
  </si>
  <si>
    <t>E273</t>
  </si>
  <si>
    <t>005-00000207-00</t>
  </si>
  <si>
    <t>Towner Owen &amp; Marilyn</t>
  </si>
  <si>
    <t>Towner Marilyn</t>
  </si>
  <si>
    <t>033-00000077-00</t>
  </si>
  <si>
    <t>Atwood Robert S</t>
  </si>
  <si>
    <t>Atwood Anthony John</t>
  </si>
  <si>
    <t>Atwood Johnathan Carl</t>
  </si>
  <si>
    <t>043-00005470-00</t>
  </si>
  <si>
    <t>Thompson Roland F aka</t>
  </si>
  <si>
    <t>018-00001579-00</t>
  </si>
  <si>
    <t>Lamneck Forrest D</t>
  </si>
  <si>
    <t>Hazlett Dustin &amp; Annie R jlrs</t>
  </si>
  <si>
    <t>Abel Albert J</t>
  </si>
  <si>
    <t>018-00001655-02</t>
  </si>
  <si>
    <t>043-00004957-00</t>
  </si>
  <si>
    <t>Zimmerman Ronald's interest</t>
  </si>
  <si>
    <t>Zimmerman Brian W</t>
  </si>
  <si>
    <t>E-12</t>
  </si>
  <si>
    <t>018-00001026-00</t>
  </si>
  <si>
    <t>Stockum Opal O</t>
  </si>
  <si>
    <t>Ellison David Earl &amp; Meryl Lynn</t>
  </si>
  <si>
    <t>Ungurean Farm Partnership</t>
  </si>
  <si>
    <t>Eizensmits Davis LE-Edgar</t>
  </si>
  <si>
    <t>004-00000497-00</t>
  </si>
  <si>
    <t>Foster Family Trust</t>
  </si>
  <si>
    <t>Foster Gary E &amp; Marcena m</t>
  </si>
  <si>
    <t>E130</t>
  </si>
  <si>
    <t>E131</t>
  </si>
  <si>
    <t>029-00000482-15</t>
  </si>
  <si>
    <t>043-00001635-00</t>
  </si>
  <si>
    <t>Fry Karen et al</t>
  </si>
  <si>
    <t xml:space="preserve">Fry Karen </t>
  </si>
  <si>
    <t>Hochstetler Gerald D &amp; Veronica F</t>
  </si>
  <si>
    <t>Shoemaker Joshua &amp; Bryn</t>
  </si>
  <si>
    <t>002-00000056-08</t>
  </si>
  <si>
    <t>Dyer Darlene</t>
  </si>
  <si>
    <t>Dyer Chase A</t>
  </si>
  <si>
    <t>E185</t>
  </si>
  <si>
    <t>013-00000117-03</t>
  </si>
  <si>
    <t>Homesales Inc. DBA</t>
  </si>
  <si>
    <t>E331</t>
  </si>
  <si>
    <t>004-00000388-00</t>
  </si>
  <si>
    <t>031-00000321-04</t>
  </si>
  <si>
    <t>Potter Daniel &amp; Tonya</t>
  </si>
  <si>
    <t>029-00001306-00</t>
  </si>
  <si>
    <t>Little Paul D &amp; E Nadine</t>
  </si>
  <si>
    <t>40x86.6</t>
  </si>
  <si>
    <t>Rollman Thomas &amp; Tracy Mary</t>
  </si>
  <si>
    <t>Rollman Ann</t>
  </si>
  <si>
    <t>E490</t>
  </si>
  <si>
    <t>031-000000336-04</t>
  </si>
  <si>
    <t>Bucy Robert L &amp; Karen S</t>
  </si>
  <si>
    <t>Bucy Robert L &amp; Karen S TTE</t>
  </si>
  <si>
    <t>Dickerson Wendy Tarrh</t>
  </si>
  <si>
    <t>Clements Judith A</t>
  </si>
  <si>
    <t>Locke Denise A</t>
  </si>
  <si>
    <t>Jenkins Dwight &amp; Anna</t>
  </si>
  <si>
    <t>035-00000324-00</t>
  </si>
  <si>
    <t>002-00000492-00</t>
  </si>
  <si>
    <t>Mladek Trust</t>
  </si>
  <si>
    <t>Mlades Jason R &amp; Natasha</t>
  </si>
  <si>
    <t>E152</t>
  </si>
  <si>
    <t>E364</t>
  </si>
  <si>
    <t>037-00000436-00</t>
  </si>
  <si>
    <t>Clark Elizabeth</t>
  </si>
  <si>
    <t>017-00000477-03</t>
  </si>
  <si>
    <t>Hochstetter Gerald D</t>
  </si>
  <si>
    <t>Yoder Marvin R</t>
  </si>
  <si>
    <t>042-00000238-00</t>
  </si>
  <si>
    <t>Felton Terrance &amp; Marsha Caley</t>
  </si>
  <si>
    <t>Fed National Mortgage Assoc</t>
  </si>
  <si>
    <t>021-00000737-01</t>
  </si>
  <si>
    <t>Sharier John &amp; Esther</t>
  </si>
  <si>
    <t>021-00000737-02</t>
  </si>
  <si>
    <t>043-00005389-00</t>
  </si>
  <si>
    <t>Bradford Teresa &amp; Janet Gosser</t>
  </si>
  <si>
    <t>Seitz John C G</t>
  </si>
  <si>
    <t>043-00003145-00</t>
  </si>
  <si>
    <t>48 x 196</t>
  </si>
  <si>
    <t>Pica Rich A AKA Richard A Pica</t>
  </si>
  <si>
    <t>Elliott Steve &amp; Ginger</t>
  </si>
  <si>
    <t>E-9</t>
  </si>
  <si>
    <t>020-00000863-00</t>
  </si>
  <si>
    <t>50 x 150</t>
  </si>
  <si>
    <t>E500</t>
  </si>
  <si>
    <t>spt 24.2658</t>
  </si>
  <si>
    <t>E418</t>
  </si>
  <si>
    <t>010-00000107-00</t>
  </si>
  <si>
    <t>Dennis Danny L &amp; Vicki</t>
  </si>
  <si>
    <t>Dennis Vicki L</t>
  </si>
  <si>
    <t>032-00000352-00</t>
  </si>
  <si>
    <t>032-00000353-00</t>
  </si>
  <si>
    <t>032-00000086-02</t>
  </si>
  <si>
    <t>013-00000810-00</t>
  </si>
  <si>
    <t>Roemer Jon W et al</t>
  </si>
  <si>
    <t>Shugert Dwight</t>
  </si>
  <si>
    <t>E299</t>
  </si>
  <si>
    <t>McDonough Thomas &amp; Regina</t>
  </si>
  <si>
    <t>McDonough Regina</t>
  </si>
  <si>
    <t>E116</t>
  </si>
  <si>
    <t>017-00000524-00</t>
  </si>
  <si>
    <t>McClain Dawn M exec Whitaker Lowell</t>
  </si>
  <si>
    <t>Adams James R &amp; Pamela A</t>
  </si>
  <si>
    <t>037-00000406-00</t>
  </si>
  <si>
    <t>45x145</t>
  </si>
  <si>
    <t>Brink Mary L TTE</t>
  </si>
  <si>
    <t>Gress Jerry E</t>
  </si>
  <si>
    <t>Santus Joseph E &amp;</t>
  </si>
  <si>
    <t>Santus Joseph E &amp; Cherry jlrs</t>
  </si>
  <si>
    <t>043-00003583-00</t>
  </si>
  <si>
    <t>50 x 107</t>
  </si>
  <si>
    <t>Kimberley Richard Eugene</t>
  </si>
  <si>
    <t>Hochstetler Richard &amp; Colleen</t>
  </si>
  <si>
    <t>E161</t>
  </si>
  <si>
    <t>042-00000443-00</t>
  </si>
  <si>
    <t>Fresno Park Company</t>
  </si>
  <si>
    <t>009-00000210-00</t>
  </si>
  <si>
    <t>018-00001205-00</t>
  </si>
  <si>
    <t>80x140</t>
  </si>
  <si>
    <t>Warren Diana L</t>
  </si>
  <si>
    <t>Belt Christina L</t>
  </si>
  <si>
    <t>American General Financial, Inc</t>
  </si>
  <si>
    <t>Cutshall Kelly L</t>
  </si>
  <si>
    <t>E532</t>
  </si>
  <si>
    <t>041-00000384-01</t>
  </si>
  <si>
    <t>Bay Miriam</t>
  </si>
  <si>
    <t>Elson Donald Jr &amp; Tammra</t>
  </si>
  <si>
    <t>Elson Donald Jr</t>
  </si>
  <si>
    <t>E124</t>
  </si>
  <si>
    <t>043-00005273-00</t>
  </si>
  <si>
    <t>119x75</t>
  </si>
  <si>
    <t>Chapman Rodney L</t>
  </si>
  <si>
    <t>Nolan Susan A et al</t>
  </si>
  <si>
    <t xml:space="preserve">Hardesty Clyde TTE Smailes </t>
  </si>
  <si>
    <t>E169</t>
  </si>
  <si>
    <t>042-00001007-01</t>
  </si>
  <si>
    <t xml:space="preserve">Finton Eunice E </t>
  </si>
  <si>
    <t>Barta James F</t>
  </si>
  <si>
    <t>008-00000269-00</t>
  </si>
  <si>
    <t>043-00003404-00</t>
  </si>
  <si>
    <t>52x125</t>
  </si>
  <si>
    <t>Ricketts Marjorie</t>
  </si>
  <si>
    <t>Treat William D &amp; Rebecca</t>
  </si>
  <si>
    <t>E-426</t>
  </si>
  <si>
    <t>010-00000626-00</t>
  </si>
  <si>
    <t>010-00000848-01</t>
  </si>
  <si>
    <t>010-00000848-00</t>
  </si>
  <si>
    <t>Edward E Elliott etal</t>
  </si>
  <si>
    <t>Remove LE - Edward T Elliott</t>
  </si>
  <si>
    <t>32 x 260</t>
  </si>
  <si>
    <t>E261</t>
  </si>
  <si>
    <t>042-00000283-00</t>
  </si>
  <si>
    <t>Estate of Samuel L Kimball</t>
  </si>
  <si>
    <t xml:space="preserve">Kimball Helen </t>
  </si>
  <si>
    <t>017-00000060-02</t>
  </si>
  <si>
    <t>Jutte Christopher &amp; Angela</t>
  </si>
  <si>
    <t>Adelsberger Joshua J &amp; Kristina</t>
  </si>
  <si>
    <t>Hatala Betty I</t>
  </si>
  <si>
    <t>003-00000643-18</t>
  </si>
  <si>
    <t>Mascolino Joseph W Jr</t>
  </si>
  <si>
    <t>Ewings William &amp; Janet</t>
  </si>
  <si>
    <t>Hochstetler Gerald &amp; Veronica</t>
  </si>
  <si>
    <t>043-00005211-00</t>
  </si>
  <si>
    <t>80x150</t>
  </si>
  <si>
    <t>Bridges Minnie M</t>
  </si>
  <si>
    <t>010-00000438-02</t>
  </si>
  <si>
    <t>Cox Greg &amp; Moyer Richard</t>
  </si>
  <si>
    <t>72x234.28</t>
  </si>
  <si>
    <t>Johnson Fred E</t>
  </si>
  <si>
    <t>Campbell Frederick F Bishop Catholic</t>
  </si>
  <si>
    <t>Sheneman Ronald L JR &amp; Donna J</t>
  </si>
  <si>
    <t>017-00001243-00</t>
  </si>
  <si>
    <t>Croft Wm Neil &amp; Deborah J</t>
  </si>
  <si>
    <t>020-16119022-00</t>
  </si>
  <si>
    <t>020-16100064-01</t>
  </si>
  <si>
    <t>15.08x144.96</t>
  </si>
  <si>
    <t>Kadri Rickey</t>
  </si>
  <si>
    <t>McCormick Allen &amp; Dixie</t>
  </si>
  <si>
    <t>E501</t>
  </si>
  <si>
    <t>002-00000515-00</t>
  </si>
  <si>
    <t>Powell Craig T</t>
  </si>
  <si>
    <t>Powell Linda L (1/2 int)</t>
  </si>
  <si>
    <t>E502</t>
  </si>
  <si>
    <t>008-00000572-00</t>
  </si>
  <si>
    <t>Stutzman Norman M &amp; Dena M</t>
  </si>
  <si>
    <t>13-Dec-</t>
  </si>
  <si>
    <t>90 x 182.3</t>
  </si>
  <si>
    <t>80 x 182.3</t>
  </si>
  <si>
    <t>150 x 100</t>
  </si>
  <si>
    <t>Weaver &amp; Sons Enterprise</t>
  </si>
  <si>
    <t>Shutt David W &amp; Amy C</t>
  </si>
  <si>
    <t>016-00000509-00</t>
  </si>
  <si>
    <t>Aronhalt Otis R</t>
  </si>
  <si>
    <t>Warren Adam &amp; Jessica</t>
  </si>
  <si>
    <t>Haskins Anabel L</t>
  </si>
  <si>
    <t>Robert W Warren Living Trust   The</t>
  </si>
  <si>
    <t>020-00000291-00</t>
  </si>
  <si>
    <t>51 x 151</t>
  </si>
  <si>
    <t>043-00002215-00</t>
  </si>
  <si>
    <t>49 x 92</t>
  </si>
  <si>
    <t>Holdsworth Mary G</t>
  </si>
  <si>
    <t>64 x 149.62</t>
  </si>
  <si>
    <t>Yoder Abe J &amp; Alma</t>
  </si>
  <si>
    <t>037-00000366-00</t>
  </si>
  <si>
    <t>52 x 49</t>
  </si>
  <si>
    <t>Darling Donna</t>
  </si>
  <si>
    <t>Phillips James B</t>
  </si>
  <si>
    <t>Snyder Patrick M &amp; Stephanie A</t>
  </si>
  <si>
    <t>E259</t>
  </si>
  <si>
    <t>033-00000016-01</t>
  </si>
  <si>
    <t>Tarrh Monty &amp; Gayle TTE</t>
  </si>
  <si>
    <t>020-00000246-00</t>
  </si>
  <si>
    <t>035-00000125-01</t>
  </si>
  <si>
    <t>Jones Raymond &amp; Catherine</t>
  </si>
  <si>
    <t>Jones Raymond</t>
  </si>
  <si>
    <t>Lawrence Jeanne &amp;</t>
  </si>
  <si>
    <t>Scheetz Nancy et al</t>
  </si>
  <si>
    <t>Daugherty William S &amp; Caroline</t>
  </si>
  <si>
    <t>027-00000062-00</t>
  </si>
  <si>
    <t>Espenschied Matthew &amp;</t>
  </si>
  <si>
    <t>Aiken James B &amp; Born Mary</t>
  </si>
  <si>
    <t>044-00000782-06</t>
  </si>
  <si>
    <t>029-00000352-00</t>
  </si>
  <si>
    <t>Ohio Power Company</t>
  </si>
  <si>
    <t>E320</t>
  </si>
  <si>
    <t>043-00002481-00</t>
  </si>
  <si>
    <t>Lower Leroy &amp; Tressa JLRS</t>
  </si>
  <si>
    <t>Lower Tressa</t>
  </si>
  <si>
    <t>E321</t>
  </si>
  <si>
    <t xml:space="preserve">Lower Tressa </t>
  </si>
  <si>
    <t>Lower David</t>
  </si>
  <si>
    <t>010-00000300-03</t>
  </si>
  <si>
    <t>McCullough Rand &amp; Stacie</t>
  </si>
  <si>
    <t>McElhaney Kenneth R</t>
  </si>
  <si>
    <t>Huston Douglas</t>
  </si>
  <si>
    <t>E114</t>
  </si>
  <si>
    <t>020-16111009-00</t>
  </si>
  <si>
    <t>43x100</t>
  </si>
  <si>
    <t>Eastman Roger M 50%</t>
  </si>
  <si>
    <t>Eastman Roger M &amp; Diane L</t>
  </si>
  <si>
    <t>042-00000026-01</t>
  </si>
  <si>
    <t xml:space="preserve">Buchanan Garry &amp; Jackie </t>
  </si>
  <si>
    <t>Poor Boy Investments LLC</t>
  </si>
  <si>
    <t>043-00002080-00</t>
  </si>
  <si>
    <t>Veterans of Foreign Wars</t>
  </si>
  <si>
    <t>Liberty Church</t>
  </si>
  <si>
    <t>043-00006240-00</t>
  </si>
  <si>
    <t>043-00004133-00</t>
  </si>
  <si>
    <t>043-00004137-00</t>
  </si>
  <si>
    <t>043-00004135-00</t>
  </si>
  <si>
    <t>041-00000384-00</t>
  </si>
  <si>
    <t>Hindel Roger E</t>
  </si>
  <si>
    <t>Shalosky Danny D &amp; Carolyn S</t>
  </si>
  <si>
    <t>034-00000025-01</t>
  </si>
  <si>
    <t>Kline Jacob D &amp; Carol M</t>
  </si>
  <si>
    <t>033-00000368-01</t>
  </si>
  <si>
    <t>Queen Kristal L &amp; Scott</t>
  </si>
  <si>
    <t>Chauvin Kelly</t>
  </si>
  <si>
    <t>E278</t>
  </si>
  <si>
    <t>016-00000161-00</t>
  </si>
  <si>
    <t>Williams Management Group, Inc</t>
  </si>
  <si>
    <t>043-00003194-00</t>
  </si>
  <si>
    <t>043-00003197-00</t>
  </si>
  <si>
    <t>41.2 x 125</t>
  </si>
  <si>
    <t>032-00000930-00</t>
  </si>
  <si>
    <t>043-00003617-00</t>
  </si>
  <si>
    <t>043-00003616-00</t>
  </si>
  <si>
    <t>47.66x117.27</t>
  </si>
  <si>
    <t>042-00000480-00</t>
  </si>
  <si>
    <t>Yoder Albert P</t>
  </si>
  <si>
    <t>Dilly David &amp; Patricia</t>
  </si>
  <si>
    <t>018-00001637-02</t>
  </si>
  <si>
    <t>016</t>
  </si>
  <si>
    <t>020</t>
  </si>
  <si>
    <t>043 &amp; 044</t>
  </si>
  <si>
    <t>012-00000101-00</t>
  </si>
  <si>
    <t>24 x 88</t>
  </si>
  <si>
    <t>Cox Gregory M Jr, Gregory M Sr, Cheryl, &amp; Heather</t>
  </si>
  <si>
    <t>Giffin Vicki L, Carol M &amp; Eizensmits Bert B, Lyndsie J</t>
  </si>
  <si>
    <t xml:space="preserve">Foster Gary E &amp;Marcena </t>
  </si>
  <si>
    <t>Foster James A &amp; Deborah K</t>
  </si>
  <si>
    <t>043-00003925-00</t>
  </si>
  <si>
    <t>52 x 150</t>
  </si>
  <si>
    <t>42 x 48.3</t>
  </si>
  <si>
    <t>10 x 20</t>
  </si>
  <si>
    <t>106 x 48.5</t>
  </si>
  <si>
    <t>Snook Ronald trustee</t>
  </si>
  <si>
    <t>Brown Gregory &amp; Glendon trustees</t>
  </si>
  <si>
    <t>034-00000009-00</t>
  </si>
  <si>
    <t>Bivins Willard &amp; Alice</t>
  </si>
  <si>
    <t>Raber Atlee A &amp; Lizzie co-TTE</t>
  </si>
  <si>
    <t>Beneficial Ohio, Inc</t>
  </si>
  <si>
    <t>022-00000116-00</t>
  </si>
  <si>
    <t>70x140</t>
  </si>
  <si>
    <t>48 x 169.50</t>
  </si>
  <si>
    <t>010-00000650-00</t>
  </si>
  <si>
    <t>Yager Brian H</t>
  </si>
  <si>
    <t>Mounts Jayme H &amp; Billy J Jr</t>
  </si>
  <si>
    <t>026-00000045-03</t>
  </si>
  <si>
    <t xml:space="preserve">Hammons Roland </t>
  </si>
  <si>
    <t>Phillips Nathan R</t>
  </si>
  <si>
    <t>Davis Dorothy A LE</t>
  </si>
  <si>
    <t>027-00000033-11</t>
  </si>
  <si>
    <t xml:space="preserve">Owens Harold Todd </t>
  </si>
  <si>
    <t>Mast Joseph R &amp; Iva A</t>
  </si>
  <si>
    <t>75 x 66.7</t>
  </si>
  <si>
    <t>Blatt Cheryl, Hoskett Jonathon, William, &amp; Charles</t>
  </si>
  <si>
    <t>E151</t>
  </si>
  <si>
    <t>Lawrence Tollison &amp; Sherri A</t>
  </si>
  <si>
    <t>Lawrence John D &amp; Renee Trust</t>
  </si>
  <si>
    <t>043-00003502-00</t>
  </si>
  <si>
    <t>66 X 150</t>
  </si>
  <si>
    <t>McConnell Edna</t>
  </si>
  <si>
    <t>E534</t>
  </si>
  <si>
    <t>035-00000661-00</t>
  </si>
  <si>
    <t>035-00000662-00</t>
  </si>
  <si>
    <t>8.25x66</t>
  </si>
  <si>
    <t>8.25x74.25</t>
  </si>
  <si>
    <t xml:space="preserve">Smith Edwin  </t>
  </si>
  <si>
    <t>Smith Rosa J</t>
  </si>
  <si>
    <t>E535</t>
  </si>
  <si>
    <t>042-00000235-01</t>
  </si>
  <si>
    <t>Sommers Margret</t>
  </si>
  <si>
    <t>Sommers Norman</t>
  </si>
  <si>
    <t>E536</t>
  </si>
  <si>
    <t>018-00000117-00</t>
  </si>
  <si>
    <t>Dillon Gordon</t>
  </si>
  <si>
    <t>Dillon Elizabeth</t>
  </si>
  <si>
    <t>E537</t>
  </si>
  <si>
    <t>040-00000001-02</t>
  </si>
  <si>
    <t>Colon Joseph</t>
  </si>
  <si>
    <t>043-00002864-00</t>
  </si>
  <si>
    <t>043-00002865-00</t>
  </si>
  <si>
    <t>47x126.5</t>
  </si>
  <si>
    <t>E339</t>
  </si>
  <si>
    <t>043-15128026-00</t>
  </si>
  <si>
    <t>Fitzgerald Helen L</t>
  </si>
  <si>
    <t>Fitzgerald Mark K</t>
  </si>
  <si>
    <t>003-00000147-15</t>
  </si>
  <si>
    <t>032-00000247-03</t>
  </si>
  <si>
    <t>E322</t>
  </si>
  <si>
    <t>Bruner Land Company Inc</t>
  </si>
  <si>
    <t>032-00000247-01</t>
  </si>
  <si>
    <t>032-00000247.04</t>
  </si>
  <si>
    <t>Exit Inn, Inc &amp; Tandy Janet D</t>
  </si>
  <si>
    <t>McCoy Donald J &amp; Michele D</t>
  </si>
  <si>
    <t>043-0000288300</t>
  </si>
  <si>
    <t>Dobson Karen</t>
  </si>
  <si>
    <t>Ertle John E &amp; Ronda</t>
  </si>
  <si>
    <t>043-00003944-00</t>
  </si>
  <si>
    <t>51.33x150</t>
  </si>
  <si>
    <t>Fitch Doris L</t>
  </si>
  <si>
    <t>Ford Lloyd L</t>
  </si>
  <si>
    <t>Childress James M &amp; Janet M</t>
  </si>
  <si>
    <t>043-00003800-00</t>
  </si>
  <si>
    <t>60x120</t>
  </si>
  <si>
    <t>Kilpatrick Darrell N &amp; Jeanne</t>
  </si>
  <si>
    <t>Opphile Kyle D &amp; Keashia</t>
  </si>
  <si>
    <t>O'Bryan Charles V &amp; Janice C jlrs</t>
  </si>
  <si>
    <t>E216</t>
  </si>
  <si>
    <t>O'Bryan Charles V interest</t>
  </si>
  <si>
    <t>043-00004241-00</t>
  </si>
  <si>
    <t>E285</t>
  </si>
  <si>
    <t>018-00000955-01</t>
  </si>
  <si>
    <t>Estate of Agnes McCormick</t>
  </si>
  <si>
    <t>McCormick Robert S</t>
  </si>
  <si>
    <t>E120</t>
  </si>
  <si>
    <t>032-00000350-00</t>
  </si>
  <si>
    <t>Randles Donald &amp; Helen L</t>
  </si>
  <si>
    <t>Randles Donald &amp; Helen TTE</t>
  </si>
  <si>
    <t>032-00000351-00</t>
  </si>
  <si>
    <t>E419</t>
  </si>
  <si>
    <t>013-00000392-00</t>
  </si>
  <si>
    <t>King Family Revocable Trust</t>
  </si>
  <si>
    <t>Moore Alice S</t>
  </si>
  <si>
    <t>009-00000276-00</t>
  </si>
  <si>
    <t>023-00000027-01</t>
  </si>
  <si>
    <t>Miller Marvin R, Mervin R, Romas S, Esther</t>
  </si>
  <si>
    <t>Wayne Savings Bank TTE Rhine Family</t>
  </si>
  <si>
    <t>Hilltop Land LTD</t>
  </si>
  <si>
    <t>004-00000021-00</t>
  </si>
  <si>
    <t>042-00003884-00</t>
  </si>
  <si>
    <t>016-00000140-01</t>
  </si>
  <si>
    <t>Varns Michael S &amp; Lora</t>
  </si>
  <si>
    <t>Darr Deborah</t>
  </si>
  <si>
    <t>016-00000006-00</t>
  </si>
  <si>
    <t>Servais Francois R &amp; Stephanie</t>
  </si>
  <si>
    <t>Erman Richard E &amp; Jacqueline</t>
  </si>
  <si>
    <t>Benefical Ohio Inc</t>
  </si>
  <si>
    <t>KJAYCO LLC</t>
  </si>
  <si>
    <t>E546</t>
  </si>
  <si>
    <t>043-00000402-00</t>
  </si>
  <si>
    <t>17.7x137</t>
  </si>
  <si>
    <t>Kempf Steven C &amp; Cheryl D</t>
  </si>
  <si>
    <t>Kempf Steven C &amp; Cheryl D TTE</t>
  </si>
  <si>
    <t>040-00000041-05</t>
  </si>
  <si>
    <t>040-00000041-06</t>
  </si>
  <si>
    <t>Eric &amp; April Melrose</t>
  </si>
  <si>
    <t>043-00000403-00</t>
  </si>
  <si>
    <t>17.5x137</t>
  </si>
  <si>
    <t>016-00000127-00</t>
  </si>
  <si>
    <t>35x110</t>
  </si>
  <si>
    <t>016-00000128-00</t>
  </si>
  <si>
    <t>82.5x110</t>
  </si>
  <si>
    <t xml:space="preserve">Robinette Edward D &amp; Sheila A </t>
  </si>
  <si>
    <t>Coshocton County Memorial Hosp Assoc</t>
  </si>
  <si>
    <t>020-00000151-00</t>
  </si>
  <si>
    <t>10 x 180</t>
  </si>
  <si>
    <t>E548</t>
  </si>
  <si>
    <t>043-00002900-00</t>
  </si>
  <si>
    <t>40 x 135</t>
  </si>
  <si>
    <t>McCullough Lucille M aka Lucille M Clark</t>
  </si>
  <si>
    <t>016-00000024-01</t>
  </si>
  <si>
    <t xml:space="preserve">Lewis Jack &amp; Patricia </t>
  </si>
  <si>
    <t>Lewis Patricia Fischer</t>
  </si>
  <si>
    <t>016-00000498-00</t>
  </si>
  <si>
    <t>029-00001039-00</t>
  </si>
  <si>
    <t>64 x 197</t>
  </si>
  <si>
    <t>Owens Douglas &amp; Bobbe</t>
  </si>
  <si>
    <t>Arnold Julie C TTEE</t>
  </si>
  <si>
    <t>E504</t>
  </si>
  <si>
    <t>042-00000046-00</t>
  </si>
  <si>
    <t>Brown William E &amp; Lydia</t>
  </si>
  <si>
    <t>Brown Brian S &amp; Julia</t>
  </si>
  <si>
    <t>E505</t>
  </si>
  <si>
    <t>006-00000339-00</t>
  </si>
  <si>
    <t>006-00000053-00</t>
  </si>
  <si>
    <t>006-00000339-02</t>
  </si>
  <si>
    <t>Byland Allen K &amp; Clara R</t>
  </si>
  <si>
    <t>Byland Allen K &amp; Clara R Rev Trust</t>
  </si>
  <si>
    <t>Martelino Daniel A</t>
  </si>
  <si>
    <t>Gress George A &amp; Shirley A</t>
  </si>
  <si>
    <t>E342</t>
  </si>
  <si>
    <t>005-00000291-00</t>
  </si>
  <si>
    <t>E378</t>
  </si>
  <si>
    <t>010-00000302-00</t>
  </si>
  <si>
    <t>043-00003357-00</t>
  </si>
  <si>
    <t>Boatman Roger L &amp; Kristi L</t>
  </si>
  <si>
    <t>Wright Charles &amp; Norris Jay S</t>
  </si>
  <si>
    <t>027-00000211-00</t>
  </si>
  <si>
    <t>Lawrence James R &amp;</t>
  </si>
  <si>
    <t>043-00000594-00</t>
  </si>
  <si>
    <t>Miller Richard J</t>
  </si>
  <si>
    <t>043-00000595-00</t>
  </si>
  <si>
    <t>043-00002582-00</t>
  </si>
  <si>
    <t>43.5x149.67</t>
  </si>
  <si>
    <t>Medley Randy</t>
  </si>
  <si>
    <t>remove LE Charles Medley</t>
  </si>
  <si>
    <t>043-00004389-01</t>
  </si>
  <si>
    <t>E26</t>
  </si>
  <si>
    <t>Beneficial Financial Inc</t>
  </si>
  <si>
    <t>Keirns Gloria J</t>
  </si>
  <si>
    <t>Reeves Francis Leroy</t>
  </si>
  <si>
    <t>043-00002234-00</t>
  </si>
  <si>
    <t>52 X 80</t>
  </si>
  <si>
    <t>Porter Thomas &amp; Etta Jane</t>
  </si>
  <si>
    <t>Strupe Daniel E</t>
  </si>
  <si>
    <t>043-00000208-00</t>
  </si>
  <si>
    <t>52 x 200</t>
  </si>
  <si>
    <t>043-00002235-00</t>
  </si>
  <si>
    <t>20 x 30</t>
  </si>
  <si>
    <t>JT Management Limited Partnership</t>
  </si>
  <si>
    <t>004-00000474-00</t>
  </si>
  <si>
    <t>Glajada Myrtle E</t>
  </si>
  <si>
    <t>013-00001272-00</t>
  </si>
  <si>
    <t>119x170.99</t>
  </si>
  <si>
    <t>Snider Robin</t>
  </si>
  <si>
    <t>Endsley Larry &amp; Todd</t>
  </si>
  <si>
    <t>Payne Burton D &amp; Kelly</t>
  </si>
  <si>
    <t>004-00000252-03</t>
  </si>
  <si>
    <t>004-00000252-05</t>
  </si>
  <si>
    <t>014-00000272-14</t>
  </si>
  <si>
    <t>014-00000272-15</t>
  </si>
  <si>
    <t>014-00000272-22</t>
  </si>
  <si>
    <t>014-00000272-23</t>
  </si>
  <si>
    <t>014-00000272-34</t>
  </si>
  <si>
    <t>031-00000338-00</t>
  </si>
  <si>
    <t>McCombs Stanley C &amp;</t>
  </si>
  <si>
    <t>Klonk Christopher &amp;</t>
  </si>
  <si>
    <t>026-00000280-01</t>
  </si>
  <si>
    <t>E93</t>
  </si>
  <si>
    <t>020-00000820-00</t>
  </si>
  <si>
    <t>018-00000768-00</t>
  </si>
  <si>
    <t>25 X 100</t>
  </si>
  <si>
    <t>018-00000774-00</t>
  </si>
  <si>
    <t>018-00000769-00</t>
  </si>
  <si>
    <t>25 X 58</t>
  </si>
  <si>
    <t>018-00000810-00</t>
  </si>
  <si>
    <t>018-00000811-00</t>
  </si>
  <si>
    <t>018-00000812-00</t>
  </si>
  <si>
    <t>018-00000809-00</t>
  </si>
  <si>
    <t>018-00000813-00</t>
  </si>
  <si>
    <t>8 X 216</t>
  </si>
  <si>
    <t>018-00000815-00</t>
  </si>
  <si>
    <t>Fee Tricia</t>
  </si>
  <si>
    <t>E105</t>
  </si>
  <si>
    <t>038-00000128-00</t>
  </si>
  <si>
    <t>King Glenn W &amp; June</t>
  </si>
  <si>
    <t>G Dale King TTE King Family Safe</t>
  </si>
  <si>
    <t>038-00000628-00</t>
  </si>
  <si>
    <t>038-00000776-00</t>
  </si>
  <si>
    <t>038-00000777-00</t>
  </si>
  <si>
    <t>E106</t>
  </si>
  <si>
    <t>042-00000216-00</t>
  </si>
  <si>
    <t>Moran Alice</t>
  </si>
  <si>
    <t>Holmco Holdings, LLC</t>
  </si>
  <si>
    <t>005-00000201-00</t>
  </si>
  <si>
    <t>Dostie Shawn J</t>
  </si>
  <si>
    <t>044-00000782-04</t>
  </si>
  <si>
    <t>043-00003924-00</t>
  </si>
  <si>
    <t>47x124.7</t>
  </si>
  <si>
    <t>Walters Gene P &amp; Laura L</t>
  </si>
  <si>
    <t>Walters Gene P</t>
  </si>
  <si>
    <t>017-00000046-00</t>
  </si>
  <si>
    <t>Bethel Richard &amp; Mae</t>
  </si>
  <si>
    <t>Fisher Joshua G &amp; Julia M</t>
  </si>
  <si>
    <t>043-00002648-00</t>
  </si>
  <si>
    <t>40x100</t>
  </si>
  <si>
    <t>Mikesell Wilma aka</t>
  </si>
  <si>
    <t>Landis Sherry L</t>
  </si>
  <si>
    <t>E122</t>
  </si>
  <si>
    <t>Staton Mary aka Lower &amp; interest</t>
  </si>
  <si>
    <t>E292</t>
  </si>
  <si>
    <t>020-16119079-00</t>
  </si>
  <si>
    <t>Nally David</t>
  </si>
  <si>
    <t>Starkey Debra</t>
  </si>
  <si>
    <t>Scheetz Nancy &amp;</t>
  </si>
  <si>
    <t>E123</t>
  </si>
  <si>
    <t>043-00001014-00</t>
  </si>
  <si>
    <t>E447</t>
  </si>
  <si>
    <t>013-00000859-00</t>
  </si>
  <si>
    <t>Shepler Dorothy all interest</t>
  </si>
  <si>
    <t>Crawford Lisa A &amp; Shepler David coTTE</t>
  </si>
  <si>
    <t>E302</t>
  </si>
  <si>
    <t>023-00000179-03</t>
  </si>
  <si>
    <t>Yoder Raymond, Raber Edward, Erb Jonas</t>
  </si>
  <si>
    <t>Raber Henry &amp; Marcelle</t>
  </si>
  <si>
    <t>043-00003654-00</t>
  </si>
  <si>
    <t>032-00000176-01</t>
  </si>
  <si>
    <t>Jaqua Tony M</t>
  </si>
  <si>
    <t>Utsler Terri</t>
  </si>
  <si>
    <t>017-00000246-00</t>
  </si>
  <si>
    <t>017-00000741-00</t>
  </si>
  <si>
    <t>Elliott Carlos E Jr</t>
  </si>
  <si>
    <t>043-00001787-00</t>
  </si>
  <si>
    <t>46x188.5</t>
  </si>
  <si>
    <t>Moore Flora E</t>
  </si>
  <si>
    <t>035-00000695-00</t>
  </si>
  <si>
    <t>Howell Gary E &amp; David L</t>
  </si>
  <si>
    <t>043-00002107-00</t>
  </si>
  <si>
    <t>001-00000011-00</t>
  </si>
  <si>
    <t>Miller Wayne E</t>
  </si>
  <si>
    <t>043-00001792-00</t>
  </si>
  <si>
    <t>58.20x261.19</t>
  </si>
  <si>
    <t>Alford Janet K.</t>
  </si>
  <si>
    <t>Miller Derron T Trustee</t>
  </si>
  <si>
    <t>Bucklew Marilyn &amp; Harrell Virginia Trustees</t>
  </si>
  <si>
    <t>Bucklew William H</t>
  </si>
  <si>
    <t>042-00000267-01</t>
  </si>
  <si>
    <t>Brown Derek N</t>
  </si>
  <si>
    <t>Miller Wesley A Martha Raymond A Carol</t>
  </si>
  <si>
    <t>E506</t>
  </si>
  <si>
    <t>043-00005255-00</t>
  </si>
  <si>
    <t>Colton Albert</t>
  </si>
  <si>
    <t>Colton Myra</t>
  </si>
  <si>
    <t>E507</t>
  </si>
  <si>
    <t>Lewis Patricia Fischer Trustee</t>
  </si>
  <si>
    <t>032-00000355-01</t>
  </si>
  <si>
    <t>Klick Nacole M</t>
  </si>
  <si>
    <t>Berry David &amp; Sara</t>
  </si>
  <si>
    <t>Richardson Douglas</t>
  </si>
  <si>
    <t>Taylor Paul L</t>
  </si>
  <si>
    <t>Johnson Robert J</t>
  </si>
  <si>
    <t>002-00000200-00</t>
  </si>
  <si>
    <t>NationStar Mortgage LLC</t>
  </si>
  <si>
    <t>Yoder Reubon</t>
  </si>
  <si>
    <t>Dittmar Michael Charles</t>
  </si>
  <si>
    <t>004</t>
  </si>
  <si>
    <t>017</t>
  </si>
  <si>
    <t>E266</t>
  </si>
  <si>
    <t>004-00000554-00</t>
  </si>
  <si>
    <t>109x255.5</t>
  </si>
  <si>
    <t>Klink Lawrence &amp; Linda</t>
  </si>
  <si>
    <t>023-00000267-00</t>
  </si>
  <si>
    <t>Nisley Mose D</t>
  </si>
  <si>
    <t>Nisley Mose D &amp; Mary Esther</t>
  </si>
  <si>
    <t>E228</t>
  </si>
  <si>
    <t>032-00000886-00</t>
  </si>
  <si>
    <t>McKee Mary Ellen</t>
  </si>
  <si>
    <t>McKee Donald 1/3 interest et al</t>
  </si>
  <si>
    <t>Watson Michael &amp; Teresa</t>
  </si>
  <si>
    <t>Shutt Cynthia Lynn</t>
  </si>
  <si>
    <t>E49</t>
  </si>
  <si>
    <t>018-00001566-00</t>
  </si>
  <si>
    <t>010-00000-664-00</t>
  </si>
  <si>
    <t>Gullett David &amp; McGrath James</t>
  </si>
  <si>
    <t>002-00000076-04</t>
  </si>
  <si>
    <t>Matthew &amp; Cynthia Weaver</t>
  </si>
  <si>
    <t>K &amp; B Lumber Ltd</t>
  </si>
  <si>
    <t>Asire Gregory D &amp;</t>
  </si>
  <si>
    <t>Cramblett Rodney L &amp; Tia A</t>
  </si>
  <si>
    <t>014-00001140-00</t>
  </si>
  <si>
    <t>44.9x137</t>
  </si>
  <si>
    <t>E465</t>
  </si>
  <si>
    <t>014-00000448-05</t>
  </si>
  <si>
    <t>50 x 50</t>
  </si>
  <si>
    <t>Wilson Dale A &amp; Jean Trustees</t>
  </si>
  <si>
    <t>Do Huan Ba &amp; Ky Thi Do</t>
  </si>
  <si>
    <t>018-00000287-01</t>
  </si>
  <si>
    <t>Schumaker Family Trust</t>
  </si>
  <si>
    <t>Bookless Bradley &amp; Holly J</t>
  </si>
  <si>
    <t>E223</t>
  </si>
  <si>
    <t>042-00000735-04</t>
  </si>
  <si>
    <t>018-00000238-00</t>
  </si>
  <si>
    <t>Happy Valley Inc</t>
  </si>
  <si>
    <t>CUZ 2 Enterprises</t>
  </si>
  <si>
    <t>E380</t>
  </si>
  <si>
    <t>043-00001431-00</t>
  </si>
  <si>
    <t>Investment Realty Property</t>
  </si>
  <si>
    <t>Mathias Jeffrey P &amp; Tamara K</t>
  </si>
  <si>
    <t>043-00002717-00</t>
  </si>
  <si>
    <t>030-00000038-00</t>
  </si>
  <si>
    <t>Hackenbracht Charles Gregory</t>
  </si>
  <si>
    <t>Lemon Thomas J &amp; Sheila D</t>
  </si>
  <si>
    <t>014-00000380-00</t>
  </si>
  <si>
    <t>Taylor Thomas B &amp; Bonnie L</t>
  </si>
  <si>
    <t>Wells Melvin &amp; Sarah</t>
  </si>
  <si>
    <t>Wells Justin R</t>
  </si>
  <si>
    <t>E156</t>
  </si>
  <si>
    <t>022-00000040-00</t>
  </si>
  <si>
    <t>Smalley Karla</t>
  </si>
  <si>
    <t>Smalley John L &amp; Karla</t>
  </si>
  <si>
    <t>022-00000043-01</t>
  </si>
  <si>
    <t>E157</t>
  </si>
  <si>
    <t>Derr Garry A &amp; Teresa A</t>
  </si>
  <si>
    <t>Derr Garry A &amp; Teresa Trust</t>
  </si>
  <si>
    <t>021-00000139-00</t>
  </si>
  <si>
    <t>Derr Garry A/Teresa A /Kenneth R Derr</t>
  </si>
  <si>
    <t>Derr Garry A/Teresa TTEE/Kenneth TTEE</t>
  </si>
  <si>
    <t>E233</t>
  </si>
  <si>
    <t>012-00000096-00</t>
  </si>
  <si>
    <t>Deerfield Investments</t>
  </si>
  <si>
    <t>Deerfield Investments LLC</t>
  </si>
  <si>
    <t>021-00000078-00</t>
  </si>
  <si>
    <t>029-00000689-00</t>
  </si>
  <si>
    <t>Berry Nellie aka Berry Nellie K</t>
  </si>
  <si>
    <t>Jurin Terry L</t>
  </si>
  <si>
    <t>030-00000202-00</t>
  </si>
  <si>
    <t>021-00000770-00</t>
  </si>
  <si>
    <t>E211</t>
  </si>
  <si>
    <t>043-00004892-00</t>
  </si>
  <si>
    <t>104x224.1</t>
  </si>
  <si>
    <t>Fitch Raymond E &amp; Joan J</t>
  </si>
  <si>
    <t>Fitch June Joan aka Joan J</t>
  </si>
  <si>
    <t>021-00000791-05</t>
  </si>
  <si>
    <t>021-0000027600</t>
  </si>
  <si>
    <t>021-00000277-00</t>
  </si>
  <si>
    <t>021-00000074-00</t>
  </si>
  <si>
    <t>02100000076-00</t>
  </si>
  <si>
    <t>021-00000072-00</t>
  </si>
  <si>
    <t>021-00000073-00</t>
  </si>
  <si>
    <t>029-00000084-00</t>
  </si>
  <si>
    <t>021-00000781-00</t>
  </si>
  <si>
    <t>021-00000727-21</t>
  </si>
  <si>
    <t>021-00000789-00</t>
  </si>
  <si>
    <t>021-00000758-05</t>
  </si>
  <si>
    <t>Warren Renee D</t>
  </si>
  <si>
    <t>Nelson Dorothy Mae</t>
  </si>
  <si>
    <t>Nelson Carol Ann</t>
  </si>
  <si>
    <t>Wilson Zachary R</t>
  </si>
  <si>
    <t>E270</t>
  </si>
  <si>
    <t>043-00000254-00</t>
  </si>
  <si>
    <t>40x75</t>
  </si>
  <si>
    <t>Bechtol Warren G &amp; lucille M</t>
  </si>
  <si>
    <t>Bechtol Lucille M</t>
  </si>
  <si>
    <t>E271</t>
  </si>
  <si>
    <t>037-00000419-00</t>
  </si>
  <si>
    <t>50x105.1</t>
  </si>
  <si>
    <t>Lafayette Township</t>
  </si>
  <si>
    <t>Linton Township</t>
  </si>
  <si>
    <t>016-00000256-00</t>
  </si>
  <si>
    <t>016-00000255-00</t>
  </si>
  <si>
    <t>016-000000064-00</t>
  </si>
  <si>
    <t>e264</t>
  </si>
  <si>
    <t>E336</t>
  </si>
  <si>
    <t>018-00000202-00</t>
  </si>
  <si>
    <t>018-00000198-03</t>
  </si>
  <si>
    <t>018-00000198-01</t>
  </si>
  <si>
    <t>018-00000198-02</t>
  </si>
  <si>
    <t>042-00000101-00</t>
  </si>
  <si>
    <t>E316</t>
  </si>
  <si>
    <t>043-00000221-00</t>
  </si>
  <si>
    <t>39.6x180</t>
  </si>
  <si>
    <t>Collins June &amp; McKee George</t>
  </si>
  <si>
    <t>McKee George</t>
  </si>
  <si>
    <t>042-00000627-00</t>
  </si>
  <si>
    <t>043-15126007-11</t>
  </si>
  <si>
    <t>William R Jones Trust</t>
  </si>
  <si>
    <t>Miller Angela</t>
  </si>
  <si>
    <t>043-15126007-00</t>
  </si>
  <si>
    <t>E20</t>
  </si>
  <si>
    <t>043-00002426-00</t>
  </si>
  <si>
    <t>Green Nicholas &amp;</t>
  </si>
  <si>
    <t>E224</t>
  </si>
  <si>
    <t>017-00000666-00</t>
  </si>
  <si>
    <t>Russell Jerry S</t>
  </si>
  <si>
    <t>Kinneer Richard &amp; Nancy</t>
  </si>
  <si>
    <t xml:space="preserve">Kinneer Janna </t>
  </si>
  <si>
    <t>E85</t>
  </si>
  <si>
    <t>003-00000358-00</t>
  </si>
  <si>
    <t>Dovenbarger Douglas E</t>
  </si>
  <si>
    <t>Dovenbarger Douglas E &amp; Tammy H</t>
  </si>
  <si>
    <t>020-00000716-00</t>
  </si>
  <si>
    <t>E200</t>
  </si>
  <si>
    <t>013-00001294-00</t>
  </si>
  <si>
    <t>Gross Robert &amp; Terri</t>
  </si>
  <si>
    <t>Shetler Owen &amp; Sarah</t>
  </si>
  <si>
    <t>Harstine Joseph &amp; Julia</t>
  </si>
  <si>
    <t>E441</t>
  </si>
  <si>
    <t>013-00000510-24</t>
  </si>
  <si>
    <t>Marcum Freddy et al</t>
  </si>
  <si>
    <t>Marcum Freddy &amp; Jan</t>
  </si>
  <si>
    <t>E443</t>
  </si>
  <si>
    <t>Graham Judith</t>
  </si>
  <si>
    <t>Graham Thomas &amp; Michael</t>
  </si>
  <si>
    <t>003-00000537-06</t>
  </si>
  <si>
    <t>Treat Benjamin &amp; Kelly</t>
  </si>
  <si>
    <t>E345</t>
  </si>
  <si>
    <t>015-00000017-01</t>
  </si>
  <si>
    <t>015-00000004-00</t>
  </si>
  <si>
    <t>015-00000003-00</t>
  </si>
  <si>
    <t>Darling Rene E &amp; Shirley R</t>
  </si>
  <si>
    <t>Darling Rene E</t>
  </si>
  <si>
    <t>043-00003401-00</t>
  </si>
  <si>
    <t>45.23x63</t>
  </si>
  <si>
    <t>Amore Edwin R &amp; irma M</t>
  </si>
  <si>
    <t>Miller Conrad D &amp; Lois A</t>
  </si>
  <si>
    <t>Shipka Lou &amp; Angella jlrs</t>
  </si>
  <si>
    <t>032-00000358-00</t>
  </si>
  <si>
    <t>026-00000331-00</t>
  </si>
  <si>
    <t>Reiss Linda L</t>
  </si>
  <si>
    <t>Hochstetler Jonas &amp; Laura</t>
  </si>
  <si>
    <t>026-00000337-00</t>
  </si>
  <si>
    <t>E28</t>
  </si>
  <si>
    <t>026-00000424-01</t>
  </si>
  <si>
    <t>Martin Connie &amp; Harstine R</t>
  </si>
  <si>
    <t>Citimortgage Inc.</t>
  </si>
  <si>
    <t>018-00000937-00</t>
  </si>
  <si>
    <t>E509</t>
  </si>
  <si>
    <t>E510</t>
  </si>
  <si>
    <t>029-00000313-00</t>
  </si>
  <si>
    <t>Overholt Family Trust</t>
  </si>
  <si>
    <t>Howell Kathy A Trustee</t>
  </si>
  <si>
    <t>Overholt Gene R &amp; Ruth Ann Trustees</t>
  </si>
  <si>
    <t>043-00006203-02</t>
  </si>
  <si>
    <t>CGC Real Estate LLC</t>
  </si>
  <si>
    <t>Taylor Todd E &amp; Angela</t>
  </si>
  <si>
    <t>Broken Arrow Antique Lumber LLC</t>
  </si>
  <si>
    <t>043-00004959-00</t>
  </si>
  <si>
    <t>041-00000174-00</t>
  </si>
  <si>
    <t>Cunningham Clay E &amp; Kimberly</t>
  </si>
  <si>
    <t xml:space="preserve">Cunningham Clay </t>
  </si>
  <si>
    <t>Miller Roy A &amp; Ida</t>
  </si>
  <si>
    <t>018-00000365-00</t>
  </si>
  <si>
    <t>Rehard Larry L &amp; Cheryl</t>
  </si>
  <si>
    <t xml:space="preserve"> remove LE McConnell</t>
  </si>
  <si>
    <t>018-00000366-00</t>
  </si>
  <si>
    <t>E35</t>
  </si>
  <si>
    <t xml:space="preserve">McConnell Cindy interest </t>
  </si>
  <si>
    <t>Rehard  Larry &amp; Cheryl</t>
  </si>
  <si>
    <t>cmb</t>
  </si>
  <si>
    <t>016-00000402-00</t>
  </si>
  <si>
    <t>043-00000332-00</t>
  </si>
  <si>
    <t>42x146</t>
  </si>
  <si>
    <t>West Michael C &amp; Carrie</t>
  </si>
  <si>
    <t>042-00000350-00</t>
  </si>
  <si>
    <t>Underwood Stanley B</t>
  </si>
  <si>
    <t>Meyer Christopher</t>
  </si>
  <si>
    <t>004-00000859-00</t>
  </si>
  <si>
    <t>E221</t>
  </si>
  <si>
    <t>031-00000564-03</t>
  </si>
  <si>
    <t>MacDonald James A &amp; Diane N</t>
  </si>
  <si>
    <t>Baumer Bobbett S &amp; Fisher Betty J</t>
  </si>
  <si>
    <t>E460</t>
  </si>
  <si>
    <t>013-00000798-00</t>
  </si>
  <si>
    <t>013-00001526-00</t>
  </si>
  <si>
    <t>013-00001623-00</t>
  </si>
  <si>
    <t>Catrow Gregory J</t>
  </si>
  <si>
    <t>Catrow Gregory J &amp; Sue E</t>
  </si>
  <si>
    <t>043-00005134-00</t>
  </si>
  <si>
    <t>Arnold Leatha Eileen</t>
  </si>
  <si>
    <t>Wright Charles A &amp; Norris Jay S</t>
  </si>
  <si>
    <t>00400000451-00</t>
  </si>
  <si>
    <t>Bethlehem Grange Trustee</t>
  </si>
  <si>
    <t>Lance Weaver</t>
  </si>
  <si>
    <t>spt 11.2808 ac</t>
  </si>
  <si>
    <t>E53</t>
  </si>
  <si>
    <t>037-00000495-00</t>
  </si>
  <si>
    <t>50 x 126.2</t>
  </si>
  <si>
    <t>Potter Harold &amp; Katheryn J</t>
  </si>
  <si>
    <t>Potter Katheryn J</t>
  </si>
  <si>
    <t>037-00000496-00</t>
  </si>
  <si>
    <t>037-00000497-00</t>
  </si>
  <si>
    <t>E231</t>
  </si>
  <si>
    <t>Mill Creek Township</t>
  </si>
  <si>
    <t>Monroe Township</t>
  </si>
  <si>
    <t>New Castle Township</t>
  </si>
  <si>
    <t>Oxford Township</t>
  </si>
  <si>
    <t>Perry Township</t>
  </si>
  <si>
    <t>Cox Daniel</t>
  </si>
  <si>
    <t>E451</t>
  </si>
  <si>
    <t>043-00005846-00</t>
  </si>
  <si>
    <t>Manson Robert W &amp; Linda D</t>
  </si>
  <si>
    <t>Groeneveld Renee, trustee</t>
  </si>
  <si>
    <t>E452</t>
  </si>
  <si>
    <t>018-00000791-00</t>
  </si>
  <si>
    <t>Miller Linda A etal</t>
  </si>
  <si>
    <t>Derron T Miller ttee</t>
  </si>
  <si>
    <t>018-00000790-00</t>
  </si>
  <si>
    <t>018-00000772-00</t>
  </si>
  <si>
    <t>50 X 169.6</t>
  </si>
  <si>
    <t>018-00000773-00</t>
  </si>
  <si>
    <t xml:space="preserve">Barbara L King TTE </t>
  </si>
  <si>
    <t>Kimberly Annette, Fischer Ronnie et al</t>
  </si>
  <si>
    <t>Brinkley Eva</t>
  </si>
  <si>
    <t>Brinkley Dean F</t>
  </si>
  <si>
    <t>Federal National Mortgage Assoc</t>
  </si>
  <si>
    <t>043-00004526-00</t>
  </si>
  <si>
    <t>48.7 x 130</t>
  </si>
  <si>
    <t>49 x 200</t>
  </si>
  <si>
    <t>McClain Brian C &amp; Lepley Arlene</t>
  </si>
  <si>
    <t>E297</t>
  </si>
  <si>
    <t>020-00000145-00</t>
  </si>
  <si>
    <t>50.6x150</t>
  </si>
  <si>
    <t>Miller Karen</t>
  </si>
  <si>
    <t>Miller Karen &amp; Stevan A</t>
  </si>
  <si>
    <t>E298</t>
  </si>
  <si>
    <t>023-00000289-00</t>
  </si>
  <si>
    <t>Bacon Duane &amp; Marjorie</t>
  </si>
  <si>
    <t>Bacon Marjorie</t>
  </si>
  <si>
    <t>Federal Home Loan Mortgage Corp</t>
  </si>
  <si>
    <t>E24</t>
  </si>
  <si>
    <t>043-00001202-00</t>
  </si>
  <si>
    <t>50x62.5</t>
  </si>
  <si>
    <t>Sees Pamela</t>
  </si>
  <si>
    <t>Sees David</t>
  </si>
  <si>
    <t>E25</t>
  </si>
  <si>
    <t>008-00000269-03</t>
  </si>
  <si>
    <t>E492</t>
  </si>
  <si>
    <t>043-00002731-00</t>
  </si>
  <si>
    <t>100x100</t>
  </si>
  <si>
    <t>Blackson Lewis &amp; Mary Alice</t>
  </si>
  <si>
    <t>Blackson Lewis</t>
  </si>
  <si>
    <t>018-00000836-00</t>
  </si>
  <si>
    <t>8x100</t>
  </si>
  <si>
    <t>8x8</t>
  </si>
  <si>
    <t>8x150</t>
  </si>
  <si>
    <t>042-00000417-00</t>
  </si>
  <si>
    <t>Martin Connie &amp; Harstine R JLRS</t>
  </si>
  <si>
    <t>020-00000612-00</t>
  </si>
  <si>
    <t>50 X 150</t>
  </si>
  <si>
    <t>Wright Robert &amp; Jill</t>
  </si>
  <si>
    <t>013-00000396-20</t>
  </si>
  <si>
    <t>Chambers Stephanie R</t>
  </si>
  <si>
    <t>026-00000919-00</t>
  </si>
  <si>
    <t>Yoder Samuel C &amp; Larry G</t>
  </si>
  <si>
    <t>Rohr Matthew J &amp; Wenger Eli A</t>
  </si>
  <si>
    <t>Billey Agnes S</t>
  </si>
  <si>
    <t>030-00000011-00</t>
  </si>
  <si>
    <t>E153</t>
  </si>
  <si>
    <t>041-00000391-02</t>
  </si>
  <si>
    <t>Sheriff</t>
  </si>
  <si>
    <t>Shuper Timothy Paul &amp; Megan Renee</t>
  </si>
  <si>
    <t>031-00000184-09</t>
  </si>
  <si>
    <t>Jamar Holdings LTD</t>
  </si>
  <si>
    <t>043-00000482-00</t>
  </si>
  <si>
    <t>46x134.40</t>
  </si>
  <si>
    <t>CAWG LLC</t>
  </si>
  <si>
    <t>043-00002239-00</t>
  </si>
  <si>
    <t>Watson Jimmy</t>
  </si>
  <si>
    <t>043-00002240-00</t>
  </si>
  <si>
    <t>043-00003161-00</t>
  </si>
  <si>
    <t>031-00000121-02</t>
  </si>
  <si>
    <t>ONLE LLC</t>
  </si>
  <si>
    <t>Fink Robin M</t>
  </si>
  <si>
    <t>014-00000379-01</t>
  </si>
  <si>
    <t>Baker Cynthia R</t>
  </si>
  <si>
    <t>Deutsche Bank</t>
  </si>
  <si>
    <t>E6</t>
  </si>
  <si>
    <t>Endsley David &amp; Dorothy Trust</t>
  </si>
  <si>
    <t>Carpenter Ann &amp; Blanchard Deborah</t>
  </si>
  <si>
    <t>E376</t>
  </si>
  <si>
    <t>043-00000180-00</t>
  </si>
  <si>
    <t>E395</t>
  </si>
  <si>
    <t>004-00000062-01</t>
  </si>
  <si>
    <t>Spang Lynn FKA Eckelberry Lynn</t>
  </si>
  <si>
    <t>Spang Mark 1/2 int LE</t>
  </si>
  <si>
    <t>004-00000062-00</t>
  </si>
  <si>
    <t>Spang Mark  1/4 int LE</t>
  </si>
  <si>
    <t>033-00000628-00</t>
  </si>
  <si>
    <t>Troyer Jerry R &amp; Jana L</t>
  </si>
  <si>
    <t>Hershberger Arlyn &amp; Carrie</t>
  </si>
  <si>
    <t>014-00000353-00</t>
  </si>
  <si>
    <t>014-00000354-00</t>
  </si>
  <si>
    <t>013-00000890-00</t>
  </si>
  <si>
    <t>Leedy Billy &amp; Shela</t>
  </si>
  <si>
    <t>Leedy Shela</t>
  </si>
  <si>
    <t>013-00000320-00</t>
  </si>
  <si>
    <t>Garver Kurt &amp; Jameson J Clarice</t>
  </si>
  <si>
    <t>E22</t>
  </si>
  <si>
    <t>008-00000108-02</t>
  </si>
  <si>
    <t>Yoder Raymond J &amp; Lizzie</t>
  </si>
  <si>
    <t>remove LE Ernest Lorenz</t>
  </si>
  <si>
    <t>017-00000117-00</t>
  </si>
  <si>
    <t>White Michael A</t>
  </si>
  <si>
    <t>Stamper Teresa</t>
  </si>
  <si>
    <t>E23</t>
  </si>
  <si>
    <t>008-00000301-00</t>
  </si>
  <si>
    <t>E334</t>
  </si>
  <si>
    <t>Utley Mark successor TTE J &amp; T Renfrew</t>
  </si>
  <si>
    <t>010-00000691-00</t>
  </si>
  <si>
    <t>Erb Paul Sr. &amp; Elizabeth M</t>
  </si>
  <si>
    <t>043-00004736-00</t>
  </si>
  <si>
    <t>16x329.2</t>
  </si>
  <si>
    <t>137x109.9</t>
  </si>
  <si>
    <t>50x50</t>
  </si>
  <si>
    <t>Hogue Brenda et al</t>
  </si>
  <si>
    <t>Dotson Raymond &amp; Elsie</t>
  </si>
  <si>
    <t>033-00000672-00</t>
  </si>
  <si>
    <t>Northern Enterprises</t>
  </si>
  <si>
    <t>E368</t>
  </si>
  <si>
    <t>043-00000347-00</t>
  </si>
  <si>
    <t>Guinther Mike's interest</t>
  </si>
  <si>
    <t>038-00000730-03</t>
  </si>
  <si>
    <t>Mercer Norma Jane aka</t>
  </si>
  <si>
    <t>Luburgh Todd L &amp; Marie L</t>
  </si>
  <si>
    <t>038-00000622-01</t>
  </si>
  <si>
    <t>043-00000079-00</t>
  </si>
  <si>
    <t>48.3 x 124.5</t>
  </si>
  <si>
    <t>Anderson Lillian F Trustee</t>
  </si>
  <si>
    <t>Stevenson Regina M</t>
  </si>
  <si>
    <t>E50</t>
  </si>
  <si>
    <t>037-00000115-00</t>
  </si>
  <si>
    <t>Morrow Diane M</t>
  </si>
  <si>
    <t>Morrow Troy Keith</t>
  </si>
  <si>
    <t>021-00000671-00</t>
  </si>
  <si>
    <t>339.113 cmb</t>
  </si>
  <si>
    <t>E363</t>
  </si>
  <si>
    <t>042-00000358-06</t>
  </si>
  <si>
    <t>Smith Chad Edward &amp; Michelle Lynn</t>
  </si>
  <si>
    <t>Troyer Zachary</t>
  </si>
  <si>
    <t>Worth Peter L</t>
  </si>
  <si>
    <t>008-00000147-07</t>
  </si>
  <si>
    <t>Phillips Jason M</t>
  </si>
  <si>
    <t>Shetler Leroy &amp; Mary</t>
  </si>
  <si>
    <t>Mast Merle M &amp; Linda</t>
  </si>
  <si>
    <t>043-00004559-00</t>
  </si>
  <si>
    <t>38x132</t>
  </si>
  <si>
    <t>Bert Rentals LLC</t>
  </si>
  <si>
    <t>75x66.7</t>
  </si>
  <si>
    <t>Blatt Cheryl G et al</t>
  </si>
  <si>
    <t>Kreuter Randy L</t>
  </si>
  <si>
    <t>008-00000147-05</t>
  </si>
  <si>
    <t>Miller Abe N &amp; Fannie</t>
  </si>
  <si>
    <t>Yoder David D &amp; Iva E</t>
  </si>
  <si>
    <t>016-00000481-00</t>
  </si>
  <si>
    <t>HSBC Mtg</t>
  </si>
  <si>
    <t>Tennant William G</t>
  </si>
  <si>
    <t>033-00000268-03</t>
  </si>
  <si>
    <t>Yoder Raymond J &amp; Mary A</t>
  </si>
  <si>
    <t>026-00000344-02</t>
  </si>
  <si>
    <t>005-00000274-00</t>
  </si>
  <si>
    <t>Estate of Bethel Cutlip</t>
  </si>
  <si>
    <t xml:space="preserve">Mikesell Wirt </t>
  </si>
  <si>
    <t>043-00005479-00</t>
  </si>
  <si>
    <t>Allman Thomas et al</t>
  </si>
  <si>
    <t>Patterson Gladys Dian</t>
  </si>
  <si>
    <t>005-00000273-00</t>
  </si>
  <si>
    <t>E258</t>
  </si>
  <si>
    <t>E415</t>
  </si>
  <si>
    <t>020-00000033-00</t>
  </si>
  <si>
    <t>Hall Mary</t>
  </si>
  <si>
    <t>Hall J Edward et al</t>
  </si>
  <si>
    <t>Brandt Karl D &amp; Yvonne</t>
  </si>
  <si>
    <t>resurvey 25.659</t>
  </si>
  <si>
    <t>Bailey Dan A &amp; Janice A</t>
  </si>
  <si>
    <t>031-00000218-00</t>
  </si>
  <si>
    <t>resurvey 27.527</t>
  </si>
  <si>
    <t>031-00000219-00</t>
  </si>
  <si>
    <t>E137</t>
  </si>
  <si>
    <t>E138</t>
  </si>
  <si>
    <t>E207</t>
  </si>
  <si>
    <t>043-00000117-00</t>
  </si>
  <si>
    <t xml:space="preserve">50x117 </t>
  </si>
  <si>
    <t>Endsley Lister &amp; Lola Trustees</t>
  </si>
  <si>
    <t>Endsley Larry A</t>
  </si>
  <si>
    <t>Federal National Mtg</t>
  </si>
  <si>
    <t>Sheaffer Elam R &amp; Cassandra J</t>
  </si>
  <si>
    <t>003-00000364-01</t>
  </si>
  <si>
    <t>Rice James D Jr</t>
  </si>
  <si>
    <t>Rice Jody L</t>
  </si>
  <si>
    <t>E398</t>
  </si>
  <si>
    <t>11-Oct-111</t>
  </si>
  <si>
    <t>017-00000757-00</t>
  </si>
  <si>
    <t>Barker Jerry &amp; Jolene</t>
  </si>
  <si>
    <t>Barker Jerry &amp; Jolene TTE Barker Family</t>
  </si>
  <si>
    <t>E399</t>
  </si>
  <si>
    <t>032-00000176-00</t>
  </si>
  <si>
    <t>Jungling Marvin J</t>
  </si>
  <si>
    <t>Jungling Rose Ann</t>
  </si>
  <si>
    <t>Bordenkircher Lance &amp; Sheila</t>
  </si>
  <si>
    <t>E179</t>
  </si>
  <si>
    <t>Utley Mark successor TTE T Renfrew</t>
  </si>
  <si>
    <t>Hostetter Derek &amp; Candy</t>
  </si>
  <si>
    <t>043-00003612-00</t>
  </si>
  <si>
    <t>48x196</t>
  </si>
  <si>
    <t>Myers Debra L aka D Lynn</t>
  </si>
  <si>
    <t>Caykle Inc</t>
  </si>
  <si>
    <t>043-00001324-00</t>
  </si>
  <si>
    <t>51.2 x 73</t>
  </si>
  <si>
    <t>043-00003425-00</t>
  </si>
  <si>
    <t>28.5 x 77</t>
  </si>
  <si>
    <t>044-00000167-37</t>
  </si>
  <si>
    <t>037-00000410-00</t>
  </si>
  <si>
    <t>60 x 89.26</t>
  </si>
  <si>
    <t>032-00000121-10</t>
  </si>
  <si>
    <t>Yoder Henry</t>
  </si>
  <si>
    <t>4.988 ac</t>
  </si>
  <si>
    <t>Ickes Jan J &amp; Judy L Masters</t>
  </si>
  <si>
    <t>E79</t>
  </si>
  <si>
    <t>002-00000224-01</t>
  </si>
  <si>
    <t>Wilkins Niza E</t>
  </si>
  <si>
    <t>Wilkins David B</t>
  </si>
  <si>
    <t>Utley Mark SSR TTE Tracy Renfrew Trust</t>
  </si>
  <si>
    <t xml:space="preserve">remove LE Iva Yoder &amp; </t>
  </si>
  <si>
    <t>008-00000303-00</t>
  </si>
  <si>
    <t>043-00000393-00</t>
  </si>
  <si>
    <t>Whitson Ronda &amp; Bible Richard</t>
  </si>
  <si>
    <t>027-00000027-00</t>
  </si>
  <si>
    <t>Applachian Investments, LLC</t>
  </si>
  <si>
    <t>E511</t>
  </si>
  <si>
    <t>032-00000237-00</t>
  </si>
  <si>
    <t>032-00000238-00</t>
  </si>
  <si>
    <t>Moore David S (LE)</t>
  </si>
  <si>
    <t>Moore Charles E &amp; Margaret A</t>
  </si>
  <si>
    <t>E512</t>
  </si>
  <si>
    <t>004-00000202-01</t>
  </si>
  <si>
    <t>Randles William l &amp; Kay</t>
  </si>
  <si>
    <t>Randles William T</t>
  </si>
  <si>
    <t>Rager Wanda</t>
  </si>
  <si>
    <t>013-00001702-06</t>
  </si>
  <si>
    <t>Slaughter Karly &amp; Nathan</t>
  </si>
  <si>
    <t>Yoder Leroy J &amp; Barbara Ann</t>
  </si>
  <si>
    <t>Dean Goldie M</t>
  </si>
  <si>
    <t>031-00000017-00</t>
  </si>
  <si>
    <t>Estate of Colleen Bates</t>
  </si>
  <si>
    <t>Lawrence Tommy L</t>
  </si>
  <si>
    <t>043-00003971-00</t>
  </si>
  <si>
    <t>57 x 200</t>
  </si>
  <si>
    <t>Wiley James P</t>
  </si>
  <si>
    <t>043-00001191-00</t>
  </si>
  <si>
    <t>E268</t>
  </si>
  <si>
    <t>043-00004757-00</t>
  </si>
  <si>
    <t>181.96x296.31</t>
  </si>
  <si>
    <t>Graham Sophie &amp; Fennell Patricia</t>
  </si>
  <si>
    <t>Graham Sophia C TTE</t>
  </si>
  <si>
    <t>E269</t>
  </si>
  <si>
    <t>Graham Sophia C &amp; Fennell Patricia</t>
  </si>
  <si>
    <t>Graham Sophie C TTE</t>
  </si>
  <si>
    <t>43.5x133</t>
  </si>
  <si>
    <t>McKay Jerri Lynn</t>
  </si>
  <si>
    <t>CitiFinancial, Inc</t>
  </si>
  <si>
    <t>E154</t>
  </si>
  <si>
    <t>018-00001010-00</t>
  </si>
  <si>
    <t>018-00001011-00</t>
  </si>
  <si>
    <t>018-00001012-00</t>
  </si>
  <si>
    <t>137 X109.9</t>
  </si>
  <si>
    <t>112.5 x 126</t>
  </si>
  <si>
    <t>E467</t>
  </si>
  <si>
    <t>018-00001637-00</t>
  </si>
  <si>
    <t>Bice James W &amp; Carol L</t>
  </si>
  <si>
    <t>Bice Robert R</t>
  </si>
  <si>
    <t>015-00000072-00</t>
  </si>
  <si>
    <t>015-00000071-00</t>
  </si>
  <si>
    <t>50x160</t>
  </si>
  <si>
    <t>Ringwalt John E &amp; Norma Colleen</t>
  </si>
  <si>
    <t>E385</t>
  </si>
  <si>
    <t>013-00000093-00</t>
  </si>
  <si>
    <t>Boyce Sr Joshua H</t>
  </si>
  <si>
    <t>E386</t>
  </si>
  <si>
    <t>016-00000397-00</t>
  </si>
  <si>
    <t>Young Joan</t>
  </si>
  <si>
    <t>Young Mark E   LE Joan</t>
  </si>
  <si>
    <t>016-00000029-00</t>
  </si>
  <si>
    <t>E387</t>
  </si>
  <si>
    <t>037-00000518-00</t>
  </si>
  <si>
    <t>44.7x124</t>
  </si>
  <si>
    <t>Dovenbarger Dale</t>
  </si>
  <si>
    <t>Dovenbarger Debra</t>
  </si>
  <si>
    <t>006-0000121-00</t>
  </si>
  <si>
    <t>Kiner Gerald G</t>
  </si>
  <si>
    <t>Zollars Andrew T</t>
  </si>
  <si>
    <t>Raber Nathan L</t>
  </si>
  <si>
    <t>017-00000655-00</t>
  </si>
  <si>
    <t>100.50x200</t>
  </si>
  <si>
    <t>Treat Wm &amp; Rebecca A</t>
  </si>
  <si>
    <t xml:space="preserve">Laudick Jennifer </t>
  </si>
  <si>
    <t>043-00002309-00</t>
  </si>
  <si>
    <t>40x125</t>
  </si>
  <si>
    <t>Mopp Autumn et al</t>
  </si>
  <si>
    <t>Schlegel Catherine</t>
  </si>
  <si>
    <t>038-00000124-00</t>
  </si>
  <si>
    <t>E202</t>
  </si>
  <si>
    <t>00400000165-00</t>
  </si>
  <si>
    <t>042-00000715-01</t>
  </si>
  <si>
    <t>Warren David E</t>
  </si>
  <si>
    <t>Brillhart Scott A &amp; Angela M</t>
  </si>
  <si>
    <t>Babcock D Richard</t>
  </si>
  <si>
    <t>Hartville Homes Foundation</t>
  </si>
  <si>
    <t>026-00000073-01</t>
  </si>
  <si>
    <t>Stewart Natalie Jo</t>
  </si>
  <si>
    <t>026-00000055-01</t>
  </si>
  <si>
    <t xml:space="preserve">Miller Conrad &amp; Lois </t>
  </si>
  <si>
    <t>Lillibridge Jack &amp; M Colleen</t>
  </si>
  <si>
    <t>E265</t>
  </si>
  <si>
    <t>Celeschi John D</t>
  </si>
  <si>
    <t>Celeschi Deborah nka Bartoe</t>
  </si>
  <si>
    <t>Lillibridge Jack &amp; M Colleen JLRS</t>
  </si>
  <si>
    <t>010-00000692-00</t>
  </si>
  <si>
    <t>E54</t>
  </si>
  <si>
    <t>008-00000058-00</t>
  </si>
  <si>
    <t>Randles Robert H &amp; Delores Faye</t>
  </si>
  <si>
    <t>E80</t>
  </si>
  <si>
    <t>Robert &amp; Evalyn Shroyer</t>
  </si>
  <si>
    <t xml:space="preserve">Edwin Powell </t>
  </si>
  <si>
    <t>Turner Noah Thomas</t>
  </si>
  <si>
    <t>E143</t>
  </si>
  <si>
    <t>004-00000086-00</t>
  </si>
  <si>
    <t>Duncan Donald L &amp; Janet</t>
  </si>
  <si>
    <t>Duncan Scott Alan &amp; Martin Jackie</t>
  </si>
  <si>
    <t>004-00000087-00</t>
  </si>
  <si>
    <t>004-00000627-01</t>
  </si>
  <si>
    <t>E144</t>
  </si>
  <si>
    <t>E294</t>
  </si>
  <si>
    <t>043-00001151-00</t>
  </si>
  <si>
    <t>Estate of Mary Dorgin</t>
  </si>
  <si>
    <t>Maitland Patricia 1/2 Maitland Thomas</t>
  </si>
  <si>
    <t>043-00005129-00</t>
  </si>
  <si>
    <t>120.35x200</t>
  </si>
  <si>
    <t>Landschulz Paul &amp;</t>
  </si>
  <si>
    <t>Underwood Eric Lee &amp; Kimberly J</t>
  </si>
  <si>
    <t>E145</t>
  </si>
  <si>
    <t>018-00000201-00</t>
  </si>
  <si>
    <t>E215</t>
  </si>
  <si>
    <t>020-00000144-00</t>
  </si>
  <si>
    <t>66x133</t>
  </si>
  <si>
    <t>043-00001089-00</t>
  </si>
  <si>
    <t>34x124</t>
  </si>
  <si>
    <t>Starner Francis E Jr &amp; Janie</t>
  </si>
  <si>
    <t>Bloom David W &amp; Sherry J</t>
  </si>
  <si>
    <t>HUD</t>
  </si>
  <si>
    <t>Ellis Kurt</t>
  </si>
  <si>
    <t>Hackenbracht Margaret &amp;</t>
  </si>
  <si>
    <t>Hackenbracht Phillip TTE entire interest</t>
  </si>
  <si>
    <t>E146</t>
  </si>
  <si>
    <t>041-00000441-12</t>
  </si>
  <si>
    <t>Robinson John W &amp; Shawnda</t>
  </si>
  <si>
    <t>Murray Gerald</t>
  </si>
  <si>
    <t>043-00005175-00</t>
  </si>
  <si>
    <t>76x138</t>
  </si>
  <si>
    <t>Conrad Kari K</t>
  </si>
  <si>
    <t>E303</t>
  </si>
  <si>
    <t>Wilson Ruth J</t>
  </si>
  <si>
    <t>Weaver &amp; Sons Enterprises LTD</t>
  </si>
  <si>
    <t>043-00004958-00</t>
  </si>
  <si>
    <t>043-00003560-00</t>
  </si>
  <si>
    <t>50x184</t>
  </si>
  <si>
    <t>Bargain Homes LLC</t>
  </si>
  <si>
    <t>Down Home Rentals LLC</t>
  </si>
  <si>
    <t>027-00000263-02</t>
  </si>
  <si>
    <t>027-00000263.00</t>
  </si>
  <si>
    <t>48.7x130</t>
  </si>
  <si>
    <t>Fannie Mae</t>
  </si>
  <si>
    <t>McKay John A &amp; Adana</t>
  </si>
  <si>
    <t>E88</t>
  </si>
  <si>
    <t>029-00000071-00</t>
  </si>
  <si>
    <t>Erman Richard E</t>
  </si>
  <si>
    <t>035-00000673-00</t>
  </si>
  <si>
    <t>043-00002462-00</t>
  </si>
  <si>
    <t>44x91.8</t>
  </si>
  <si>
    <t>Sutton Stephanie Jill</t>
  </si>
  <si>
    <t>Piper Vicki L &amp; John M</t>
  </si>
  <si>
    <t>004-00000205-00</t>
  </si>
  <si>
    <t>Hunt Dollie Marie</t>
  </si>
  <si>
    <t>E195</t>
  </si>
  <si>
    <t>004-00000383-01</t>
  </si>
  <si>
    <t>Shrimplin Walter K &amp; Suzanne M</t>
  </si>
  <si>
    <t>Shrimplin Walter K &amp; Suzanne JLRS</t>
  </si>
  <si>
    <t>E379</t>
  </si>
  <si>
    <t>043-00003814-00</t>
  </si>
  <si>
    <t>100x95</t>
  </si>
  <si>
    <t>Rager Jack &amp; Wanda</t>
  </si>
  <si>
    <t>E508</t>
  </si>
  <si>
    <t>043-00006564-23</t>
  </si>
  <si>
    <t>Simpson Juanita J</t>
  </si>
  <si>
    <t>Simpson Robert S</t>
  </si>
  <si>
    <t>031-00000184-01</t>
  </si>
  <si>
    <t>Barrett Arlen M &amp; Linda L</t>
  </si>
  <si>
    <t>Greten John &amp; Carole</t>
  </si>
  <si>
    <t>Wolf James E &amp; Hilda O</t>
  </si>
  <si>
    <t>Gustin Lisa J ttee Wolf Keystone Trust</t>
  </si>
  <si>
    <t>043-00002779-00</t>
  </si>
  <si>
    <t>49.5x121.3</t>
  </si>
  <si>
    <t xml:space="preserve">Celeschi John D &amp; Deborah </t>
  </si>
  <si>
    <t>Bartoe Deborah L</t>
  </si>
  <si>
    <t>013-00000161-00</t>
  </si>
  <si>
    <t>Daugherty James L &amp; Rose Marie</t>
  </si>
  <si>
    <t>Daugherty Grant et al retain LE</t>
  </si>
  <si>
    <t>77.704 cmb</t>
  </si>
  <si>
    <t>Courtright Bernard W &amp; Betty TTE</t>
  </si>
  <si>
    <t>Courtright Betty TTE</t>
  </si>
  <si>
    <t>029-00000382-00</t>
  </si>
  <si>
    <t>.1720 cmb</t>
  </si>
  <si>
    <t>E107</t>
  </si>
  <si>
    <t>027-00000116-01</t>
  </si>
  <si>
    <t>Horn Stanley et al</t>
  </si>
  <si>
    <t>Horn Marcia</t>
  </si>
  <si>
    <t>Horn Stanley</t>
  </si>
  <si>
    <t>E108</t>
  </si>
  <si>
    <t>043-00004640-00</t>
  </si>
  <si>
    <t>Randles Robert H</t>
  </si>
  <si>
    <t>E55</t>
  </si>
  <si>
    <t>002-00000046-00</t>
  </si>
  <si>
    <t>Dellinger Myron G Mary J</t>
  </si>
  <si>
    <t>40 x 130</t>
  </si>
  <si>
    <t>Harsh Donna</t>
  </si>
  <si>
    <t>Beard Chester &amp; Brandi</t>
  </si>
  <si>
    <t>041-00000396-00</t>
  </si>
  <si>
    <t>Lepi Albert</t>
  </si>
  <si>
    <t>Homestead Rentals Limited</t>
  </si>
  <si>
    <t>E180</t>
  </si>
  <si>
    <t>010-00000612-00</t>
  </si>
  <si>
    <t>Fleming Glenn et al</t>
  </si>
  <si>
    <t>Glenns 1/4 interest Sarah</t>
  </si>
  <si>
    <t>E181</t>
  </si>
  <si>
    <t>020-00000624-00</t>
  </si>
  <si>
    <t>51.36x150</t>
  </si>
  <si>
    <t>Dilly David H &amp; Sheila K</t>
  </si>
  <si>
    <t>Dilly David H</t>
  </si>
  <si>
    <t>E182</t>
  </si>
  <si>
    <t>043-00004841-00</t>
  </si>
  <si>
    <t>017-00000617-00</t>
  </si>
  <si>
    <t>Brillhart Scott A &amp; Angela</t>
  </si>
  <si>
    <t>Howard Luci K</t>
  </si>
  <si>
    <t>Staser John D</t>
  </si>
  <si>
    <t>Staser, Staser, Staser &amp; Cox</t>
  </si>
  <si>
    <t>032-00000406-00</t>
  </si>
  <si>
    <t>032-00000407-00</t>
  </si>
  <si>
    <t>032-00000408-00</t>
  </si>
  <si>
    <t>032-00000967-01</t>
  </si>
  <si>
    <t>032-00000967-00</t>
  </si>
  <si>
    <t xml:space="preserve">66x132 </t>
  </si>
  <si>
    <t>Home Loan Savings Bank</t>
  </si>
  <si>
    <t>Brinker Alan P</t>
  </si>
  <si>
    <t>018-00000572-00</t>
  </si>
  <si>
    <t>Thomas Twyla Thomas</t>
  </si>
  <si>
    <t>Markley David &amp; Darla</t>
  </si>
  <si>
    <t>E-2</t>
  </si>
  <si>
    <t>013-00000292-00</t>
  </si>
  <si>
    <t>043-00002049-00</t>
  </si>
  <si>
    <t>Cain Thurman E</t>
  </si>
  <si>
    <t>Hough Eric E</t>
  </si>
  <si>
    <t>042-00001006-01</t>
  </si>
  <si>
    <t>042-00001006-03</t>
  </si>
  <si>
    <t>04200001008-03</t>
  </si>
  <si>
    <t>043-00001620-00</t>
  </si>
  <si>
    <t>043-00001619-00</t>
  </si>
  <si>
    <t>31.06 x 120</t>
  </si>
  <si>
    <t>46 x 120</t>
  </si>
  <si>
    <t>Gribble Ellen Trustee</t>
  </si>
  <si>
    <t>Taylor Mary Ellen &amp; Wheeler Pam Ttees</t>
  </si>
  <si>
    <t>017-00001282-00</t>
  </si>
  <si>
    <t>Lowe Jerry D</t>
  </si>
  <si>
    <t>Yoder David Michael</t>
  </si>
  <si>
    <t>E319</t>
  </si>
  <si>
    <t>044-15300011-04</t>
  </si>
  <si>
    <t>008-00000067-00</t>
  </si>
  <si>
    <t>Hershberger Roy &amp; Wilma</t>
  </si>
  <si>
    <t>Hershberger Mabel M</t>
  </si>
  <si>
    <t>013-00001042-03</t>
  </si>
  <si>
    <t>E280</t>
  </si>
  <si>
    <t>043-00000288-00</t>
  </si>
  <si>
    <t>Crossley Janet E</t>
  </si>
  <si>
    <t>Emerson Larry</t>
  </si>
  <si>
    <t>Mansfield Darren &amp; Leslie</t>
  </si>
  <si>
    <t>Hunt Alicia D &amp; Victor James</t>
  </si>
  <si>
    <t>020-00000059-00</t>
  </si>
  <si>
    <t>E388</t>
  </si>
  <si>
    <t>035-00000170-00</t>
  </si>
  <si>
    <t>Pew Chester &amp; Onie TTE</t>
  </si>
  <si>
    <t>Pew Melvin C</t>
  </si>
  <si>
    <t>1090-1190</t>
  </si>
  <si>
    <t>017-00000397-00</t>
  </si>
  <si>
    <t>035-00000172-00</t>
  </si>
  <si>
    <t>E389</t>
  </si>
  <si>
    <t>Pew Melvin C successor TTE</t>
  </si>
  <si>
    <t>043-00002550-00</t>
  </si>
  <si>
    <t>50 X 60</t>
  </si>
  <si>
    <t>Jennings David &amp; Lisa</t>
  </si>
  <si>
    <t>50.5X150</t>
  </si>
  <si>
    <t>Taylor Jerry L &amp; Cherie</t>
  </si>
  <si>
    <t>043-00000716-00</t>
  </si>
  <si>
    <t>52.7x137</t>
  </si>
  <si>
    <t>Haines C Gary &amp; Susan M</t>
  </si>
  <si>
    <t xml:space="preserve">Haines C Gary &amp; Susan M TTE </t>
  </si>
  <si>
    <t>004-00000383-02</t>
  </si>
  <si>
    <t>State District Code</t>
  </si>
  <si>
    <t>002-00000090-02</t>
  </si>
  <si>
    <t>Anderson Ravin Jr. &amp; Kathy Sue</t>
  </si>
  <si>
    <t>043-00006518-00</t>
  </si>
  <si>
    <t>104 x 125</t>
  </si>
  <si>
    <t>Conkle Mick</t>
  </si>
  <si>
    <t xml:space="preserve">Raber Edward  </t>
  </si>
  <si>
    <t>016-00000109-00</t>
  </si>
  <si>
    <t>E227</t>
  </si>
  <si>
    <t>023-00000300-01</t>
  </si>
  <si>
    <t>E-425</t>
  </si>
  <si>
    <t>Shuger Robert</t>
  </si>
  <si>
    <t>CCMH</t>
  </si>
  <si>
    <t>Board of Coshocton Co Commissioners</t>
  </si>
  <si>
    <t>E109</t>
  </si>
  <si>
    <t>027-00000116-02</t>
  </si>
  <si>
    <t>Horn Lloyd W</t>
  </si>
  <si>
    <t>E110</t>
  </si>
  <si>
    <t>Courtright Bernard W Jr</t>
  </si>
  <si>
    <t>E112</t>
  </si>
  <si>
    <t>013-00000621-00</t>
  </si>
  <si>
    <t>013-00000622-00</t>
  </si>
  <si>
    <t>Del Toro Ramiro</t>
  </si>
  <si>
    <t>E111</t>
  </si>
  <si>
    <t>026-00000131-00</t>
  </si>
  <si>
    <t>Giles James A et al</t>
  </si>
  <si>
    <t>Fiumera Charles &amp; Nancy 25%</t>
  </si>
  <si>
    <t>033-00000257-00</t>
  </si>
  <si>
    <t>Jackson Fred M</t>
  </si>
  <si>
    <t>Maurer Teri (fka Waters Teri) 50%</t>
  </si>
  <si>
    <t>043-00002416-00</t>
  </si>
  <si>
    <t>40.2x137</t>
  </si>
  <si>
    <t>Brenneman Stephen et al</t>
  </si>
  <si>
    <t>Haines Harold &amp; Malinda TTE</t>
  </si>
  <si>
    <t>003-00000133-01</t>
  </si>
  <si>
    <t>E304</t>
  </si>
  <si>
    <t>043-00002883-00</t>
  </si>
  <si>
    <t>E361</t>
  </si>
  <si>
    <t>043-00003604-00</t>
  </si>
  <si>
    <t>52x112</t>
  </si>
  <si>
    <t>Nutter Paul E Jr &amp; Evelyn Mae</t>
  </si>
  <si>
    <t>Nutter Paul E Jr</t>
  </si>
  <si>
    <t>043-00005630-00</t>
  </si>
  <si>
    <t>46.12x170</t>
  </si>
  <si>
    <t>George Helen L</t>
  </si>
  <si>
    <t>George John II &amp; April</t>
  </si>
  <si>
    <t>013-00001915-12</t>
  </si>
  <si>
    <t>Bookless Kyle &amp; Megan</t>
  </si>
  <si>
    <t>Wesney Brandon &amp; Brittany</t>
  </si>
  <si>
    <t>043-00002752-00</t>
  </si>
  <si>
    <t>38x150</t>
  </si>
  <si>
    <t>Moats Rollin  aka</t>
  </si>
  <si>
    <t>Moats Michael &amp;Robert</t>
  </si>
  <si>
    <t>005-00000272-00</t>
  </si>
  <si>
    <t>E52</t>
  </si>
  <si>
    <t>033-00000339-00</t>
  </si>
  <si>
    <t>020-00000802-00</t>
  </si>
  <si>
    <t>42x70</t>
  </si>
  <si>
    <t>Vance Marilyn J</t>
  </si>
  <si>
    <t>McClure Bill C&amp; Sonja B</t>
  </si>
  <si>
    <t>020-00000803-00</t>
  </si>
  <si>
    <t>043-00005873-19</t>
  </si>
  <si>
    <t>Whetstone Richard J Sr &amp;</t>
  </si>
  <si>
    <t>Given Janelle</t>
  </si>
  <si>
    <t>Jones Roger L &amp; Linda S</t>
  </si>
  <si>
    <t>E330</t>
  </si>
  <si>
    <t>043-00004557-00</t>
  </si>
  <si>
    <t>Dean Steve E</t>
  </si>
  <si>
    <t>018-00001510-00</t>
  </si>
  <si>
    <t>018-00000839-00</t>
  </si>
  <si>
    <t>018-00000840-00</t>
  </si>
  <si>
    <t>018-00001514-00</t>
  </si>
  <si>
    <t>043-00005655-00</t>
  </si>
  <si>
    <t>89 X 112</t>
  </si>
  <si>
    <t>Finnell James W</t>
  </si>
  <si>
    <t>MacDonald Diane</t>
  </si>
  <si>
    <t>044-00000533-00</t>
  </si>
  <si>
    <t>130 x 180</t>
  </si>
  <si>
    <t>Ames Gordon &amp; A Dianne</t>
  </si>
  <si>
    <t>Underwood Chester R &amp; Donna</t>
  </si>
  <si>
    <t>017-0000014106</t>
  </si>
  <si>
    <t>Rohrbaugh Jack &amp; Laura</t>
  </si>
  <si>
    <t>Ault Gary &amp; Beverly</t>
  </si>
  <si>
    <t>043-00003776-00</t>
  </si>
  <si>
    <t>41 X 80</t>
  </si>
  <si>
    <t>Linard Todd &amp; Robert Patterson</t>
  </si>
  <si>
    <t>043-00000862-00</t>
  </si>
  <si>
    <t>50 x 97</t>
  </si>
  <si>
    <t>043-00006534-00</t>
  </si>
  <si>
    <t>Dickerson Dustin</t>
  </si>
  <si>
    <t>Yellow Bus Sales</t>
  </si>
  <si>
    <t>Miller Mervin &amp; Loretta</t>
  </si>
  <si>
    <t>022-00000002-00</t>
  </si>
  <si>
    <t>Moore Daniel M</t>
  </si>
  <si>
    <t>Medley Ryan E</t>
  </si>
  <si>
    <t>E274</t>
  </si>
  <si>
    <t>042-00000333-01</t>
  </si>
  <si>
    <t>Regula Travis E</t>
  </si>
  <si>
    <t>Regula Mark &amp; Lori</t>
  </si>
  <si>
    <t>E275</t>
  </si>
  <si>
    <t>008-00000266-00</t>
  </si>
  <si>
    <t>Waltman Gretchen H</t>
  </si>
  <si>
    <t>043-00004735-00</t>
  </si>
  <si>
    <t>125x343.82</t>
  </si>
  <si>
    <t>Estate of Annetta Heagle</t>
  </si>
  <si>
    <t>66 x 133</t>
  </si>
  <si>
    <t>Johnson Robert Scott</t>
  </si>
  <si>
    <t>Graham Debra A</t>
  </si>
  <si>
    <t>043-00002422-00</t>
  </si>
  <si>
    <t>Guthrie Jack &amp; Carol</t>
  </si>
  <si>
    <t>Guthrie Jack &amp; Carol JLRS</t>
  </si>
  <si>
    <t>013-00001818-02</t>
  </si>
  <si>
    <t>Machamer Anthony L &amp; Kristina</t>
  </si>
  <si>
    <t>Colvin Matthew &amp; Nina L</t>
  </si>
  <si>
    <t>E163</t>
  </si>
  <si>
    <t>042-00000379-00</t>
  </si>
  <si>
    <t>Currence Albert G &amp; Glenda</t>
  </si>
  <si>
    <t>Currence Glenda</t>
  </si>
  <si>
    <t>018-00000368-00</t>
  </si>
  <si>
    <t>018-00001437-00</t>
  </si>
  <si>
    <t>cmb &amp; resurv</t>
  </si>
  <si>
    <t>McConnell Richard &amp; Beverly</t>
  </si>
  <si>
    <t>Wright Stuart &amp; Loretta</t>
  </si>
  <si>
    <t>021-00000789-01</t>
  </si>
  <si>
    <t>Natoli Louis F JR</t>
  </si>
  <si>
    <t xml:space="preserve">Potts Russell </t>
  </si>
  <si>
    <t>E164</t>
  </si>
  <si>
    <t>Adkins James B &amp; Born Mary</t>
  </si>
  <si>
    <t>E165</t>
  </si>
  <si>
    <t>029-00000665-00</t>
  </si>
  <si>
    <t>50x200</t>
  </si>
  <si>
    <t>Triplett Helen L</t>
  </si>
  <si>
    <t>Corbett Helen L &amp; Wade L</t>
  </si>
  <si>
    <t>029-00000666-00</t>
  </si>
  <si>
    <t>042-00000358-04</t>
  </si>
  <si>
    <t>48x124.5</t>
  </si>
  <si>
    <t>Anderson Robert C &amp; Scott Reathel</t>
  </si>
  <si>
    <t>Mt Vernon Finance LLC</t>
  </si>
  <si>
    <t>Smith Scott E &amp; Nicole R</t>
  </si>
  <si>
    <t>E230</t>
  </si>
  <si>
    <t>009-00000006-00</t>
  </si>
  <si>
    <t>McCune Barbara E</t>
  </si>
  <si>
    <t>McCune George Ed</t>
  </si>
  <si>
    <t>Border Richard A &amp; Maxine JLRS</t>
  </si>
  <si>
    <t>E104</t>
  </si>
  <si>
    <t>002-00000135-02</t>
  </si>
  <si>
    <t>Fee Craig &amp; Tricia</t>
  </si>
  <si>
    <t>E453</t>
  </si>
  <si>
    <t>027-00000315-00</t>
  </si>
  <si>
    <t>Household Realty</t>
  </si>
  <si>
    <t>Moore Walter D</t>
  </si>
  <si>
    <t>50.7x150</t>
  </si>
  <si>
    <t>Richardson Wm &amp; Teena</t>
  </si>
  <si>
    <t>018-00000770-00</t>
  </si>
  <si>
    <t>043-00003601-00</t>
  </si>
  <si>
    <t>50x120</t>
  </si>
  <si>
    <t>Meredith John &amp; Susan</t>
  </si>
  <si>
    <t>American General Finance Services</t>
  </si>
  <si>
    <t xml:space="preserve">Sheriff Tim Rogers </t>
  </si>
  <si>
    <t>E431</t>
  </si>
  <si>
    <t>043-00002494-00</t>
  </si>
  <si>
    <t>50x316</t>
  </si>
  <si>
    <t>Wilson Dianne M</t>
  </si>
  <si>
    <t>Secretary of Veterans Affairs</t>
  </si>
  <si>
    <t>032-00001034-00</t>
  </si>
  <si>
    <t>Yoder Edward</t>
  </si>
  <si>
    <t>004-00000875-01</t>
  </si>
  <si>
    <t>004-00000286-00</t>
  </si>
  <si>
    <t>E208</t>
  </si>
  <si>
    <t>020-00000216-00</t>
  </si>
  <si>
    <t>66x99</t>
  </si>
  <si>
    <t>Freetage Wilma et al</t>
  </si>
  <si>
    <t>Freetage Larry</t>
  </si>
  <si>
    <t>E222</t>
  </si>
  <si>
    <t>Carpenter Ann &amp; Blanchard Deb, Successor Trustees</t>
  </si>
  <si>
    <t>Blanchard Mark &amp; Katie</t>
  </si>
  <si>
    <t>E5</t>
  </si>
  <si>
    <t>E218</t>
  </si>
  <si>
    <t>031-00000670-00</t>
  </si>
  <si>
    <t>New Carol P</t>
  </si>
  <si>
    <t>E486</t>
  </si>
  <si>
    <t>E485</t>
  </si>
  <si>
    <t>014-00001002-00</t>
  </si>
  <si>
    <t>Cochran Walter &amp; Jane</t>
  </si>
  <si>
    <t>Cochran Walter</t>
  </si>
  <si>
    <t>026-00000125-02</t>
  </si>
  <si>
    <t>Kleist Donna Trustee</t>
  </si>
  <si>
    <t>Stanton Christian  &amp; Donna</t>
  </si>
  <si>
    <t>006-00000097-00</t>
  </si>
  <si>
    <t>Kaser James L aka Jim</t>
  </si>
  <si>
    <t>Rohr Matthew J &amp; Raber Wayne H</t>
  </si>
  <si>
    <t>005-00000095-02</t>
  </si>
  <si>
    <t>Swoveland Robin L</t>
  </si>
  <si>
    <t>Fry Vincent E &amp; Candy Sue</t>
  </si>
  <si>
    <t>044-00000260-00</t>
  </si>
  <si>
    <t>66x132</t>
  </si>
  <si>
    <t>013-00000074-01</t>
  </si>
  <si>
    <t>Brenly Amery Jonathan &amp; Julie Marie</t>
  </si>
  <si>
    <t>Freeman Anthony</t>
  </si>
  <si>
    <t>013-00000079-00</t>
  </si>
  <si>
    <t>McKee Michael &amp; Diane</t>
  </si>
  <si>
    <t>Berlin Properties, Inc</t>
  </si>
  <si>
    <t>France Daphne M</t>
  </si>
  <si>
    <t>E72</t>
  </si>
  <si>
    <t>018-00001630-00</t>
  </si>
  <si>
    <t>Hennis Mary Jane</t>
  </si>
  <si>
    <t>014-00000035-02</t>
  </si>
  <si>
    <t>E408</t>
  </si>
  <si>
    <t>010-00000386-00</t>
  </si>
  <si>
    <t xml:space="preserve">Sagle Robert L </t>
  </si>
  <si>
    <t>Sagle C Travis</t>
  </si>
  <si>
    <t>020-16115007-00</t>
  </si>
  <si>
    <t>90x150</t>
  </si>
  <si>
    <t>Yoder Reuben D &amp; Ada R</t>
  </si>
  <si>
    <t>020-16118057-00</t>
  </si>
  <si>
    <t>Maple William I III</t>
  </si>
  <si>
    <t>E184</t>
  </si>
  <si>
    <t>017-00000042-01</t>
  </si>
  <si>
    <t>Bender Jesse et al</t>
  </si>
  <si>
    <t>Tammac Holdings</t>
  </si>
  <si>
    <t>041-00000437-19</t>
  </si>
  <si>
    <t>043-00002186-00</t>
  </si>
  <si>
    <t xml:space="preserve">Kempf Steven C </t>
  </si>
  <si>
    <t>038-00000585-01</t>
  </si>
  <si>
    <t>043-00004525-00</t>
  </si>
  <si>
    <t>49 x 168</t>
  </si>
  <si>
    <t>Ohio Heritage Bank</t>
  </si>
  <si>
    <t>Ohio Regional Development Corp</t>
  </si>
  <si>
    <t>E217</t>
  </si>
  <si>
    <t>017-00001044-00</t>
  </si>
  <si>
    <t>014-00000035-03</t>
  </si>
  <si>
    <t>Dewitt Kenneth W &amp; Stotler Maxine</t>
  </si>
  <si>
    <t>E394</t>
  </si>
  <si>
    <t>023-00000271-02</t>
  </si>
  <si>
    <t>Miller Alma</t>
  </si>
  <si>
    <t>Miller Sam E &amp; Alma A JLRS</t>
  </si>
  <si>
    <t>Baker Beverly J</t>
  </si>
  <si>
    <t>Douglas Cathy 1/2 Baker Shelley L1/2</t>
  </si>
  <si>
    <t>014-00000279-12</t>
  </si>
  <si>
    <t>Booth Bo &amp; Meggee</t>
  </si>
  <si>
    <t>Booth Bo &amp; Meggee JLRS</t>
  </si>
  <si>
    <t>014-00000279-13</t>
  </si>
  <si>
    <t>Green Mary C</t>
  </si>
  <si>
    <t>043-00002425-00</t>
  </si>
  <si>
    <t>E21</t>
  </si>
  <si>
    <t>027-00000116-00</t>
  </si>
  <si>
    <t>043-00003889-00</t>
  </si>
  <si>
    <t>38.67x57.67</t>
  </si>
  <si>
    <t>Sison Veneracion M</t>
  </si>
  <si>
    <t>McCombs Kristopher &amp; Shelly</t>
  </si>
  <si>
    <t>Horn Helen M</t>
  </si>
  <si>
    <t>Horn Stanley, Horn Marcia et al</t>
  </si>
  <si>
    <t>033-00000269-00</t>
  </si>
  <si>
    <t>043-00005702-00</t>
  </si>
  <si>
    <t>Thompson Thomas &amp; Jennifer</t>
  </si>
  <si>
    <t>017-00000394-00</t>
  </si>
  <si>
    <t>Shoman Alfred F Jr &amp; Cheryl</t>
  </si>
  <si>
    <t>008-00000173-01</t>
  </si>
  <si>
    <t>Yoder Aden A &amp; Susan M</t>
  </si>
  <si>
    <t>Wengerd Ervin A &amp; Rachel J</t>
  </si>
  <si>
    <t>E370</t>
  </si>
  <si>
    <t>Booth Lisa TTE</t>
  </si>
  <si>
    <t>Etter Earl R &amp; Sandra J</t>
  </si>
  <si>
    <t>029-00000114-00</t>
  </si>
  <si>
    <t>029-00000500-01</t>
  </si>
  <si>
    <t>029-00000499-00</t>
  </si>
  <si>
    <t>029-00000502-00</t>
  </si>
  <si>
    <t>029-00000501-00</t>
  </si>
  <si>
    <t>029-000000500-00</t>
  </si>
  <si>
    <t>029-00000500-00</t>
  </si>
  <si>
    <t>021-00000760-13</t>
  </si>
  <si>
    <t>021-00000064-01</t>
  </si>
  <si>
    <t>029-00000334-02</t>
  </si>
  <si>
    <t>029-00000362-01</t>
  </si>
  <si>
    <t>Fausnight Levi H</t>
  </si>
  <si>
    <t>Mourer Marla Successor Trustee</t>
  </si>
  <si>
    <t>E307</t>
  </si>
  <si>
    <t>E308</t>
  </si>
  <si>
    <t>Adams Township</t>
  </si>
  <si>
    <t>Bedford Township</t>
  </si>
  <si>
    <t>Bethlehem Township</t>
  </si>
  <si>
    <t>Clark Township</t>
  </si>
  <si>
    <t>018-00001167-00</t>
  </si>
  <si>
    <t>Weingart Robert G</t>
  </si>
  <si>
    <t>Varian Dennis D &amp; Ardie L</t>
  </si>
  <si>
    <t>026-00000064-00</t>
  </si>
  <si>
    <t>020-00000449-00</t>
  </si>
  <si>
    <t>50x132.3</t>
  </si>
  <si>
    <t>Guilliams Tommy T &amp; Stacy</t>
  </si>
  <si>
    <t>Guilliams Stacy</t>
  </si>
  <si>
    <t>Hall Ruby A &amp; Autry A</t>
  </si>
  <si>
    <t>Belt Raymond &amp; Dawn</t>
  </si>
  <si>
    <t>020-00000613-00</t>
  </si>
  <si>
    <t>30 x 150</t>
  </si>
  <si>
    <t>E29</t>
  </si>
  <si>
    <t>035-00000517-00</t>
  </si>
  <si>
    <t>50 x 120</t>
  </si>
  <si>
    <t>032-00000186-11</t>
  </si>
  <si>
    <t>Howard Lonnie</t>
  </si>
  <si>
    <t>Zink Mary Elizabeth</t>
  </si>
  <si>
    <t>Fishbaugh Dixie L</t>
  </si>
  <si>
    <t>Hitchens Harold &amp; Marlise</t>
  </si>
  <si>
    <t>Hoke David &amp; Stephanie</t>
  </si>
  <si>
    <t>E383</t>
  </si>
  <si>
    <t>010-00000319-00</t>
  </si>
  <si>
    <t>010-00000774-01</t>
  </si>
  <si>
    <t>010-00000843-00</t>
  </si>
  <si>
    <t>Arden Gerald</t>
  </si>
  <si>
    <t>Arden Gerald &amp; Deborah</t>
  </si>
  <si>
    <t>E384</t>
  </si>
  <si>
    <t>010-00000219-00</t>
  </si>
  <si>
    <t>200 x 179</t>
  </si>
  <si>
    <t>Wolford Gregory</t>
  </si>
  <si>
    <t>Lambert Jamie S &amp; Cunningham Joan</t>
  </si>
  <si>
    <t>Mitchell Shane M et al</t>
  </si>
  <si>
    <t>US Bank National Assn.</t>
  </si>
  <si>
    <t>004-00000485-01</t>
  </si>
  <si>
    <t>Murray Michael D&amp; Oswald Lisa</t>
  </si>
  <si>
    <t>Reeves F Leroy aka</t>
  </si>
  <si>
    <t>Jaqua Tony M &amp; Lisa M</t>
  </si>
  <si>
    <t>042-00000735-03</t>
  </si>
  <si>
    <t>Stein Carle D &amp; Jean E</t>
  </si>
  <si>
    <t>E479</t>
  </si>
  <si>
    <t>029-00000163-06</t>
  </si>
  <si>
    <t>Southwest Real Properties</t>
  </si>
  <si>
    <t>LilyMac Properties LTD</t>
  </si>
  <si>
    <t>029-00000325-02</t>
  </si>
  <si>
    <t>029-00000325-12</t>
  </si>
  <si>
    <t>sam</t>
  </si>
  <si>
    <t>026-00000-363-00</t>
  </si>
  <si>
    <t>Tomcsik Carol A fka</t>
  </si>
  <si>
    <t>Tomcsik Carol trustee &amp; Steven trustee</t>
  </si>
  <si>
    <t>010-00000593-01</t>
  </si>
  <si>
    <t>Welling Durwood &amp; Betty</t>
  </si>
  <si>
    <t>Luburgh Troy</t>
  </si>
  <si>
    <t>032-00000157-03</t>
  </si>
  <si>
    <t>Kilpatrick Paul H &amp;</t>
  </si>
  <si>
    <t>Wilson Rose Marie Kilpatrick</t>
  </si>
  <si>
    <t>026-00000418-03</t>
  </si>
  <si>
    <t>E34</t>
  </si>
  <si>
    <t>Watson Everett A &amp; Bonnie J</t>
  </si>
  <si>
    <t>Jones David W &amp; Heidi L</t>
  </si>
  <si>
    <t>E149</t>
  </si>
  <si>
    <t>004-00000414-00</t>
  </si>
  <si>
    <t>Dickinson Robert L &amp;</t>
  </si>
  <si>
    <t>Maurer Glenn</t>
  </si>
  <si>
    <t>005-00000535-00</t>
  </si>
  <si>
    <t>Federal National Mortgage</t>
  </si>
  <si>
    <t>Braxton Stanley C &amp; Nichole</t>
  </si>
  <si>
    <t>007-00000061-00</t>
  </si>
  <si>
    <t>Bonar Daniel</t>
  </si>
  <si>
    <t>042-00000057-02</t>
  </si>
  <si>
    <t>Weller Jason &amp;Dawn</t>
  </si>
  <si>
    <t>020-00000997-00</t>
  </si>
  <si>
    <t>64x150</t>
  </si>
  <si>
    <t>032-00000343-01</t>
  </si>
  <si>
    <t>030-00000051-00</t>
  </si>
  <si>
    <t>030-00000051-01</t>
  </si>
  <si>
    <t>Burrier D Jeffrey</t>
  </si>
  <si>
    <t>014-00000220-00</t>
  </si>
  <si>
    <t>Brown Beverly A</t>
  </si>
  <si>
    <t>Steiner Donald H &amp;</t>
  </si>
  <si>
    <t>013-00000998-00</t>
  </si>
  <si>
    <t>Rinehart Guy E &amp; Rhonda TTE</t>
  </si>
  <si>
    <t>McKee Jebb</t>
  </si>
  <si>
    <t>Steiner Nancy</t>
  </si>
  <si>
    <t>018-00000771-00</t>
  </si>
  <si>
    <t>E514</t>
  </si>
  <si>
    <t>018-00001563-08</t>
  </si>
  <si>
    <t>Waters Gregory &amp; Jennifer</t>
  </si>
  <si>
    <t>Waters Gregory &amp; Jennifer TTE Waters Trust</t>
  </si>
  <si>
    <t>018-00001563-07</t>
  </si>
  <si>
    <t>023-00000213-03</t>
  </si>
  <si>
    <t>Moyer Jeremy &amp; Williams Tina</t>
  </si>
  <si>
    <t>Smith Randy L</t>
  </si>
  <si>
    <t>McKee George L</t>
  </si>
  <si>
    <t>Kirks Paul Andrew Jr</t>
  </si>
  <si>
    <t>043-00004090-00</t>
  </si>
  <si>
    <t>013-00001115-00</t>
  </si>
  <si>
    <t>Barrett George T &amp; Susan</t>
  </si>
  <si>
    <t>1070/1220</t>
  </si>
  <si>
    <t>E3</t>
  </si>
  <si>
    <t>0170000079900</t>
  </si>
  <si>
    <t>Moyer Bobby &amp; Paulette</t>
  </si>
  <si>
    <t>E328</t>
  </si>
  <si>
    <t>035-00000321-00</t>
  </si>
  <si>
    <t>50x128</t>
  </si>
  <si>
    <t>Weese David W &amp; Sabrena</t>
  </si>
  <si>
    <t xml:space="preserve">Springleaf Financial Services Inc. fka </t>
  </si>
  <si>
    <t>035-00000319-00</t>
  </si>
  <si>
    <t>035-00000952-00</t>
  </si>
  <si>
    <t>5x128</t>
  </si>
  <si>
    <t>Moyer Paulette</t>
  </si>
  <si>
    <t>E-4</t>
  </si>
  <si>
    <t>033-00000105-02</t>
  </si>
  <si>
    <t>Otsego Co Ltd</t>
  </si>
  <si>
    <t>Weaver Ivan R</t>
  </si>
  <si>
    <t>005-00000213-00</t>
  </si>
  <si>
    <t>E313</t>
  </si>
  <si>
    <t>Deutsch Bank</t>
  </si>
  <si>
    <t>Palubiak Michael &amp; chelsea</t>
  </si>
  <si>
    <t>Smith Beckie et al</t>
  </si>
  <si>
    <t>Howell Craig F &amp; Rachel D</t>
  </si>
  <si>
    <t>017-00000640-00</t>
  </si>
  <si>
    <t>109x210</t>
  </si>
  <si>
    <t>Beneficial Ohio Inc</t>
  </si>
  <si>
    <t>Philabaum Terri &amp; Michael B</t>
  </si>
  <si>
    <t>041-00000002-10</t>
  </si>
  <si>
    <t>Blasczyk Rob J</t>
  </si>
  <si>
    <t>E433</t>
  </si>
  <si>
    <t>043-00005331-00</t>
  </si>
  <si>
    <t>100 x 150</t>
  </si>
  <si>
    <t>Vlahos Thania</t>
  </si>
  <si>
    <t>Vlahos Thania TTEE</t>
  </si>
  <si>
    <t xml:space="preserve">Powell Judith K &amp; O'Bryan Charles </t>
  </si>
  <si>
    <t>remove LE M O'Bryan</t>
  </si>
  <si>
    <t>E352</t>
  </si>
  <si>
    <t>013-00001062-00</t>
  </si>
  <si>
    <t>Miller Gayle Remleigh</t>
  </si>
  <si>
    <t xml:space="preserve">Miller Gayle Remleigh TTE </t>
  </si>
  <si>
    <t>043-00000708-00</t>
  </si>
  <si>
    <t>043-00004178-01</t>
  </si>
  <si>
    <t>Lancaster Mary</t>
  </si>
  <si>
    <t>Cochran John A TTE</t>
  </si>
  <si>
    <t>E96</t>
  </si>
  <si>
    <t>002-00000160-00</t>
  </si>
  <si>
    <t>Rush Mary F</t>
  </si>
  <si>
    <t>E98</t>
  </si>
  <si>
    <t>016-00000378-00</t>
  </si>
  <si>
    <t>56 x 132</t>
  </si>
  <si>
    <t>043-00005114-00</t>
  </si>
  <si>
    <t>E435</t>
  </si>
  <si>
    <t>Elliott Edward E</t>
  </si>
  <si>
    <t>Occ Rghts Wilma Elliott</t>
  </si>
  <si>
    <t>E436</t>
  </si>
  <si>
    <t>013-00000752-00</t>
  </si>
  <si>
    <t xml:space="preserve">Stevens Zachary &amp; Janae </t>
  </si>
  <si>
    <t>Stevens Gayle mineral oil gas rights</t>
  </si>
  <si>
    <t>Slonopas Alexander</t>
  </si>
  <si>
    <t>Holmco Holdings LLC</t>
  </si>
  <si>
    <t>E249</t>
  </si>
  <si>
    <t>010-00000339-01</t>
  </si>
  <si>
    <t>010-00000234-00</t>
  </si>
  <si>
    <t>010-00000653-00</t>
  </si>
  <si>
    <t>017-00000697-00</t>
  </si>
  <si>
    <t>017-00000698-00</t>
  </si>
  <si>
    <t>017-09400096-05</t>
  </si>
  <si>
    <t>102x94.08</t>
  </si>
  <si>
    <t>78x94.20</t>
  </si>
  <si>
    <t>Porteus Debra L</t>
  </si>
  <si>
    <t>Porteus Brent R</t>
  </si>
  <si>
    <t>003-00000234-00</t>
  </si>
  <si>
    <t>Strawn Howard c</t>
  </si>
  <si>
    <t>043-00005873-12</t>
  </si>
  <si>
    <t>Fesler Dwight &amp; Judith</t>
  </si>
  <si>
    <t>LaBuhn Matthew A Trustee</t>
  </si>
  <si>
    <t>Estate ofKrownapple Elzora Pearl</t>
  </si>
  <si>
    <t>Krownapple Robert &amp; David</t>
  </si>
  <si>
    <t>E192</t>
  </si>
  <si>
    <t>018-00000463-01</t>
  </si>
  <si>
    <t>Hinds Jersey Farms</t>
  </si>
  <si>
    <t>002-00000166-00</t>
  </si>
  <si>
    <t>043-00004712-00</t>
  </si>
  <si>
    <t>013-00000396-21</t>
  </si>
  <si>
    <t>69x150</t>
  </si>
  <si>
    <t>Williams Lisa &amp; Kervin</t>
  </si>
  <si>
    <t>Williams Kervin L aka Kervin Lee</t>
  </si>
  <si>
    <t>Jones Roger L II</t>
  </si>
  <si>
    <t>033-00000330-00</t>
  </si>
  <si>
    <t>027-00000134-00</t>
  </si>
  <si>
    <t>027-00000133-01</t>
  </si>
  <si>
    <t>Smith Charles J</t>
  </si>
  <si>
    <t>Buckeye Woodlands LLC</t>
  </si>
  <si>
    <t>Mineral Rights only</t>
  </si>
  <si>
    <t>Rural Estates, LTD</t>
  </si>
  <si>
    <t>Black Douglas E</t>
  </si>
  <si>
    <t>E461</t>
  </si>
  <si>
    <t>043-00001553-00</t>
  </si>
  <si>
    <t>Tatten John H &amp; Ellen A</t>
  </si>
  <si>
    <t>Tatten Thomas R &amp; Broadwater Ellen S</t>
  </si>
  <si>
    <t>E462</t>
  </si>
  <si>
    <t>042-00000038-00</t>
  </si>
  <si>
    <t>Brink Franklin C</t>
  </si>
  <si>
    <t>Henry Ronnie Earl</t>
  </si>
  <si>
    <t>Hunter Amy</t>
  </si>
  <si>
    <t>010-00000793-00</t>
  </si>
  <si>
    <t>Thomas Michael &amp; Susan</t>
  </si>
  <si>
    <t>Covic Phillip N Sr</t>
  </si>
  <si>
    <t>020-00000980-00</t>
  </si>
  <si>
    <t>E206</t>
  </si>
  <si>
    <t>008-00000273-00</t>
  </si>
  <si>
    <t>003-00000151-00</t>
  </si>
  <si>
    <t>003-00000160-02</t>
  </si>
  <si>
    <t>003-00000159-01</t>
  </si>
  <si>
    <t>003-00000152-00</t>
  </si>
  <si>
    <t>E279</t>
  </si>
  <si>
    <t>Troyer Eli E &amp; Mary</t>
  </si>
  <si>
    <t>remove LE Welling George Gail</t>
  </si>
  <si>
    <t>020-00000290-00</t>
  </si>
  <si>
    <t>E503</t>
  </si>
  <si>
    <t>013-00001911-00</t>
  </si>
  <si>
    <t>013-00001914-00</t>
  </si>
  <si>
    <t>Manns Clint</t>
  </si>
  <si>
    <t>Manns Joyce</t>
  </si>
  <si>
    <t>Bank of New York Melon</t>
  </si>
  <si>
    <t>Avalanche LLC</t>
  </si>
  <si>
    <t>043-00003957-00</t>
  </si>
  <si>
    <t>43.69x130.2</t>
  </si>
  <si>
    <t>031-00000321-01</t>
  </si>
  <si>
    <t>Silcox Jeffrey P TTE Silcox Trust</t>
  </si>
  <si>
    <t>Silcox Charles A TTE Silcox Trust</t>
  </si>
  <si>
    <t>Citicorp North America Inc</t>
  </si>
  <si>
    <t>043-00005475-00</t>
  </si>
  <si>
    <t>100 X 150</t>
  </si>
  <si>
    <t>Larry R Widder et al</t>
  </si>
  <si>
    <t>Rebecca S Fletcher</t>
  </si>
  <si>
    <t>008-00000610-00</t>
  </si>
  <si>
    <t>E430</t>
  </si>
  <si>
    <t>029-00000079-00</t>
  </si>
  <si>
    <t>Davis George R LE</t>
  </si>
  <si>
    <t>017-00001277-07</t>
  </si>
  <si>
    <t>Stamper Trevis</t>
  </si>
  <si>
    <t>Stamper Troy D TTE</t>
  </si>
  <si>
    <t>017-00001277-05</t>
  </si>
  <si>
    <t>Stamper Trevis &amp; Brenda JLRS</t>
  </si>
  <si>
    <t>E554</t>
  </si>
  <si>
    <t>018-00001345-00</t>
  </si>
  <si>
    <t>Frye David Irwin &amp; Betty Way</t>
  </si>
  <si>
    <t>Ellis James E Jr</t>
  </si>
  <si>
    <t>035-00000591-00</t>
  </si>
  <si>
    <t>Habitat for Humanity</t>
  </si>
  <si>
    <t>Hammons Richard</t>
  </si>
  <si>
    <t>035-00000324-01</t>
  </si>
  <si>
    <t>014-00000083-00</t>
  </si>
  <si>
    <t>vacate TR 344</t>
  </si>
  <si>
    <t>Co Commissioners</t>
  </si>
  <si>
    <t>Badgley Larry H</t>
  </si>
  <si>
    <t>014-00000321-00</t>
  </si>
  <si>
    <t>Mullett William E</t>
  </si>
  <si>
    <t>E357</t>
  </si>
  <si>
    <t>Wentz Jean TTE</t>
  </si>
  <si>
    <t>Wentz Gregory &amp; Bassetti Co-TTE</t>
  </si>
  <si>
    <t>029-00001256-00</t>
  </si>
  <si>
    <t>Yoder Floyd &amp; Marlene</t>
  </si>
  <si>
    <t>Jayvon Enterprises LLC</t>
  </si>
  <si>
    <t>029-00001140-00</t>
  </si>
  <si>
    <t>029-00001167-00</t>
  </si>
  <si>
    <t>029-00001257-01</t>
  </si>
  <si>
    <t>E337</t>
  </si>
  <si>
    <t>012-00000176-00</t>
  </si>
  <si>
    <t>Boatman Ryan Lee &amp; Nena Marie</t>
  </si>
  <si>
    <t>012-00000175-00</t>
  </si>
  <si>
    <t>012-00000-177-00</t>
  </si>
  <si>
    <t>031-00000121-00</t>
  </si>
  <si>
    <t>JJ Detweiler Enterprises</t>
  </si>
  <si>
    <t>Smith Albert N</t>
  </si>
  <si>
    <t>E315</t>
  </si>
  <si>
    <t>Bradford Larry &amp; Teresa</t>
  </si>
  <si>
    <t>002-00000005-01</t>
  </si>
  <si>
    <t>E397</t>
  </si>
  <si>
    <t>029-00001202-00</t>
  </si>
  <si>
    <t>Sharier Linda A</t>
  </si>
  <si>
    <t>040-00000038-01</t>
  </si>
  <si>
    <t>Jacobs Harold</t>
  </si>
  <si>
    <t>Allen Lois B</t>
  </si>
  <si>
    <t>E538</t>
  </si>
  <si>
    <t>032-00000305-11</t>
  </si>
  <si>
    <t>Dawson Kenda S</t>
  </si>
  <si>
    <t>Dawson Clinton O</t>
  </si>
  <si>
    <t>042-00000346-00</t>
  </si>
  <si>
    <t>Cox Marilyn O</t>
  </si>
  <si>
    <t>Bantum Alex Michael</t>
  </si>
  <si>
    <t>E539</t>
  </si>
  <si>
    <t>035-0000017000</t>
  </si>
  <si>
    <t>Pew Melvin</t>
  </si>
  <si>
    <t>Comp LLC</t>
  </si>
  <si>
    <t>035-00000109-00</t>
  </si>
  <si>
    <t>E540</t>
  </si>
  <si>
    <t>Moore Charles Edwin</t>
  </si>
  <si>
    <t>Moore Alice S Trustee</t>
  </si>
  <si>
    <t>E541</t>
  </si>
  <si>
    <t>002-00000273-00</t>
  </si>
  <si>
    <t>Powell John Francis Jr &amp; Mary Edith</t>
  </si>
  <si>
    <t xml:space="preserve">Powell John Francis Jr &amp; Mary Edith </t>
  </si>
  <si>
    <t>E542</t>
  </si>
  <si>
    <t>002-00000202-00</t>
  </si>
  <si>
    <t>1/2 Powell Craig &amp; Linda</t>
  </si>
  <si>
    <t>002-00000090-00</t>
  </si>
  <si>
    <t>Smith Donna J Rand</t>
  </si>
  <si>
    <t>Powell Judith K interest</t>
  </si>
  <si>
    <t>E553</t>
  </si>
  <si>
    <t>Kinsey Anthony &amp; Heather R</t>
  </si>
  <si>
    <t>Stonecrest Income &amp;</t>
  </si>
  <si>
    <t>US Home Ownership LLC</t>
  </si>
  <si>
    <t>Simpson Robert, John &amp; W Wesley TTEE</t>
  </si>
  <si>
    <t>Staser Family LLC</t>
  </si>
  <si>
    <t xml:space="preserve">Snyder Ernest &amp; Lawrence Dickey </t>
  </si>
  <si>
    <t>E-495</t>
  </si>
  <si>
    <t>021-00000682-00</t>
  </si>
  <si>
    <t xml:space="preserve">Weaver Bartley &amp; Sheila </t>
  </si>
  <si>
    <t>Weaver Bartley</t>
  </si>
  <si>
    <t>Cunningham Jerry &amp; Farrah</t>
  </si>
  <si>
    <t>Wilson Brianna Sue</t>
  </si>
  <si>
    <t>E476</t>
  </si>
  <si>
    <t>031-00000184-06</t>
  </si>
  <si>
    <t>Gerber Dolores M</t>
  </si>
  <si>
    <t>Giraud Janet M</t>
  </si>
  <si>
    <t>Graber Reuben J &amp; Laura</t>
  </si>
  <si>
    <t>M 16 S LP</t>
  </si>
  <si>
    <t>E407</t>
  </si>
  <si>
    <t>Skelton Joseph R</t>
  </si>
  <si>
    <t>017-00000996-00</t>
  </si>
  <si>
    <t>Wilson Joann</t>
  </si>
  <si>
    <t>Horn Bruce</t>
  </si>
  <si>
    <t>043-00004713-00</t>
  </si>
  <si>
    <t>Yoder Jonathan R, Naomi H, David R, Betty A</t>
  </si>
  <si>
    <t>Trull et al</t>
  </si>
  <si>
    <t>Trull James D</t>
  </si>
  <si>
    <t>E86</t>
  </si>
  <si>
    <t>003-00000145-06</t>
  </si>
  <si>
    <t>Trull Frank D</t>
  </si>
  <si>
    <t>Trull Joseph &amp; Geneva</t>
  </si>
  <si>
    <t>E89</t>
  </si>
  <si>
    <t>E545</t>
  </si>
  <si>
    <t>017-00000767-00</t>
  </si>
  <si>
    <t xml:space="preserve">Brown Bruce a &amp; Terrie </t>
  </si>
  <si>
    <t>Brown Bruce &amp; Terrie</t>
  </si>
  <si>
    <t>Phillips Ronald E &amp; Patricia</t>
  </si>
  <si>
    <t>D'Ostroph Michael J &amp; JoAnna</t>
  </si>
  <si>
    <t>E293</t>
  </si>
  <si>
    <t>Boyce Joshua H</t>
  </si>
  <si>
    <t>Boyce Misty L</t>
  </si>
  <si>
    <t>E359</t>
  </si>
  <si>
    <t>013-00000101-01</t>
  </si>
  <si>
    <t>Dekker Melissa Elva</t>
  </si>
  <si>
    <t>Dekker Robert G &amp; Melissa Elva</t>
  </si>
  <si>
    <t>E360</t>
  </si>
  <si>
    <t>D &amp; D Headquarters, LLC</t>
  </si>
  <si>
    <t>017-00001120-00</t>
  </si>
  <si>
    <t>Erman Karen L</t>
  </si>
  <si>
    <t>West Michael C &amp; Carrie A</t>
  </si>
  <si>
    <t>Gephart Kyle A</t>
  </si>
  <si>
    <t>Birkhimer Richard C</t>
  </si>
  <si>
    <t>E155</t>
  </si>
  <si>
    <t>038-00000758-00</t>
  </si>
  <si>
    <t>Miller Allen R</t>
  </si>
  <si>
    <t>Hochstetler Mark B &amp; Eva</t>
  </si>
  <si>
    <t>E478</t>
  </si>
  <si>
    <t>E477</t>
  </si>
  <si>
    <t>E543</t>
  </si>
  <si>
    <t>027-00000141-00</t>
  </si>
  <si>
    <t>027-00000142-00</t>
  </si>
  <si>
    <t>027-00000069-01</t>
  </si>
  <si>
    <t>Miller Levi &amp; Naomi</t>
  </si>
  <si>
    <t>007-00000006-00</t>
  </si>
  <si>
    <t>Ramaley Blair J &amp; Caudette</t>
  </si>
  <si>
    <t>Yoder Mose &amp; Rebecca</t>
  </si>
  <si>
    <t>E551</t>
  </si>
  <si>
    <t>040-00000065-02</t>
  </si>
  <si>
    <t>Hackney Jay Dee</t>
  </si>
  <si>
    <t>021-00000345-0</t>
  </si>
  <si>
    <t>split .4136</t>
  </si>
  <si>
    <t>Thompson John &amp; Christina</t>
  </si>
  <si>
    <t>Faulkner R &amp; C Mcconnell</t>
  </si>
  <si>
    <t>E338</t>
  </si>
  <si>
    <t>043-00000197-00</t>
  </si>
  <si>
    <t>033-00000334-04</t>
  </si>
  <si>
    <t>043-00004178-02</t>
  </si>
  <si>
    <t>Breitmayer David A</t>
  </si>
  <si>
    <t>013-00000070-00</t>
  </si>
  <si>
    <t>Hardesty Clyde C TTE</t>
  </si>
  <si>
    <t>E253</t>
  </si>
  <si>
    <t>54x138</t>
  </si>
  <si>
    <t>Birkhimer R (corrective deed)</t>
  </si>
  <si>
    <t>Birkhimer R (no action taken)</t>
  </si>
  <si>
    <t>Ashcraft Ronald &amp; Jane</t>
  </si>
  <si>
    <t>041-00000063-00</t>
  </si>
  <si>
    <t>Graves George &amp; Joy</t>
  </si>
  <si>
    <t>Shupert John &amp; Nancy</t>
  </si>
  <si>
    <t>017-00000220-00</t>
  </si>
  <si>
    <t>Hiser Jesse E &amp; Esther</t>
  </si>
  <si>
    <t>Hiser Esther B</t>
  </si>
  <si>
    <t>E176</t>
  </si>
  <si>
    <t>Staser Jeffrey et al</t>
  </si>
  <si>
    <t>Staser Family, LLC</t>
  </si>
  <si>
    <t>E177</t>
  </si>
  <si>
    <t>035-00000803-00</t>
  </si>
  <si>
    <t>63x334</t>
  </si>
  <si>
    <t>Walsh Kevin E &amp; Michelle</t>
  </si>
  <si>
    <t>Walsh Michelle R</t>
  </si>
  <si>
    <t>035-00000804-00</t>
  </si>
  <si>
    <t>40x334</t>
  </si>
  <si>
    <t>E214</t>
  </si>
  <si>
    <t>032-00000229-00</t>
  </si>
  <si>
    <t>026-00000824-00</t>
  </si>
  <si>
    <t>Carlin Charles Ed &amp; Dorothy A</t>
  </si>
  <si>
    <t>Dobbins Tracy A &amp; Susan B</t>
  </si>
  <si>
    <t>Coshocton Co Board of Commissioner</t>
  </si>
  <si>
    <t>035-00000203-35</t>
  </si>
  <si>
    <t>Pizzino Marjorie E</t>
  </si>
  <si>
    <t>Prentice Kenneth A &amp; Lisa D</t>
  </si>
  <si>
    <t>127.62x214.15</t>
  </si>
  <si>
    <t>Dobbins Thomas  A &amp;</t>
  </si>
  <si>
    <t>Snyder Charles</t>
  </si>
  <si>
    <t>031-00000330-06</t>
  </si>
  <si>
    <t>Bruner Land Co</t>
  </si>
  <si>
    <t>Wasmus Francis &amp; Teresa</t>
  </si>
  <si>
    <t>031-00000330-07</t>
  </si>
  <si>
    <t>031-00000330-08</t>
  </si>
  <si>
    <t>031-00000330-09</t>
  </si>
  <si>
    <t>031-000000330-10</t>
  </si>
  <si>
    <t>E343</t>
  </si>
  <si>
    <t>E344</t>
  </si>
  <si>
    <t>043-00000589-00</t>
  </si>
  <si>
    <t>Worthington Samuel</t>
  </si>
  <si>
    <t>Boerger Nancy S aka Worthington</t>
  </si>
  <si>
    <t>49x142</t>
  </si>
  <si>
    <t>013-00001429-00</t>
  </si>
  <si>
    <t>Raymond &amp; Loretta Swartz</t>
  </si>
  <si>
    <t>Dwight &amp; Judith Fesler</t>
  </si>
  <si>
    <t>6 x 98</t>
  </si>
  <si>
    <t>Lowery Sam</t>
  </si>
  <si>
    <t>Johnson Robert J &amp; Sandra C</t>
  </si>
  <si>
    <t>Rogers Larry Leo &amp; Mary L</t>
  </si>
  <si>
    <t>Utley Mark Successor Trustee</t>
  </si>
  <si>
    <t>Polen Frank H &amp; Gretchen M</t>
  </si>
  <si>
    <t>013-00000460-00</t>
  </si>
  <si>
    <t>Manning Michael et al</t>
  </si>
  <si>
    <t>Samuell Paul JR &amp; Cathy</t>
  </si>
  <si>
    <t>013-00001085-00</t>
  </si>
  <si>
    <t>Lecky Jean B</t>
  </si>
  <si>
    <t>042-00000414-00</t>
  </si>
  <si>
    <t>Berry Randy N &amp; Melody A</t>
  </si>
  <si>
    <t>043-00001401-00</t>
  </si>
  <si>
    <t>Meek Ronald A et al</t>
  </si>
  <si>
    <t>Williams Martha &amp; Barcus Kimberly</t>
  </si>
  <si>
    <t>040-00000185-00</t>
  </si>
  <si>
    <t>Massey Jack &amp; Shirley</t>
  </si>
  <si>
    <t>Gleckler David E</t>
  </si>
  <si>
    <t>043-00004670-00</t>
  </si>
  <si>
    <t>Osborn Cheryl a FKA</t>
  </si>
  <si>
    <t>Murphy Michelle R</t>
  </si>
  <si>
    <t>008-00000140-01</t>
  </si>
  <si>
    <t>014-00000249-00</t>
  </si>
  <si>
    <t>Given Donna TTE et al</t>
  </si>
  <si>
    <t>RAC Real Estate Investments LLC</t>
  </si>
  <si>
    <t>020-00000554-00</t>
  </si>
  <si>
    <t>020-00000577-00</t>
  </si>
  <si>
    <t>020-00000550-00</t>
  </si>
  <si>
    <t>Beal Edward &amp; Jan</t>
  </si>
  <si>
    <t>Cutshall Daniel L</t>
  </si>
  <si>
    <t>020-00000549-00</t>
  </si>
  <si>
    <t>E301</t>
  </si>
  <si>
    <t>004-00000880-01</t>
  </si>
  <si>
    <t>Metham Valley Farm LLC</t>
  </si>
  <si>
    <t>014-00000074-00</t>
  </si>
  <si>
    <t>021-00000781-09</t>
  </si>
  <si>
    <t>037-00000349-00</t>
  </si>
  <si>
    <t>50x126.2</t>
  </si>
  <si>
    <t>Aron Daniel</t>
  </si>
  <si>
    <t>Aron John J &amp; Lucille J</t>
  </si>
  <si>
    <t>017-00000214-13</t>
  </si>
  <si>
    <t>E-19</t>
  </si>
  <si>
    <t>029-00001161-00</t>
  </si>
  <si>
    <t>Finton Eunice E</t>
  </si>
  <si>
    <t>Finton Eunice E trustee</t>
  </si>
  <si>
    <t>042-00001007-00</t>
  </si>
  <si>
    <t>042-00001008-03</t>
  </si>
  <si>
    <t>042-00001008-02</t>
  </si>
  <si>
    <t>042-00001008-05</t>
  </si>
  <si>
    <t>042-00001006-02</t>
  </si>
  <si>
    <t>Gibson Michael D &amp; Deborah</t>
  </si>
  <si>
    <t>Brand Kenneth &amp; Nancy</t>
  </si>
  <si>
    <t>Finton Steven</t>
  </si>
  <si>
    <t>E170</t>
  </si>
  <si>
    <t>043-00000181-00</t>
  </si>
  <si>
    <t>018-00001563-00</t>
  </si>
  <si>
    <t>Blaho Edward &amp; Karen</t>
  </si>
  <si>
    <t>Waters Gregory &amp; Jennifer L</t>
  </si>
  <si>
    <t>041-00000437-11</t>
  </si>
  <si>
    <t>Harney Donald &amp; Kimberly</t>
  </si>
  <si>
    <t>Harney Donald</t>
  </si>
  <si>
    <t>E117</t>
  </si>
  <si>
    <t>E118</t>
  </si>
  <si>
    <t>008-00000440-00</t>
  </si>
  <si>
    <t>009-00000056-03</t>
  </si>
  <si>
    <t>009-00000098-04</t>
  </si>
  <si>
    <t>Howell Craig</t>
  </si>
  <si>
    <t>AUDITOR'S ASSESSED VALUE</t>
  </si>
  <si>
    <t>TRF/ CONV TOTALS</t>
  </si>
  <si>
    <t>043-00004279-00</t>
  </si>
  <si>
    <t>Renfrew Tracy TTE Renfrew Trust</t>
  </si>
  <si>
    <t>Utley Mark E TTE</t>
  </si>
  <si>
    <t>017-00000427-11</t>
  </si>
  <si>
    <t>017-00000427-13</t>
  </si>
  <si>
    <t>017-00000427-14</t>
  </si>
  <si>
    <t>017-00000427-15</t>
  </si>
  <si>
    <t>017-00000906-00</t>
  </si>
  <si>
    <t>E311</t>
  </si>
  <si>
    <t>024-00000032-01</t>
  </si>
  <si>
    <t>Cool Thomas Jr</t>
  </si>
  <si>
    <t>Cool Phyllis D</t>
  </si>
  <si>
    <t>Hasham Bridget</t>
  </si>
  <si>
    <t>E348</t>
  </si>
  <si>
    <t>026-00000233-00</t>
  </si>
  <si>
    <t>Preece Richard A &amp; Ruth</t>
  </si>
  <si>
    <t>Troyer Aaron, Elsie, David, &amp; Mary</t>
  </si>
  <si>
    <t>043-15105377-00</t>
  </si>
  <si>
    <t>New Hope Church of God</t>
  </si>
  <si>
    <t>Donald &amp; Joy Padgett</t>
  </si>
  <si>
    <t>013-00001089-00</t>
  </si>
  <si>
    <t>013-00001090-00</t>
  </si>
  <si>
    <t>013-00000344-00</t>
  </si>
  <si>
    <t>100x193.8</t>
  </si>
  <si>
    <t>100x200</t>
  </si>
  <si>
    <t>Hoffman Roy H &amp; Martha J</t>
  </si>
  <si>
    <t>Hoffman Martha J</t>
  </si>
  <si>
    <t>002-00000098-02</t>
  </si>
  <si>
    <t>043-00001995-00</t>
  </si>
  <si>
    <t>Graham Daniel &amp; Judith JLRS</t>
  </si>
  <si>
    <t>Graham Daniel</t>
  </si>
  <si>
    <t>023-00000129-00</t>
  </si>
  <si>
    <t>023-00000130-00</t>
  </si>
  <si>
    <t>018-00000923-00</t>
  </si>
  <si>
    <t>Wentz William et al</t>
  </si>
  <si>
    <t>Rantz Gary D &amp; Deborah L</t>
  </si>
  <si>
    <t>Yoder Alvin N &amp; Ella G</t>
  </si>
  <si>
    <t>Yoder Alvin N</t>
  </si>
  <si>
    <t>E448</t>
  </si>
  <si>
    <t>043-00001781-00</t>
  </si>
  <si>
    <t>Hardesty Gary &amp; Glenda</t>
  </si>
  <si>
    <t>Hardesty Bryan TTE Hardesty Keystone</t>
  </si>
  <si>
    <t>004-00000858-07</t>
  </si>
  <si>
    <t>Reigle James Dale et al</t>
  </si>
  <si>
    <t>McVay Jarrod J</t>
  </si>
  <si>
    <t>McLeish Meghan Ross</t>
  </si>
  <si>
    <t>Bennett James &amp; Ellen</t>
  </si>
  <si>
    <t>E374</t>
  </si>
  <si>
    <t>014-00000418-00</t>
  </si>
  <si>
    <t>Ford Audrey &amp; Daniel Sr</t>
  </si>
  <si>
    <t>Ford Daniel Sr</t>
  </si>
  <si>
    <t>Adkins David F &amp; Suellen</t>
  </si>
  <si>
    <t>E33</t>
  </si>
  <si>
    <t>018-00001563-14</t>
  </si>
  <si>
    <t>Cabot Lisa &amp; Matthew Bartholomew Tara</t>
  </si>
  <si>
    <t>Marlatt Chad W &amp; Whitney</t>
  </si>
  <si>
    <t>003-000000888-00</t>
  </si>
  <si>
    <t xml:space="preserve">Steelesmith Phyllis </t>
  </si>
  <si>
    <t>Graber Reuben</t>
  </si>
  <si>
    <t>029-00000970-00</t>
  </si>
  <si>
    <t>Hill Betty Jane</t>
  </si>
  <si>
    <t>Hill David George &amp; Pamela Sue</t>
  </si>
  <si>
    <t>E403</t>
  </si>
  <si>
    <t>013-00001488-00</t>
  </si>
  <si>
    <t>Border James R &amp; Annabelle</t>
  </si>
  <si>
    <t>E404</t>
  </si>
  <si>
    <t>013-00001915-01</t>
  </si>
  <si>
    <t>013-00001915-19</t>
  </si>
  <si>
    <t>013-00001915-15</t>
  </si>
  <si>
    <t>029-00000146-00</t>
  </si>
  <si>
    <t>Grewell David Daniel &amp; Melody</t>
  </si>
  <si>
    <t>E171</t>
  </si>
  <si>
    <t>Heagle Edward R</t>
  </si>
  <si>
    <t>E172</t>
  </si>
  <si>
    <t>023-00000327-00</t>
  </si>
  <si>
    <t>Hunter Charles S</t>
  </si>
  <si>
    <t>Raber Ervin J &amp; Esther N jlrs</t>
  </si>
  <si>
    <t>005-00000152-00</t>
  </si>
  <si>
    <t>Dundee Hardwoods LLC</t>
  </si>
  <si>
    <t>005-00000062-00</t>
  </si>
  <si>
    <t>Ward David L</t>
  </si>
  <si>
    <t>McKay Lee A</t>
  </si>
  <si>
    <t>043-00002073-00</t>
  </si>
  <si>
    <t>E498</t>
  </si>
  <si>
    <t>018-00001274-00</t>
  </si>
  <si>
    <t>Mercer George &amp; Jean</t>
  </si>
  <si>
    <t>Mercer Jean</t>
  </si>
  <si>
    <t>Wells Fargo Bank NA</t>
  </si>
  <si>
    <t>005-00000445-01</t>
  </si>
  <si>
    <t>Williamson Stacey R</t>
  </si>
  <si>
    <t>020-00000464-00</t>
  </si>
  <si>
    <t xml:space="preserve">Homesales Inc. DBA Homesales of </t>
  </si>
  <si>
    <t>Allen Zachary &amp; Brittany Lynn</t>
  </si>
  <si>
    <t>013-00001915-02</t>
  </si>
  <si>
    <t>Century National Bank</t>
  </si>
  <si>
    <t>Kintz Justin &amp; Kasey</t>
  </si>
  <si>
    <t>006-00000027-00</t>
  </si>
  <si>
    <t>Schlabach Heritage, Ltd</t>
  </si>
  <si>
    <t>Coblentz Adrian &amp; Mary</t>
  </si>
  <si>
    <t>006-00000144-00</t>
  </si>
  <si>
    <t>E440</t>
  </si>
  <si>
    <t>027-00000026-00</t>
  </si>
  <si>
    <t>Oil &amp; Gas only</t>
  </si>
  <si>
    <t>Huston Denise, Barnett Michael &amp; Marc</t>
  </si>
  <si>
    <t>E432</t>
  </si>
  <si>
    <t>Baumgardner Jack R</t>
  </si>
  <si>
    <t>E516</t>
  </si>
  <si>
    <t>043-00000337-00</t>
  </si>
  <si>
    <t xml:space="preserve">Blackson Mary Alice </t>
  </si>
  <si>
    <t>Blackson Lewis R</t>
  </si>
  <si>
    <t>043-00003382-00</t>
  </si>
  <si>
    <t>043-00000336-00</t>
  </si>
  <si>
    <t>Keene Township</t>
  </si>
  <si>
    <t>043-00004763-00</t>
  </si>
  <si>
    <t>043-00006405-00</t>
  </si>
  <si>
    <t>118.12x291.71</t>
  </si>
  <si>
    <t>043-00004215-00</t>
  </si>
  <si>
    <t>50 x 56</t>
  </si>
  <si>
    <t>043-00005730-00</t>
  </si>
  <si>
    <t>Leopard John &amp; Margo</t>
  </si>
  <si>
    <t>Wachovia Bank National as TTEE</t>
  </si>
  <si>
    <t>E289</t>
  </si>
  <si>
    <t>008-00000292-00</t>
  </si>
  <si>
    <t>031-00000330-18</t>
  </si>
  <si>
    <t>Bruner Land Co.</t>
  </si>
  <si>
    <t>Schlabach John R &amp; Anna E</t>
  </si>
  <si>
    <t>48x118</t>
  </si>
  <si>
    <t>035-00000472-00</t>
  </si>
  <si>
    <t>Peters Bradley &amp; Barbara</t>
  </si>
  <si>
    <t>Dickerson Lowell J Jr.</t>
  </si>
  <si>
    <t>Wilson Harriet</t>
  </si>
  <si>
    <t>Stutzman Ivan L &amp; Clara</t>
  </si>
  <si>
    <t>Neudorf Acres LLC</t>
  </si>
  <si>
    <t>E437</t>
  </si>
  <si>
    <t>O'Neil Deborah A</t>
  </si>
  <si>
    <t>E438</t>
  </si>
  <si>
    <t>Kilpatrick Paul H &amp; Jack</t>
  </si>
  <si>
    <t>Kilpatrick Paul H &amp; Jack clear title</t>
  </si>
  <si>
    <t>Vanaman Jackie L</t>
  </si>
  <si>
    <t>Vanaman James E</t>
  </si>
  <si>
    <t>Burris Michael O</t>
  </si>
  <si>
    <t>Williams Lisa A</t>
  </si>
  <si>
    <t>Campbell Carr</t>
  </si>
  <si>
    <t>Moon Property Management LLC</t>
  </si>
  <si>
    <t>043-00000663-00</t>
  </si>
  <si>
    <t>Heritage Entertainment Inc</t>
  </si>
  <si>
    <t>E377</t>
  </si>
  <si>
    <t>023-0000184-00</t>
  </si>
  <si>
    <t>009-00000256-01</t>
  </si>
  <si>
    <t>Billman Mitchell</t>
  </si>
  <si>
    <t>043-00001304-00</t>
  </si>
  <si>
    <t>54 x 138</t>
  </si>
  <si>
    <t>Craibo Properties LLC</t>
  </si>
  <si>
    <t>E499</t>
  </si>
  <si>
    <t>044-00000351-00</t>
  </si>
  <si>
    <t>Rodgers Alice</t>
  </si>
  <si>
    <t>Stigler Margery</t>
  </si>
  <si>
    <t>044-00000352-00</t>
  </si>
  <si>
    <t>044-351-00</t>
  </si>
  <si>
    <t>E493</t>
  </si>
  <si>
    <t>002-00000555-00</t>
  </si>
  <si>
    <t>Hothem James</t>
  </si>
  <si>
    <t>remove LE Elsie M Hothem</t>
  </si>
  <si>
    <t>004-00000270-01</t>
  </si>
  <si>
    <t>038-00000159-00</t>
  </si>
  <si>
    <t>Winner Melissa</t>
  </si>
  <si>
    <t>Hitchens Steven &amp; Salena</t>
  </si>
  <si>
    <t>E487</t>
  </si>
  <si>
    <t>043-00005571-00</t>
  </si>
  <si>
    <t>Wright Kimberly R</t>
  </si>
  <si>
    <t>Wright Jerry D</t>
  </si>
  <si>
    <t>018-00000121-00</t>
  </si>
  <si>
    <t>Dunfee Jerry &amp; Kay</t>
  </si>
  <si>
    <t>Sharier Jack</t>
  </si>
  <si>
    <t>Young Raymond E II &amp;</t>
  </si>
  <si>
    <t>Guthrie Vicki S</t>
  </si>
  <si>
    <t>043-00001393-00</t>
  </si>
  <si>
    <t>032-00000164-00</t>
  </si>
  <si>
    <t>McCoy Donald &amp; Michele TTEE 1/2 int ea</t>
  </si>
  <si>
    <t>Darr Gilbert A</t>
  </si>
  <si>
    <t>Klein Shane A</t>
  </si>
  <si>
    <t>037-00000273-00</t>
  </si>
  <si>
    <t>E186</t>
  </si>
  <si>
    <t>E291</t>
  </si>
  <si>
    <t>013-00000183-00</t>
  </si>
  <si>
    <t>Maura Associates LTD</t>
  </si>
  <si>
    <t>Graham Judith A</t>
  </si>
  <si>
    <t>043-00001744-00</t>
  </si>
  <si>
    <t>41.2x125</t>
  </si>
  <si>
    <t>E246</t>
  </si>
  <si>
    <t>043-00001015-00</t>
  </si>
  <si>
    <t>013-00000153-00</t>
  </si>
  <si>
    <t>043-00001016-00</t>
  </si>
  <si>
    <t>Cummings Paul &amp; Marla</t>
  </si>
  <si>
    <t>E247</t>
  </si>
  <si>
    <t>Jackson Jimmy</t>
  </si>
  <si>
    <t>016-00000015-00</t>
  </si>
  <si>
    <t>E125</t>
  </si>
  <si>
    <t>029-00000161-00</t>
  </si>
  <si>
    <t>Hall Steven L &amp; Vicki</t>
  </si>
  <si>
    <t>E340</t>
  </si>
  <si>
    <t>029-00000209-02</t>
  </si>
  <si>
    <t>Hothem Dorothy</t>
  </si>
  <si>
    <t>Hothem Douglas</t>
  </si>
  <si>
    <t>Hall Steven L</t>
  </si>
  <si>
    <t>029-00000161-01</t>
  </si>
  <si>
    <t>027-00000264-02</t>
  </si>
  <si>
    <t>Bricker Perry</t>
  </si>
  <si>
    <t>Leigh Travis R</t>
  </si>
  <si>
    <t>E126</t>
  </si>
  <si>
    <t>004-00000283-00</t>
  </si>
  <si>
    <t>King Lois E et al</t>
  </si>
  <si>
    <t>Remove LE Robert Mowery</t>
  </si>
  <si>
    <t>010-00000108-02</t>
  </si>
  <si>
    <t>Dustin M Hill</t>
  </si>
  <si>
    <t>020-00000517-00</t>
  </si>
  <si>
    <t>33 x 150</t>
  </si>
  <si>
    <t>Dixon David A</t>
  </si>
  <si>
    <t>002-00000226-00</t>
  </si>
  <si>
    <t>Kurtis McMillen</t>
  </si>
  <si>
    <t>031-00000641-00</t>
  </si>
  <si>
    <t>031-00000179-00</t>
  </si>
  <si>
    <t>006-00000106-00</t>
  </si>
  <si>
    <t>Hager Arthur &amp; Joyce</t>
  </si>
  <si>
    <t>Hager Joyce</t>
  </si>
  <si>
    <t>038-00000598-00</t>
  </si>
  <si>
    <t>043-00002708-00</t>
  </si>
  <si>
    <t>53 x 137</t>
  </si>
  <si>
    <t>Miller Ruth I</t>
  </si>
  <si>
    <t xml:space="preserve">Howell Timothy Harold  </t>
  </si>
  <si>
    <t>E76</t>
  </si>
  <si>
    <t>040-00000286-02</t>
  </si>
  <si>
    <t>Sherrets Larry &amp; Marcia</t>
  </si>
  <si>
    <t>Maitland Patricia</t>
  </si>
  <si>
    <t>Maitland Thomas J Jr</t>
  </si>
  <si>
    <t>Browning Joseph &amp; Yee Suzi</t>
  </si>
  <si>
    <t>West Joyce &amp; Eaches Brenda</t>
  </si>
  <si>
    <t>043-00006122-00</t>
  </si>
  <si>
    <t>043-00006124-00</t>
  </si>
  <si>
    <t>LNV Corporation</t>
  </si>
  <si>
    <t>Blue Spruce Entities, LLC</t>
  </si>
  <si>
    <t>Same</t>
  </si>
  <si>
    <t>004-00000080-00</t>
  </si>
  <si>
    <t>Sheneman Ronald &amp; Donna</t>
  </si>
  <si>
    <t>Van Dyne James &amp; Vera</t>
  </si>
  <si>
    <t>E183</t>
  </si>
  <si>
    <t>043-00001642-00</t>
  </si>
  <si>
    <t>137x52.7</t>
  </si>
  <si>
    <t>Howell Harold L &amp; Shirley Ann</t>
  </si>
  <si>
    <t>Howell Shirley Ann</t>
  </si>
  <si>
    <t>49x200</t>
  </si>
  <si>
    <t>E204</t>
  </si>
  <si>
    <t>020-16119056-00</t>
  </si>
  <si>
    <t>50x150</t>
  </si>
  <si>
    <t>Estate of H Dean McElroy</t>
  </si>
  <si>
    <t>042-00000954-01</t>
  </si>
  <si>
    <t>Raber Henry C &amp; Laura W</t>
  </si>
  <si>
    <t>Secretary of Housing &amp; Urban Develop</t>
  </si>
  <si>
    <t>44x120</t>
  </si>
  <si>
    <t>44.6x120</t>
  </si>
  <si>
    <t>Darr Michael &amp; Teresa</t>
  </si>
  <si>
    <t>E400</t>
  </si>
  <si>
    <t>032-00000130-05</t>
  </si>
  <si>
    <t>Jungling Marvin L</t>
  </si>
  <si>
    <t>Couts Janet et al</t>
  </si>
  <si>
    <t>E276</t>
  </si>
  <si>
    <t>042-00000925-01</t>
  </si>
  <si>
    <t>Neace Sharon K</t>
  </si>
  <si>
    <t>008-00000173-03</t>
  </si>
  <si>
    <t>Miller Mose D &amp;</t>
  </si>
  <si>
    <t>043-00001583-00</t>
  </si>
  <si>
    <t>49x52.3</t>
  </si>
  <si>
    <t>043-00002637-00</t>
  </si>
  <si>
    <t>043-00002638-00</t>
  </si>
  <si>
    <t>49x53.6</t>
  </si>
  <si>
    <t>032-00000157-00</t>
  </si>
  <si>
    <t>DeVoll Laura Jane Kilpatrick</t>
  </si>
  <si>
    <t>Breon Willard S</t>
  </si>
  <si>
    <t>Landschulz Paul &amp; Mary Ellen</t>
  </si>
  <si>
    <t>003-00000147-06</t>
  </si>
  <si>
    <t>Bruner Land Company, LLC</t>
  </si>
  <si>
    <t>E401</t>
  </si>
  <si>
    <t>016-00000063-01</t>
  </si>
  <si>
    <t>Knox Marian TTE</t>
  </si>
  <si>
    <t>Searcy Susan M &amp; Knox Marian</t>
  </si>
  <si>
    <t>E402</t>
  </si>
  <si>
    <t>Metnick Daniel J &amp; Krista M</t>
  </si>
  <si>
    <t>Ramsey David S &amp; Tina</t>
  </si>
  <si>
    <t>E286</t>
  </si>
  <si>
    <t>014-00000272-19</t>
  </si>
  <si>
    <t>Double P Investments Family Limited Partnership</t>
  </si>
  <si>
    <t>E287</t>
  </si>
  <si>
    <t>042-00000988-00</t>
  </si>
  <si>
    <t>Wertz Benjamin &amp; Fran D</t>
  </si>
  <si>
    <t>Wertz Benjamin F</t>
  </si>
  <si>
    <t>031-00000314-06</t>
  </si>
  <si>
    <t>Lewis Terri L</t>
  </si>
  <si>
    <t>E306</t>
  </si>
  <si>
    <t>30x173.50</t>
  </si>
  <si>
    <t>Wachovia Bank</t>
  </si>
  <si>
    <t>Andrews Kaley</t>
  </si>
  <si>
    <t>E517</t>
  </si>
  <si>
    <t>043-00005531-00</t>
  </si>
  <si>
    <t>Hall J Edward</t>
  </si>
  <si>
    <t>Bercot Betty L</t>
  </si>
  <si>
    <t>Jones Helen</t>
  </si>
  <si>
    <t>Bercot Kenneth E</t>
  </si>
  <si>
    <t>EIGG Land Limited</t>
  </si>
  <si>
    <t>Cunningham Zane A &amp; Ashton B</t>
  </si>
  <si>
    <t>E518</t>
  </si>
  <si>
    <t>032-00000084-00</t>
  </si>
  <si>
    <t>Dickerson Robert E &amp; Jacqueline</t>
  </si>
  <si>
    <t>Dickerson Jacqueline</t>
  </si>
  <si>
    <t>Cross Improvements LLC</t>
  </si>
  <si>
    <t>Fuller Orville &amp; Marcella M</t>
  </si>
  <si>
    <t>Fuller Orville Jr &amp; Marcella M</t>
  </si>
  <si>
    <t>E248</t>
  </si>
  <si>
    <t>8x125.08</t>
  </si>
  <si>
    <t>Lauvray Lynn</t>
  </si>
  <si>
    <t>026-00000466-05</t>
  </si>
  <si>
    <t>027-00000796-00</t>
  </si>
  <si>
    <t>038-00000596-00</t>
  </si>
  <si>
    <t>Krownapple Robert &amp;</t>
  </si>
  <si>
    <t>Spring Mtn Chapel Association</t>
  </si>
  <si>
    <t>Ormesher Robert &amp; Rhoda</t>
  </si>
  <si>
    <t>Yoder Marty</t>
  </si>
  <si>
    <t>E-75</t>
  </si>
  <si>
    <t>E73</t>
  </si>
  <si>
    <t>split 1.114</t>
  </si>
  <si>
    <t>Finton Eunice Trustee</t>
  </si>
  <si>
    <t>Finton Eunice</t>
  </si>
  <si>
    <t>E74</t>
  </si>
  <si>
    <t>031-00000171-03</t>
  </si>
  <si>
    <t>Lupher Miles W &amp; Norma</t>
  </si>
  <si>
    <t>Lupher Norma</t>
  </si>
  <si>
    <t>026-00000024-07</t>
  </si>
  <si>
    <t>Kessler Layla</t>
  </si>
  <si>
    <t>Yoder Edward &amp; Jacob Jr</t>
  </si>
  <si>
    <t>042-00000839-00</t>
  </si>
  <si>
    <t>Varian Dennis &amp; Ardie</t>
  </si>
  <si>
    <t>Wilkins John s &amp; Jacquelin</t>
  </si>
  <si>
    <t>042-00000840-00</t>
  </si>
  <si>
    <t>Conrad Hayward L</t>
  </si>
  <si>
    <t>Yoder Mark E &amp; Rosie A</t>
  </si>
  <si>
    <t>008-00000204-06</t>
  </si>
  <si>
    <t>Swartzentruber Eli &amp; Viola</t>
  </si>
  <si>
    <t>Troyer Adrian A &amp; Susie B</t>
  </si>
  <si>
    <t>Bassett Michelle G</t>
  </si>
  <si>
    <t>020-00000424-00</t>
  </si>
  <si>
    <t>Busch Phillip &amp; Sheila</t>
  </si>
  <si>
    <t>Busch Sheila</t>
  </si>
  <si>
    <t>E78</t>
  </si>
  <si>
    <t>017-00000659-00</t>
  </si>
  <si>
    <t>100x205</t>
  </si>
  <si>
    <t xml:space="preserve"> McCurdy Keith</t>
  </si>
  <si>
    <t>McCurdy Jeannine</t>
  </si>
  <si>
    <t>Schonauer Pauline &amp; Zollars Andrew</t>
  </si>
  <si>
    <t>043-00006177-00</t>
  </si>
  <si>
    <t>105.76x270</t>
  </si>
  <si>
    <t>Wright James E</t>
  </si>
  <si>
    <t>E393</t>
  </si>
  <si>
    <t>043-00002145-00</t>
  </si>
  <si>
    <t>Justice Robert J &amp; Nancy L</t>
  </si>
  <si>
    <t>Redman Angela</t>
  </si>
  <si>
    <t>014-00000368-00</t>
  </si>
  <si>
    <t>Shaw C Kenneth</t>
  </si>
  <si>
    <t>Helfrich Mathias  III et al</t>
  </si>
  <si>
    <t>014-00001133-00</t>
  </si>
  <si>
    <t>014-00000367-01</t>
  </si>
  <si>
    <t>043-00003086-00</t>
  </si>
  <si>
    <t>45 x 195</t>
  </si>
  <si>
    <t>Carpenter Bradley &amp; Heidi</t>
  </si>
  <si>
    <t>Mounts Tanya &amp; Larry</t>
  </si>
  <si>
    <t>E-8</t>
  </si>
  <si>
    <t>020-00000390-00</t>
  </si>
  <si>
    <t>004-00000513-00</t>
  </si>
  <si>
    <t>Estate of Sue A Thomas</t>
  </si>
  <si>
    <t>Thomas Gary L</t>
  </si>
  <si>
    <t>004-00000506-00</t>
  </si>
  <si>
    <t>E-18</t>
  </si>
  <si>
    <t>03500000203-36</t>
  </si>
  <si>
    <t>WODA Old Hickory</t>
  </si>
  <si>
    <t>008-00000067-01</t>
  </si>
  <si>
    <t>Weaver Jacob &amp;</t>
  </si>
  <si>
    <t>Hershberger Roy M &amp; Wilma</t>
  </si>
  <si>
    <t>McElroy Ruth S TTE</t>
  </si>
  <si>
    <t>020-16119057-00</t>
  </si>
  <si>
    <t>043-00001657-00</t>
  </si>
  <si>
    <t>70x115</t>
  </si>
  <si>
    <t>Shaw Robert W</t>
  </si>
  <si>
    <t>Lauvray Lynn Ellen</t>
  </si>
  <si>
    <t>043-00000400-01</t>
  </si>
  <si>
    <t>8x125</t>
  </si>
  <si>
    <t>033-00000072-01</t>
  </si>
  <si>
    <t>Davis Donald E &amp; Roberta</t>
  </si>
  <si>
    <t>E263</t>
  </si>
  <si>
    <t>Kistler John JA &amp; Ruth E</t>
  </si>
  <si>
    <t>BFP Property Group, LLC</t>
  </si>
  <si>
    <t>010-00000883-00</t>
  </si>
  <si>
    <t>E347</t>
  </si>
  <si>
    <t>031-00000296-00</t>
  </si>
  <si>
    <t>Smith Russell J &amp; Ruie J</t>
  </si>
  <si>
    <t>Smith Ruie J</t>
  </si>
  <si>
    <t>64 x 150</t>
  </si>
  <si>
    <t>Cabot Kenneth C</t>
  </si>
  <si>
    <t>Cabot Kenneth &amp; Judith</t>
  </si>
  <si>
    <t>043-00006224-00</t>
  </si>
  <si>
    <t>Guilliams Chad &amp; Wendy</t>
  </si>
  <si>
    <t>E-423</t>
  </si>
  <si>
    <t>043-00000552-00</t>
  </si>
  <si>
    <t>55 x 150</t>
  </si>
  <si>
    <t>thomas Hunt &amp; Laurie Dembek</t>
  </si>
  <si>
    <t>043-00000213-00</t>
  </si>
  <si>
    <t>Deborah Arden</t>
  </si>
  <si>
    <t>Deborah Arden et al</t>
  </si>
  <si>
    <t>013-00001001-00</t>
  </si>
  <si>
    <t>55x140.96</t>
  </si>
  <si>
    <t>Utley Mark successor TTE  T Renfrew</t>
  </si>
  <si>
    <t>J Sutton Properties LTD</t>
  </si>
  <si>
    <t>remove LE Dewitt Freida</t>
  </si>
  <si>
    <t>009-00000227-00</t>
  </si>
  <si>
    <t>004-00000270-02</t>
  </si>
  <si>
    <t>Cramblett Rodney</t>
  </si>
  <si>
    <t>Davis Neil D &amp; Heather M</t>
  </si>
  <si>
    <t>Pierce Larry R Jeffrey S &amp; Ford Karen J</t>
  </si>
  <si>
    <t>043-00004202-00</t>
  </si>
  <si>
    <t>E444</t>
  </si>
  <si>
    <t>033-00000891-00</t>
  </si>
  <si>
    <t>Jean Kamm Trust</t>
  </si>
  <si>
    <t>KeyBank National Association succ TTE</t>
  </si>
  <si>
    <t>033-00000893-00</t>
  </si>
  <si>
    <t>026-00000405-00</t>
  </si>
  <si>
    <t>Knisely Joellen aka Jo Ellen</t>
  </si>
  <si>
    <t>Cutshall Kathy</t>
  </si>
  <si>
    <t>020-00000815-01</t>
  </si>
  <si>
    <t>E481</t>
  </si>
  <si>
    <t>E482</t>
  </si>
  <si>
    <t>021-00000101-00</t>
  </si>
  <si>
    <t xml:space="preserve">Hunter Amy </t>
  </si>
  <si>
    <t>Hunter Michael</t>
  </si>
  <si>
    <t>Hunter Hubert, LE</t>
  </si>
  <si>
    <t>031-00000171-10</t>
  </si>
  <si>
    <t>Guy Tina M</t>
  </si>
  <si>
    <t>Firehouse Asset #1 LP</t>
  </si>
  <si>
    <t>043-00002868-00</t>
  </si>
  <si>
    <t>51 x 141.5</t>
  </si>
  <si>
    <t>McVay Shawn M &amp; Christine M</t>
  </si>
  <si>
    <t>E483</t>
  </si>
  <si>
    <t>Rehard Donald W</t>
  </si>
  <si>
    <t>McNichols Karen et al</t>
  </si>
  <si>
    <t>Baker James &amp; Virginia</t>
  </si>
  <si>
    <t>013-00001116-00</t>
  </si>
  <si>
    <t>Rushing Don C TTE</t>
  </si>
  <si>
    <t>Suntrust Bank TTE Evan Burke Special</t>
  </si>
  <si>
    <t>020-00000215-00</t>
  </si>
  <si>
    <t>E209</t>
  </si>
  <si>
    <t>043-00001162-00</t>
  </si>
  <si>
    <t>47.5x293</t>
  </si>
  <si>
    <t>Fisher Carl &amp;</t>
  </si>
  <si>
    <t>Fisher Carl</t>
  </si>
  <si>
    <t>005-00000019-00</t>
  </si>
  <si>
    <t>005-00000534-07</t>
  </si>
  <si>
    <t>010-00000664-00</t>
  </si>
  <si>
    <t>Crossley Douglas C</t>
  </si>
  <si>
    <t>Sammons Deborah S</t>
  </si>
  <si>
    <t>Yoder Joseph A &amp; Katie A</t>
  </si>
  <si>
    <t>E225</t>
  </si>
  <si>
    <t>004-00000935-00</t>
  </si>
  <si>
    <t>Fisher Thomas E Jr.</t>
  </si>
  <si>
    <t>Bryant Paul E</t>
  </si>
  <si>
    <t>E520</t>
  </si>
  <si>
    <t>039-00000138-01</t>
  </si>
  <si>
    <t>Barnes Charles L &amp; Ruby P</t>
  </si>
  <si>
    <t>Barnes Charles tte Ruby tte individual trust</t>
  </si>
  <si>
    <t>021-00000737-11</t>
  </si>
  <si>
    <t>021-00000737-12</t>
  </si>
  <si>
    <t>021-00000331-00</t>
  </si>
  <si>
    <t>021-00000738-03</t>
  </si>
  <si>
    <t>021-00000737-15</t>
  </si>
  <si>
    <t>021-00000760-03</t>
  </si>
  <si>
    <t>021-00000771-03</t>
  </si>
  <si>
    <t>021-00000727-18</t>
  </si>
  <si>
    <t>021-00000727-16</t>
  </si>
  <si>
    <t>021-00000727-12</t>
  </si>
  <si>
    <t>Match Jonathan D</t>
  </si>
  <si>
    <t xml:space="preserve">same </t>
  </si>
  <si>
    <t>Miller Roy D &amp; Martha</t>
  </si>
  <si>
    <t>E242</t>
  </si>
  <si>
    <t>033-00000334-07</t>
  </si>
  <si>
    <t>E300</t>
  </si>
  <si>
    <t>004-00000858-09</t>
  </si>
  <si>
    <t>Conrad Randall &amp; Kari</t>
  </si>
  <si>
    <t>Conrad Randall L</t>
  </si>
  <si>
    <t>004-00000370-00</t>
  </si>
  <si>
    <t>Brock James &amp; Amanda R</t>
  </si>
  <si>
    <t>Brock Amanda R</t>
  </si>
  <si>
    <t>033-00000334-01</t>
  </si>
  <si>
    <t>032-00000109-00</t>
  </si>
  <si>
    <t>Gault Mary I</t>
  </si>
  <si>
    <t>Battat Vinetta &amp; Mary I Gault</t>
  </si>
  <si>
    <t>032-00000110-00</t>
  </si>
  <si>
    <t>resurvey 6.106 ac</t>
  </si>
  <si>
    <t>016-00000456-00</t>
  </si>
  <si>
    <t>82.5x132</t>
  </si>
  <si>
    <t>Glazier Beverly</t>
  </si>
  <si>
    <t>Treat Wm &amp; Rebecca</t>
  </si>
  <si>
    <t>009-00000178-01</t>
  </si>
  <si>
    <t>Ianniello Jonathan &amp; Terri</t>
  </si>
  <si>
    <t>Yoder Paul E &amp; Leanna W</t>
  </si>
  <si>
    <t>E63</t>
  </si>
  <si>
    <t>008-00000118-00</t>
  </si>
  <si>
    <t>Marhofer Marion &amp; Betty Jean</t>
  </si>
  <si>
    <t>042-00000150-07</t>
  </si>
  <si>
    <t>Nisley Lester</t>
  </si>
  <si>
    <t>038-00000403-01</t>
  </si>
  <si>
    <t>Guilliams Dennis A &amp; Linda R</t>
  </si>
  <si>
    <t>038-00000425-00</t>
  </si>
  <si>
    <t>Pahoundis Rae Ann</t>
  </si>
  <si>
    <t>Appalachian Investments LLC</t>
  </si>
  <si>
    <t>E212</t>
  </si>
  <si>
    <t>035-00000610-00</t>
  </si>
  <si>
    <t>530x150</t>
  </si>
  <si>
    <t>Cox Daniel R</t>
  </si>
  <si>
    <t>remove LE Watson Alfred P</t>
  </si>
  <si>
    <t>035-00000285-00</t>
  </si>
  <si>
    <t>017-00000938-00</t>
  </si>
  <si>
    <t>Davis Marilyn</t>
  </si>
  <si>
    <t xml:space="preserve">Yoder Ben A &amp; Betty </t>
  </si>
  <si>
    <t>037-00000514-00</t>
  </si>
  <si>
    <t>50x130</t>
  </si>
  <si>
    <t>McNichols J Irene TTE</t>
  </si>
  <si>
    <t>Endsley Todd A &amp; Leanne R</t>
  </si>
  <si>
    <t>Barnes Dennis &amp; Sandra</t>
  </si>
  <si>
    <t>E-11</t>
  </si>
  <si>
    <t>005-00000313-00</t>
  </si>
  <si>
    <t>60x144</t>
  </si>
  <si>
    <t>Cline Jill L</t>
  </si>
  <si>
    <t>Humphrey James d</t>
  </si>
  <si>
    <t>E243</t>
  </si>
  <si>
    <t>018-00000436-00</t>
  </si>
  <si>
    <t>Porteus Marjorie Louise</t>
  </si>
  <si>
    <t>Cornelius Beth Ann &amp; Seth Thomas Trustees</t>
  </si>
  <si>
    <t>008-00000147-02</t>
  </si>
  <si>
    <t>Miller Robert Y &amp; Amanda</t>
  </si>
  <si>
    <t>E244</t>
  </si>
  <si>
    <t>cmb &amp; resurvey</t>
  </si>
  <si>
    <t>to 30.0007 ac</t>
  </si>
  <si>
    <t>on 014-889-00</t>
  </si>
  <si>
    <t>Hochstetler Gerald D Jr</t>
  </si>
  <si>
    <t>Carlin Charles E &amp; Dorothy</t>
  </si>
  <si>
    <t>Towne III Louis J</t>
  </si>
  <si>
    <t>E167</t>
  </si>
  <si>
    <t>010-00000200-00</t>
  </si>
  <si>
    <t>Yoder Ernie</t>
  </si>
  <si>
    <t>Yoder Dessel</t>
  </si>
  <si>
    <t>044-00000117-01</t>
  </si>
  <si>
    <t>16.84x82.50</t>
  </si>
  <si>
    <t>029-00001269-00</t>
  </si>
  <si>
    <t>Ducar Nicholas Jr</t>
  </si>
  <si>
    <t>002-00000301-00</t>
  </si>
  <si>
    <t>002-0000052000</t>
  </si>
  <si>
    <t>013-00001042-00</t>
  </si>
  <si>
    <t>013-00001045-00</t>
  </si>
  <si>
    <t>013-00001726-00</t>
  </si>
  <si>
    <t>Wright Lyman &amp; Janet</t>
  </si>
  <si>
    <t>Wright Kevin</t>
  </si>
  <si>
    <t>043-00006237-00</t>
  </si>
  <si>
    <t>Marjorie Ricketts</t>
  </si>
  <si>
    <t>David &amp; Jacque Wagner</t>
  </si>
  <si>
    <t>Weaver Dorothy aka</t>
  </si>
  <si>
    <t>Weaver Roy E</t>
  </si>
  <si>
    <t>043-00004333-00</t>
  </si>
  <si>
    <t>Andrews Karl J &amp; Jennifer</t>
  </si>
  <si>
    <t>Miller John J &amp; Mattie E</t>
  </si>
  <si>
    <t>035-00000105-00</t>
  </si>
  <si>
    <t>Guthrie Randall &amp; successor TTE</t>
  </si>
  <si>
    <t>Smailes William G &amp; Betty J</t>
  </si>
  <si>
    <t>Marhofer Jr Marion , Mark et al</t>
  </si>
  <si>
    <t>008-00000608-00</t>
  </si>
  <si>
    <t>043-00004520-00</t>
  </si>
  <si>
    <t>32 x 152.25</t>
  </si>
  <si>
    <t>Williams Edward D &amp; Martha R</t>
  </si>
  <si>
    <t>S M Jones Family LLC</t>
  </si>
  <si>
    <t>043-00004164-00</t>
  </si>
  <si>
    <t>043-00005052-00</t>
  </si>
  <si>
    <t>Tokar Diane &amp; Arthur</t>
  </si>
  <si>
    <t>032-00000058-00</t>
  </si>
  <si>
    <t>032-00000059-00</t>
  </si>
  <si>
    <t>Cody Judith M</t>
  </si>
  <si>
    <t>Cody Michael A</t>
  </si>
  <si>
    <t>E353</t>
  </si>
  <si>
    <t>035-00000672-00</t>
  </si>
  <si>
    <t>E372</t>
  </si>
  <si>
    <t>043-15105279-01</t>
  </si>
  <si>
    <t>Cassingham by judgement</t>
  </si>
  <si>
    <t>Skelton Joe executor F Johnston estate</t>
  </si>
  <si>
    <t>Dolick Deborah &amp; Deeter Mary</t>
  </si>
  <si>
    <t>035-00000483-00</t>
  </si>
  <si>
    <t>Dorsey Patrick</t>
  </si>
  <si>
    <t>035-00000484-00</t>
  </si>
  <si>
    <t>016-000000481-00</t>
  </si>
  <si>
    <t>Adkins Douglas &amp;</t>
  </si>
  <si>
    <t>Estate of Kathleen C Barcroft</t>
  </si>
  <si>
    <t>Rich Leslie Shane III</t>
  </si>
  <si>
    <t>043-00003803-00</t>
  </si>
  <si>
    <t>Austin Marianne</t>
  </si>
  <si>
    <t>Hahn Amanda</t>
  </si>
  <si>
    <t>013-00000262-01</t>
  </si>
  <si>
    <t>Boyd Donald E</t>
  </si>
  <si>
    <t>041-00000002-03</t>
  </si>
  <si>
    <t>E414</t>
  </si>
  <si>
    <t>018-00000060-00</t>
  </si>
  <si>
    <t>043-00001580-00</t>
  </si>
  <si>
    <t>043-00000808-00</t>
  </si>
  <si>
    <t>50x126</t>
  </si>
  <si>
    <t>Cochran Gloria</t>
  </si>
  <si>
    <t>Ramsey S Brent &amp; Mandy</t>
  </si>
  <si>
    <t>027-00000802-11</t>
  </si>
  <si>
    <t>MLP Charitable Trust</t>
  </si>
  <si>
    <t>Countrytyme Servicng</t>
  </si>
  <si>
    <t>027-00000802-09</t>
  </si>
  <si>
    <t>014-00000448-13</t>
  </si>
  <si>
    <t>Village of West Lafayette</t>
  </si>
  <si>
    <t>Wunderle John P &amp; Mary Louise</t>
  </si>
  <si>
    <t>Wunderle Mary Louise</t>
  </si>
  <si>
    <t>E350</t>
  </si>
  <si>
    <t>043-00004726-00</t>
  </si>
  <si>
    <t>130x249.09</t>
  </si>
  <si>
    <t>Foster Lewis J &amp; Barbara</t>
  </si>
  <si>
    <t>Foster Barbara</t>
  </si>
  <si>
    <t>043-00000806-00</t>
  </si>
  <si>
    <t>Guy &amp; Rhonda Rinehart TTEE</t>
  </si>
  <si>
    <t>James &amp; Virginia Baker</t>
  </si>
  <si>
    <t>043-00006045-00</t>
  </si>
  <si>
    <t>Miller BE</t>
  </si>
  <si>
    <t>Miller Angela L</t>
  </si>
  <si>
    <t>Homesales Inc</t>
  </si>
  <si>
    <t>CNS Real Estate LLC</t>
  </si>
  <si>
    <t>043-00003121-00</t>
  </si>
  <si>
    <t>043-00003120-00</t>
  </si>
  <si>
    <t>25 x 150</t>
  </si>
  <si>
    <t>Shutt David W &amp; Amy</t>
  </si>
  <si>
    <t>E410</t>
  </si>
  <si>
    <t>029-00001017-00</t>
  </si>
  <si>
    <t>Niemi Jerry W &amp; Judy K</t>
  </si>
  <si>
    <t>Niemi Judy K</t>
  </si>
  <si>
    <t>043-00003836-00</t>
  </si>
  <si>
    <t>ISACON LLC</t>
  </si>
  <si>
    <t>Sheriff Tim Rogers (Christine McCune)</t>
  </si>
  <si>
    <t>Cognion James &amp; Elizabeth</t>
  </si>
  <si>
    <t>013-00001305-00</t>
  </si>
  <si>
    <t>Shroyer Rick L &amp; Shelley</t>
  </si>
  <si>
    <t>Nezbeth Michael &amp; Chaney M</t>
  </si>
  <si>
    <t>Bryant Linda S</t>
  </si>
  <si>
    <t>Frambes Beverly</t>
  </si>
  <si>
    <t>E260</t>
  </si>
  <si>
    <t>033-00000010-00</t>
  </si>
  <si>
    <t>Winkelmann Margrit</t>
  </si>
  <si>
    <t>E470</t>
  </si>
  <si>
    <t>020-00001003-00</t>
  </si>
  <si>
    <t>Minor Robert W SR &amp; Sandra</t>
  </si>
  <si>
    <t>Minor Sandra aka Sandra G Minor</t>
  </si>
  <si>
    <t>E87</t>
  </si>
  <si>
    <t>004-00000090-00</t>
  </si>
  <si>
    <t>009-00000275-00</t>
  </si>
  <si>
    <t>027-00000036-00</t>
  </si>
  <si>
    <t>Knuth Phyllis</t>
  </si>
  <si>
    <t>Open Country LLC</t>
  </si>
  <si>
    <t>55 x 38.8</t>
  </si>
  <si>
    <t>46 x 76.02</t>
  </si>
  <si>
    <t>48.45 x 85.03</t>
  </si>
  <si>
    <t>Whitehead David J</t>
  </si>
  <si>
    <t>TomSam Real Estate, LLC</t>
  </si>
  <si>
    <t>043-00006564-17</t>
  </si>
  <si>
    <t>043-00004949-00</t>
  </si>
  <si>
    <t>HSBC Mortagage</t>
  </si>
  <si>
    <t>016-00000482-00</t>
  </si>
  <si>
    <t>American General Finance</t>
  </si>
  <si>
    <t>031-00000148-01</t>
  </si>
  <si>
    <t>Watson Donald A &amp;</t>
  </si>
  <si>
    <t>McDonald Michael S</t>
  </si>
  <si>
    <t>Bennett Jennifer</t>
  </si>
  <si>
    <t>E189</t>
  </si>
  <si>
    <t>042-00000069-03</t>
  </si>
  <si>
    <t>Harper Michael A &amp; Michelle L</t>
  </si>
  <si>
    <t>Harper Michael A</t>
  </si>
  <si>
    <t>003-00000050-00</t>
  </si>
  <si>
    <t>Ridenbaugh Jodi A</t>
  </si>
  <si>
    <t>Shell Monty R &amp; Debra A</t>
  </si>
  <si>
    <t>E190</t>
  </si>
  <si>
    <t>49x104</t>
  </si>
  <si>
    <t>Blue Spruce Entities LLC</t>
  </si>
  <si>
    <t>043-00003553-00</t>
  </si>
  <si>
    <t>37.9x150</t>
  </si>
  <si>
    <t>Greer Carrie J</t>
  </si>
  <si>
    <t>Regency Finance Corp</t>
  </si>
  <si>
    <t>Weathers Bobby E &amp; Leveda</t>
  </si>
  <si>
    <t>E213</t>
  </si>
  <si>
    <t>020-00000705-00</t>
  </si>
  <si>
    <t>36x132</t>
  </si>
  <si>
    <t>Lusk Ronald L &amp; Sandra</t>
  </si>
  <si>
    <t>Lusk Ronald L &amp; Sandra JLRS</t>
  </si>
  <si>
    <t>Lusk Sandra</t>
  </si>
  <si>
    <t>017-00000312-01</t>
  </si>
  <si>
    <t xml:space="preserve">Stamper Trevis L </t>
  </si>
  <si>
    <t>041-00000446-02</t>
  </si>
  <si>
    <t>018-00000200-00</t>
  </si>
  <si>
    <t>018-00000199-00</t>
  </si>
  <si>
    <t>017-00001107-00</t>
  </si>
  <si>
    <t>Daniel Denver &amp; Lynda</t>
  </si>
  <si>
    <t>Daniel Lynda K aka Richards Lynda K</t>
  </si>
  <si>
    <t>042-00000026-02</t>
  </si>
  <si>
    <t xml:space="preserve">Zielinski Sharon L. </t>
  </si>
  <si>
    <t>Pavlovicz Joesph M &amp; Leeann J</t>
  </si>
  <si>
    <t>Billey Mark L</t>
  </si>
  <si>
    <t>E413</t>
  </si>
  <si>
    <t>002-00000142-00</t>
  </si>
  <si>
    <t>Lower Charles R &amp; Linda Sue</t>
  </si>
  <si>
    <t>Lower Charles R</t>
  </si>
  <si>
    <t>002-00000143-00</t>
  </si>
  <si>
    <t>Patterson Joey L</t>
  </si>
  <si>
    <t>Carpenter Jerry L &amp; Mary Jo</t>
  </si>
  <si>
    <t>041-00000002-14</t>
  </si>
  <si>
    <t>Stiteler Brian K &amp; Kristy</t>
  </si>
  <si>
    <t>E-31</t>
  </si>
  <si>
    <t>E-420</t>
  </si>
  <si>
    <t>020-00000519-00</t>
  </si>
  <si>
    <t>Rehard Donald &amp; Dorothy</t>
  </si>
  <si>
    <t>016-00000246-00</t>
  </si>
  <si>
    <t>017-00000098-00</t>
  </si>
  <si>
    <t>Darr William Anthony</t>
  </si>
  <si>
    <t>Bowland Barbara &amp; Dauer Roberta</t>
  </si>
  <si>
    <t>E391</t>
  </si>
  <si>
    <t>043-00005388-00</t>
  </si>
  <si>
    <t>Baker Edward L Trust</t>
  </si>
  <si>
    <t>Century National Bank Division</t>
  </si>
  <si>
    <t>McCombs Kristopher S &amp;</t>
  </si>
  <si>
    <t>Raber Edward N</t>
  </si>
  <si>
    <t>E523</t>
  </si>
  <si>
    <t>043-00005359-00</t>
  </si>
  <si>
    <t>100x115</t>
  </si>
  <si>
    <t>Williams James et al</t>
  </si>
  <si>
    <t>Miller Jonathan D &amp; Mary</t>
  </si>
  <si>
    <t>Miller Myron A &amp; Fannie J</t>
  </si>
  <si>
    <t>014-00000035-08</t>
  </si>
  <si>
    <t>014-00000035-04</t>
  </si>
  <si>
    <t>021-00000343-00</t>
  </si>
  <si>
    <t>Frambes Beverly K</t>
  </si>
  <si>
    <t>Schrim III James &amp; Hope</t>
  </si>
  <si>
    <t>043-00002920-00</t>
  </si>
  <si>
    <t>017-00000141-14</t>
  </si>
  <si>
    <t>Guinther John &amp; Sandra</t>
  </si>
  <si>
    <t>Johnson Troy C &amp; Shannon</t>
  </si>
  <si>
    <t>E121</t>
  </si>
  <si>
    <t>043-00004950-00</t>
  </si>
  <si>
    <t>145x159</t>
  </si>
  <si>
    <t>100x126.85</t>
  </si>
  <si>
    <t>Galajda Myrtle E</t>
  </si>
  <si>
    <t>Galajda Ernest G</t>
  </si>
  <si>
    <t>031-00000184-07</t>
  </si>
  <si>
    <t>Reeves Mark S &amp; Mary</t>
  </si>
  <si>
    <t>Beam Donald D</t>
  </si>
  <si>
    <t>Deutsche Bank National Trust</t>
  </si>
  <si>
    <t>043-00000088-00</t>
  </si>
  <si>
    <t>Morris Cathy aka Shuster Cathy</t>
  </si>
  <si>
    <t>018-00001449-00</t>
  </si>
  <si>
    <t>Lockard Thomas</t>
  </si>
  <si>
    <t>043-00004384-00</t>
  </si>
  <si>
    <t>043-00004803-00</t>
  </si>
  <si>
    <t>100 x 271</t>
  </si>
  <si>
    <t>Wangen Trust Agreement</t>
  </si>
  <si>
    <t>Longaberger Hope A</t>
  </si>
  <si>
    <t>021-00000415-00</t>
  </si>
  <si>
    <t>Burris Rickey Jo &amp; Deborah L</t>
  </si>
  <si>
    <t>Daniel Denver L</t>
  </si>
  <si>
    <t>021-00000042-00</t>
  </si>
  <si>
    <t>043-00004999-00</t>
  </si>
  <si>
    <t>E326</t>
  </si>
  <si>
    <t>029-00000960-00</t>
  </si>
  <si>
    <t>116.70x145</t>
  </si>
  <si>
    <t>Huff Nancy</t>
  </si>
  <si>
    <t>Hennis Mark</t>
  </si>
  <si>
    <t>043-00005693-01</t>
  </si>
  <si>
    <t>Seitz Edward A &amp; Sheryl L</t>
  </si>
  <si>
    <t>Bain Kurt R &amp; Constance E</t>
  </si>
  <si>
    <t>021-00000235-00</t>
  </si>
  <si>
    <t>004-0000083500</t>
  </si>
  <si>
    <t>200 x 200</t>
  </si>
  <si>
    <t>043-00006203-00</t>
  </si>
  <si>
    <t>OGC Real Estate LLC</t>
  </si>
  <si>
    <t>West Richard A</t>
  </si>
  <si>
    <t>043-00002138-00</t>
  </si>
  <si>
    <t>48.3x90.5</t>
  </si>
  <si>
    <t>Hughes Arthur J</t>
  </si>
  <si>
    <t>Currence Thommy D &amp; Penny L</t>
  </si>
  <si>
    <t>E220</t>
  </si>
  <si>
    <t>030-00000184-00</t>
  </si>
  <si>
    <t>60x179.5</t>
  </si>
  <si>
    <t>Morgan Robert Jr &amp; Mary K</t>
  </si>
  <si>
    <t>Morgan Mary K</t>
  </si>
  <si>
    <t>030-00000289-00</t>
  </si>
  <si>
    <t>30x173.96</t>
  </si>
  <si>
    <t>030-00000186-00</t>
  </si>
  <si>
    <t>60x172.16</t>
  </si>
  <si>
    <t>030-00000290-00</t>
  </si>
  <si>
    <t>E173</t>
  </si>
  <si>
    <t>029-00001033-00</t>
  </si>
  <si>
    <t>104x195</t>
  </si>
  <si>
    <t>Affolter Bonnie F</t>
  </si>
  <si>
    <t>Fogle Gordon L &amp; Joyce A</t>
  </si>
  <si>
    <t>023-00000179-01</t>
  </si>
  <si>
    <t>Freshwater (Gallion) Kara N</t>
  </si>
  <si>
    <t>023-00000181-03</t>
  </si>
  <si>
    <t>Cline Justin T &amp; Brandy Mizer-Cline</t>
  </si>
  <si>
    <t>026-00000092-00</t>
  </si>
  <si>
    <t>E442</t>
  </si>
  <si>
    <t>037-00000385-00</t>
  </si>
  <si>
    <t>Hootman Barbara</t>
  </si>
  <si>
    <t>Hootman Eva (occ rights only)</t>
  </si>
  <si>
    <t>003-00000876-13</t>
  </si>
  <si>
    <t>Demetriadis Gregg S &amp; Sherrie L</t>
  </si>
  <si>
    <t>Pangborn Edward &amp; Denise res mineral</t>
  </si>
  <si>
    <t>E203</t>
  </si>
  <si>
    <t>020-16120017-00</t>
  </si>
  <si>
    <t>50 x 135</t>
  </si>
  <si>
    <t>008-00000145-10</t>
  </si>
  <si>
    <t>Yoder John R &amp; Naomi M</t>
  </si>
  <si>
    <t>Troyer Susie E Elmer S &amp; Melinda</t>
  </si>
  <si>
    <t>Shearrow Phillip Raymond</t>
  </si>
  <si>
    <t>Shearrow Philip Ray</t>
  </si>
  <si>
    <t>Sprague Gary W Sr</t>
  </si>
  <si>
    <t>Boals Wesley A</t>
  </si>
  <si>
    <t>E187</t>
  </si>
  <si>
    <t>008-00000145-03</t>
  </si>
  <si>
    <t>Miller John L II</t>
  </si>
  <si>
    <t>Miller John L II &amp; Kristie A</t>
  </si>
  <si>
    <t>E188</t>
  </si>
  <si>
    <t>Keim Alvin R &amp; Mary A</t>
  </si>
  <si>
    <t>Springleaf Financial Service</t>
  </si>
  <si>
    <t>Powelson Lynn Jr &amp; Carroll Crystal Y</t>
  </si>
  <si>
    <t>Endlich Robert D</t>
  </si>
  <si>
    <t>Household Realty Corp</t>
  </si>
  <si>
    <t>043-00002136-00</t>
  </si>
  <si>
    <t xml:space="preserve">Gifford Leroy &amp; </t>
  </si>
  <si>
    <t>Shepard Sam</t>
  </si>
  <si>
    <t>005-00000325-00</t>
  </si>
  <si>
    <t>same</t>
  </si>
  <si>
    <t>026-00000195-00</t>
  </si>
  <si>
    <t>Siefer Joy et al</t>
  </si>
  <si>
    <t>Miller Conrad &amp; Lois</t>
  </si>
  <si>
    <t>Patterson William</t>
  </si>
  <si>
    <t>032-00000095-03</t>
  </si>
  <si>
    <t>Dennis Frank C</t>
  </si>
  <si>
    <t>Dunlap Kevin T &amp; Peggy A</t>
  </si>
  <si>
    <t>044-00000167-45</t>
  </si>
  <si>
    <t>LC Fund LLC</t>
  </si>
  <si>
    <t>013-00000037-01</t>
  </si>
  <si>
    <t>Clark A Brent &amp; Lori</t>
  </si>
  <si>
    <t>TRI 567 Ltd</t>
  </si>
  <si>
    <t>E524</t>
  </si>
  <si>
    <t>E525</t>
  </si>
  <si>
    <t>010-00000757-00</t>
  </si>
  <si>
    <t>Clark Lillie O</t>
  </si>
  <si>
    <t>E526</t>
  </si>
  <si>
    <t>Clark Rollin TTE</t>
  </si>
  <si>
    <t>Clark Alan Brent TTE</t>
  </si>
  <si>
    <t>E527</t>
  </si>
  <si>
    <t>Riffen LTD an Ohio LLC</t>
  </si>
  <si>
    <t>E528</t>
  </si>
  <si>
    <t>004-00000309-01</t>
  </si>
  <si>
    <t>Norris Richard &amp; Elizabeth</t>
  </si>
  <si>
    <t>Paradise Son Valley Farm Ltd</t>
  </si>
  <si>
    <t>E529</t>
  </si>
  <si>
    <t>043-00003777-00</t>
  </si>
  <si>
    <t>E396</t>
  </si>
  <si>
    <t>020-00000100-00</t>
  </si>
  <si>
    <t>33.3x150</t>
  </si>
  <si>
    <t>Crossley Pauletta J &amp; Frank J</t>
  </si>
  <si>
    <t>Crossley Frank J</t>
  </si>
  <si>
    <t>Menefee Marvin &amp; Julie</t>
  </si>
  <si>
    <t>E324</t>
  </si>
  <si>
    <t>041-00000026-00</t>
  </si>
  <si>
    <t>Echard Fred J &amp; Shirley J</t>
  </si>
  <si>
    <t>Echard Fred J</t>
  </si>
  <si>
    <t>041-00000027-00</t>
  </si>
  <si>
    <t>041-00000197-00</t>
  </si>
  <si>
    <t>020-00000977-00</t>
  </si>
  <si>
    <t>US Bank National Asoc</t>
  </si>
  <si>
    <t>Schlarb Robert C &amp; Martha L</t>
  </si>
  <si>
    <t>004-00000960-00</t>
  </si>
  <si>
    <t>Findley William</t>
  </si>
  <si>
    <t>Oswald Jeffery A &amp; Sue E</t>
  </si>
  <si>
    <t>Yoder Anna A</t>
  </si>
  <si>
    <t>Goedel Rodney K &amp; Linda S</t>
  </si>
  <si>
    <t xml:space="preserve">Wertz Benjamin </t>
  </si>
  <si>
    <t>Mast Adam et al</t>
  </si>
  <si>
    <t>1220/1010</t>
  </si>
  <si>
    <t>Fowler Lorenza B</t>
  </si>
  <si>
    <t>040-00000088-00</t>
  </si>
  <si>
    <t>Spt 20.384</t>
  </si>
  <si>
    <t>Mitchell Lance &amp; Angela</t>
  </si>
  <si>
    <t>043-00002392-00</t>
  </si>
  <si>
    <t>Stanton Wm E &amp; Bobby J</t>
  </si>
  <si>
    <t>KF Rentals LLC</t>
  </si>
  <si>
    <t>043-00002391-00</t>
  </si>
  <si>
    <t>35x150</t>
  </si>
  <si>
    <t>Stevens James &amp; Janet</t>
  </si>
  <si>
    <t>043-00001807-00</t>
  </si>
  <si>
    <t>039-00000063-08</t>
  </si>
  <si>
    <t>E489</t>
  </si>
  <si>
    <t>004-00000276-00</t>
  </si>
  <si>
    <t>Copenhaver Myrtle E</t>
  </si>
  <si>
    <t>Copenhaver Steven R Trustee</t>
  </si>
  <si>
    <t>043-00001308-00</t>
  </si>
  <si>
    <t>Laird James Wallace</t>
  </si>
  <si>
    <t>Norris Jay S &amp; Wright Charles A</t>
  </si>
  <si>
    <t>004-00000880-02</t>
  </si>
  <si>
    <t xml:space="preserve">Conrad Randall </t>
  </si>
  <si>
    <t>Conrad Jacob Lane &amp; Bullock Stephanie</t>
  </si>
  <si>
    <t>Little E Nadine</t>
  </si>
  <si>
    <t>043-00005800-00</t>
  </si>
  <si>
    <t>Garwood Properties Ltd</t>
  </si>
  <si>
    <t>043-00005794-00</t>
  </si>
  <si>
    <t>Seifer Joy et al</t>
  </si>
  <si>
    <t>CCJ 1031 LTD</t>
  </si>
  <si>
    <t>026-00000194-00</t>
  </si>
  <si>
    <t>02600000193-00</t>
  </si>
  <si>
    <t>027-00000079-00</t>
  </si>
  <si>
    <t>E234</t>
  </si>
  <si>
    <t>027-00000685-00</t>
  </si>
  <si>
    <t>King Rodger B</t>
  </si>
  <si>
    <t>E371</t>
  </si>
  <si>
    <t>Etter Earl &amp; Sandra J</t>
  </si>
  <si>
    <t>Etter Sandra J</t>
  </si>
  <si>
    <t>Kim Tae Song &amp; Yong Cha Kim</t>
  </si>
  <si>
    <t>E281</t>
  </si>
  <si>
    <t>042-00000865-00</t>
  </si>
  <si>
    <t>014-00000464-00</t>
  </si>
  <si>
    <t>014-00000463-00</t>
  </si>
  <si>
    <t>014-00000461-00</t>
  </si>
  <si>
    <t>014-00000460-00</t>
  </si>
  <si>
    <t>014-00000462-00</t>
  </si>
  <si>
    <t>014-00000459-00</t>
  </si>
  <si>
    <t>014-00000458-00</t>
  </si>
  <si>
    <t>Cabot Dennis E</t>
  </si>
  <si>
    <t>E450</t>
  </si>
  <si>
    <t>017-00000170-00</t>
  </si>
  <si>
    <t>Carnes Clifford &amp; Leeann</t>
  </si>
  <si>
    <t>Carnes Leeann</t>
  </si>
  <si>
    <t>Walker Robert J et al</t>
  </si>
  <si>
    <t>043-00004451-00</t>
  </si>
  <si>
    <t>Wilson John K &amp; Patricia</t>
  </si>
  <si>
    <t>003-00000507-00</t>
  </si>
  <si>
    <t>Perry Kenneth W</t>
  </si>
  <si>
    <t>Marie Marc G</t>
  </si>
  <si>
    <t>Pike Township</t>
  </si>
  <si>
    <t>Tiverton Township</t>
  </si>
  <si>
    <t>Tuscarawas Township</t>
  </si>
  <si>
    <t>Virginia Township</t>
  </si>
  <si>
    <t>Washington Township</t>
  </si>
  <si>
    <t>White Eyes Township</t>
  </si>
  <si>
    <t>Conesville Corporation</t>
  </si>
  <si>
    <t>Nellie Corporation</t>
  </si>
  <si>
    <t>Plainfield Corporation</t>
  </si>
  <si>
    <t>Warsaw Corporation</t>
  </si>
  <si>
    <t>West Lafayette Corporation</t>
  </si>
  <si>
    <t>Coshocton Corporation</t>
  </si>
  <si>
    <t>DISTRICT</t>
  </si>
  <si>
    <t>TRANSFER FEE</t>
  </si>
  <si>
    <t>PURCHASE PRICE</t>
  </si>
  <si>
    <t>$4/$1000 CONVEYANCE FEE</t>
  </si>
  <si>
    <t>E531</t>
  </si>
  <si>
    <t>042-00000046-03</t>
  </si>
  <si>
    <t xml:space="preserve">Brown Michael </t>
  </si>
  <si>
    <t>Brown William E</t>
  </si>
  <si>
    <t>99 x 201</t>
  </si>
  <si>
    <t>Somerville William E Sr &amp; Nancy</t>
  </si>
  <si>
    <t>Somerville Trust</t>
  </si>
  <si>
    <t>043-00003863-00</t>
  </si>
  <si>
    <t>Guilliams Chad E &amp; Wendy S</t>
  </si>
  <si>
    <t>Gress George A Jr &amp; Shirley A</t>
  </si>
  <si>
    <t>E132</t>
  </si>
  <si>
    <t>033-00000380-01</t>
  </si>
  <si>
    <t>Merritt Victoria &amp; Victoria as Custodian</t>
  </si>
  <si>
    <t>Baldridge Ryan &amp; Ryan as Custodian</t>
  </si>
  <si>
    <t>002-00000187-00</t>
  </si>
  <si>
    <t>Citifinancial Inc</t>
  </si>
  <si>
    <t>Investment Source Ltd</t>
  </si>
  <si>
    <t>E133</t>
  </si>
  <si>
    <t>004-00000308-00</t>
  </si>
  <si>
    <t>Norris Robert &amp; Robert A</t>
  </si>
  <si>
    <t>Norris Robert Trustee</t>
  </si>
  <si>
    <t>004-00000309-00</t>
  </si>
  <si>
    <t>004-00000307-00</t>
  </si>
  <si>
    <t>037-00000408-00</t>
  </si>
  <si>
    <t>50x142.5</t>
  </si>
  <si>
    <t>Wisecarver Carl &amp; Joann</t>
  </si>
  <si>
    <t>Buckmaster Michael</t>
  </si>
  <si>
    <t>cmb &amp; resurvey to 136.00 on 004-309-00</t>
  </si>
  <si>
    <t>E346</t>
  </si>
  <si>
    <t>LC</t>
  </si>
  <si>
    <t>017-00000609-00</t>
  </si>
  <si>
    <t>RELEASE LC ERICK BARNETT</t>
  </si>
  <si>
    <t>017-00000611-00</t>
  </si>
  <si>
    <t>037-00000238-00</t>
  </si>
  <si>
    <t>Wilson Susan L</t>
  </si>
  <si>
    <t>Miller William L</t>
  </si>
  <si>
    <t>9 x 116</t>
  </si>
  <si>
    <t>E333</t>
  </si>
  <si>
    <t>46x120</t>
  </si>
  <si>
    <t>Taylor/Wheeler Successor TTE</t>
  </si>
  <si>
    <t>Gribble James F</t>
  </si>
  <si>
    <t>31.06x120</t>
  </si>
  <si>
    <t>Shaw Harold R &amp; Helen R</t>
  </si>
  <si>
    <t>Shaw Michael R &amp; Anne M</t>
  </si>
  <si>
    <t>043-00003462-00</t>
  </si>
  <si>
    <t>Rollman Melvin W</t>
  </si>
  <si>
    <t>Rollman Thomas et al</t>
  </si>
  <si>
    <t>E318</t>
  </si>
  <si>
    <t>043-00001581-00</t>
  </si>
  <si>
    <t>E90</t>
  </si>
  <si>
    <t>014-00000035-05</t>
  </si>
  <si>
    <t>010-00000221-00</t>
  </si>
  <si>
    <t>Hutchison Ronnie R</t>
  </si>
  <si>
    <t>Pritchard George &amp; Maureen</t>
  </si>
  <si>
    <t>Williams Mark A &amp;</t>
  </si>
  <si>
    <t>The Home Loan Savings Bank</t>
  </si>
  <si>
    <t>E226</t>
  </si>
  <si>
    <t>003-00000627-00</t>
  </si>
  <si>
    <t>Stevens Bruce C et al</t>
  </si>
  <si>
    <t>Stevens Bruce C II &amp; Lindsay Dawn</t>
  </si>
  <si>
    <t>Trull Frank</t>
  </si>
  <si>
    <t>003-00000328-01</t>
  </si>
  <si>
    <t>cmb w 00335800</t>
  </si>
  <si>
    <t>E91</t>
  </si>
  <si>
    <t>026-00000352-00</t>
  </si>
  <si>
    <t xml:space="preserve">Rice Terry L </t>
  </si>
  <si>
    <t>020-16120023-00</t>
  </si>
  <si>
    <t>Cabot Jason E</t>
  </si>
  <si>
    <t>Moore Nathan K &amp; Heather D</t>
  </si>
  <si>
    <t>043-00004503-00</t>
  </si>
  <si>
    <t>Dawson Charles K</t>
  </si>
  <si>
    <t xml:space="preserve">US Bank National Association </t>
  </si>
  <si>
    <t>E314</t>
  </si>
  <si>
    <t>008-00000061-00</t>
  </si>
  <si>
    <t>Hammond James M</t>
  </si>
  <si>
    <t>Hammond James C et al 25% int each</t>
  </si>
  <si>
    <t>008-00000062-00</t>
  </si>
  <si>
    <t>008-00000204-05</t>
  </si>
  <si>
    <t>009-00000037-00</t>
  </si>
  <si>
    <t>009-00000273-00</t>
  </si>
  <si>
    <t>007, 008 &amp; 009</t>
  </si>
  <si>
    <t>010 &amp; 011</t>
  </si>
  <si>
    <t>013</t>
  </si>
  <si>
    <t>014</t>
  </si>
  <si>
    <t>003</t>
  </si>
  <si>
    <t>Doty Donald &amp; Angela</t>
  </si>
  <si>
    <t>Olinger Jason &amp; Elder Jenny</t>
  </si>
  <si>
    <t>043-00001601-00</t>
  </si>
  <si>
    <t>043-00000290-00</t>
  </si>
  <si>
    <t>043-00001443-00</t>
  </si>
  <si>
    <t>043-00001756-00</t>
  </si>
  <si>
    <t>035-00000227-00</t>
  </si>
  <si>
    <t>042-00000109-01</t>
  </si>
  <si>
    <t>002-00000241-04</t>
  </si>
  <si>
    <t>Arnder Vickie L</t>
  </si>
  <si>
    <t>Davidson Bernardo C Jr</t>
  </si>
  <si>
    <t>013-00000663-01</t>
  </si>
  <si>
    <t>027-00000078-01</t>
  </si>
  <si>
    <t>Yoder Michael K &amp; Lucinda</t>
  </si>
  <si>
    <t>Miller David R</t>
  </si>
  <si>
    <t>003-00000558-00</t>
  </si>
  <si>
    <t>Hill Henry F Jr &amp; C Diane</t>
  </si>
  <si>
    <t>043-00001368-00</t>
  </si>
  <si>
    <t>48x169.5</t>
  </si>
  <si>
    <t>Dawson John A Jr</t>
  </si>
  <si>
    <t>Aurora Loan Services LLC</t>
  </si>
  <si>
    <t>033-00000663-00</t>
  </si>
  <si>
    <t>Mumaw David M</t>
  </si>
  <si>
    <t>The Bank of New York Mellon</t>
  </si>
  <si>
    <t>Fresno United Methodist Church</t>
  </si>
  <si>
    <t>E162</t>
  </si>
  <si>
    <t>010-00000765-00</t>
  </si>
  <si>
    <t>Williams Joseph P &amp; Heidi M</t>
  </si>
  <si>
    <t>Hyche Christopher &amp; Laura</t>
  </si>
  <si>
    <t>043-00004964-00</t>
  </si>
  <si>
    <t>70 x 131</t>
  </si>
  <si>
    <t>Baumgardner Jack r</t>
  </si>
  <si>
    <t>02900000782-00</t>
  </si>
  <si>
    <t>50x300</t>
  </si>
  <si>
    <t>Shaw Wilma J Estate</t>
  </si>
  <si>
    <t>Shryock Scott A &amp; Zimmer Jamie L</t>
  </si>
  <si>
    <t>029-000000783-00</t>
  </si>
  <si>
    <t>Baumgardner Mervin &amp; Martin</t>
  </si>
  <si>
    <t>029-00000347-00</t>
  </si>
  <si>
    <t>029-00000350-00</t>
  </si>
  <si>
    <t>Albert John &amp; Amber</t>
  </si>
  <si>
    <t>043-00004301-00</t>
  </si>
  <si>
    <t>Padgett John &amp; Marlene</t>
  </si>
  <si>
    <t>Bourg Jeannie C &amp; Steve</t>
  </si>
  <si>
    <t>24x120</t>
  </si>
  <si>
    <t>17x120</t>
  </si>
  <si>
    <t>E235</t>
  </si>
  <si>
    <t>017-00000596-00</t>
  </si>
  <si>
    <t>017-00000616-00</t>
  </si>
  <si>
    <t>017-00000615-00</t>
  </si>
  <si>
    <t>021-00000135-00</t>
  </si>
  <si>
    <t>64x231</t>
  </si>
  <si>
    <t>95x231</t>
  </si>
  <si>
    <t>The Lawrence Family Trust</t>
  </si>
  <si>
    <t>Lawrence Hugh &amp; W Jean</t>
  </si>
  <si>
    <t>E325</t>
  </si>
  <si>
    <t>010-00000146-00</t>
  </si>
  <si>
    <t>E474</t>
  </si>
  <si>
    <t>Keybank National</t>
  </si>
  <si>
    <t>Kamm Lauren</t>
  </si>
  <si>
    <t>Unger Joan</t>
  </si>
  <si>
    <t>003-00000876-18</t>
  </si>
  <si>
    <t>Clark William David &amp; kimberly</t>
  </si>
  <si>
    <t>E458</t>
  </si>
  <si>
    <t>042-00000430-02</t>
  </si>
  <si>
    <t>042-00000430-03</t>
  </si>
  <si>
    <t>Prater Paul L</t>
  </si>
  <si>
    <t>Prater Dru</t>
  </si>
  <si>
    <t>040-00000065-06</t>
  </si>
  <si>
    <t>Huntington James F &amp; Tammy Jo</t>
  </si>
  <si>
    <t>Greten John A &amp; Carole S</t>
  </si>
  <si>
    <t>016-00000074-00</t>
  </si>
  <si>
    <t>McGrady Ralph L</t>
  </si>
  <si>
    <t>McGrady Jacqueline et al</t>
  </si>
  <si>
    <t>Hogue Brenda Chapman Debra Wilson Dale A Jr.</t>
  </si>
  <si>
    <t>043-00004058-00</t>
  </si>
  <si>
    <t>54 X 138</t>
  </si>
  <si>
    <t>Fisher Joshua Noelle Julia M</t>
  </si>
  <si>
    <t>E295</t>
  </si>
  <si>
    <t>005-00000158-00</t>
  </si>
  <si>
    <t xml:space="preserve">Affolter Bonnie TTE </t>
  </si>
  <si>
    <t>E174</t>
  </si>
  <si>
    <t>043-00002597-00</t>
  </si>
  <si>
    <t>in lot 3261</t>
  </si>
  <si>
    <t>Schott John P &amp; Kelsy AKA Kelsey</t>
  </si>
  <si>
    <t>Crowtown Properties LLC</t>
  </si>
  <si>
    <t>043-00000476-00</t>
  </si>
  <si>
    <t>57.67x211.6</t>
  </si>
  <si>
    <t>023-00000269-04</t>
  </si>
  <si>
    <t>Lanham Darrell L</t>
  </si>
  <si>
    <t>E64</t>
  </si>
  <si>
    <t>043-00002074-00</t>
  </si>
  <si>
    <t>60 x 138</t>
  </si>
  <si>
    <t>E446</t>
  </si>
  <si>
    <t>010-00000851-00</t>
  </si>
  <si>
    <t>010-00000850-00</t>
  </si>
  <si>
    <t>27x150</t>
  </si>
  <si>
    <t>042-00000735-02</t>
  </si>
  <si>
    <t>Stein Carl D &amp; Jean E</t>
  </si>
  <si>
    <t>Schlabach Marvin R &amp; Yvonne</t>
  </si>
  <si>
    <t>E533</t>
  </si>
  <si>
    <t>043-00005758-00</t>
  </si>
  <si>
    <t xml:space="preserve">Estate Imogene M Olinger </t>
  </si>
  <si>
    <t>Olinger Wayne E</t>
  </si>
  <si>
    <t>043-00005769-00</t>
  </si>
  <si>
    <t>E491</t>
  </si>
  <si>
    <t>043-00004337-00</t>
  </si>
  <si>
    <t>50x143</t>
  </si>
  <si>
    <t>Mackenzie Heather A &amp; Wimer Paul</t>
  </si>
  <si>
    <t>Mackenzie Heather</t>
  </si>
  <si>
    <t>043-00004338-00</t>
  </si>
  <si>
    <t>8x144</t>
  </si>
  <si>
    <t>Yoder Paul E &amp; Susan</t>
  </si>
  <si>
    <t>042-00000057-01</t>
  </si>
  <si>
    <t>Hengst Ian B &amp; Staci</t>
  </si>
  <si>
    <t>Yoder Leroy E &amp; Betty D</t>
  </si>
  <si>
    <t>E141</t>
  </si>
  <si>
    <t>027-00000314-00</t>
  </si>
  <si>
    <t>E341</t>
  </si>
  <si>
    <t>010-00000029-00</t>
  </si>
  <si>
    <t>Estate of Mary Bookless</t>
  </si>
  <si>
    <t>Bookless Frank</t>
  </si>
  <si>
    <t>010-00000030-00</t>
  </si>
  <si>
    <t>Wobbecke Kenneth</t>
  </si>
  <si>
    <t>Wobbecke-Hudson Janet TTE</t>
  </si>
  <si>
    <t>E142</t>
  </si>
  <si>
    <t>035-00000102-00</t>
  </si>
  <si>
    <t>Dotson David L &amp;</t>
  </si>
  <si>
    <t>Dotson Jana L</t>
  </si>
  <si>
    <t>029-00001080-00</t>
  </si>
  <si>
    <t>Maple William &amp; Melody</t>
  </si>
  <si>
    <t>Durbin Robert E</t>
  </si>
  <si>
    <t>029-00000849-00</t>
  </si>
  <si>
    <t>029-00000847-00</t>
  </si>
  <si>
    <t>029-00000846-00</t>
  </si>
  <si>
    <t>029-00000848-00</t>
  </si>
  <si>
    <t>043-00005659-00</t>
  </si>
  <si>
    <t>E484</t>
  </si>
  <si>
    <t>017-00000475-00</t>
  </si>
  <si>
    <t>Shroyer Cecil :&amp; Judy</t>
  </si>
  <si>
    <t>Shroyer Cecil &amp; judy</t>
  </si>
  <si>
    <t>035-00000752-00</t>
  </si>
  <si>
    <t>66 x 132</t>
  </si>
  <si>
    <t>035-00000753-00</t>
  </si>
  <si>
    <t>042-00000234-00</t>
  </si>
  <si>
    <t>Matarrese Angela</t>
  </si>
  <si>
    <t>Matarrese Anna et al</t>
  </si>
  <si>
    <t>Watts Philip &amp; Barbara &amp; Miller Chad</t>
  </si>
  <si>
    <t>Watts Philip &amp; Barbara</t>
  </si>
  <si>
    <t>E81</t>
  </si>
  <si>
    <t>031-00000262-06</t>
  </si>
  <si>
    <t>Matchett Rodney K &amp; Judy A</t>
  </si>
  <si>
    <t>Matchette Rodney K &amp; Judy A</t>
  </si>
  <si>
    <t>E251</t>
  </si>
  <si>
    <t>042-00000466-00</t>
  </si>
  <si>
    <t>Golden Elizabeth</t>
  </si>
  <si>
    <t>remove LE WM Wilson</t>
  </si>
  <si>
    <t>Kaser Jim (James)L</t>
  </si>
  <si>
    <t>Hipp John C</t>
  </si>
  <si>
    <t>043-00005493-00</t>
  </si>
  <si>
    <t>Thomas J Edward &amp; Eileen M</t>
  </si>
  <si>
    <t>Davis Barbara A</t>
  </si>
  <si>
    <t>E356</t>
  </si>
  <si>
    <t>043-00005365-00</t>
  </si>
  <si>
    <t>100x244.80</t>
  </si>
  <si>
    <t>Parkhill Lavonne N</t>
  </si>
  <si>
    <t>Parkhill Lavonne N TTE</t>
  </si>
  <si>
    <t>043-00005366-00</t>
  </si>
  <si>
    <t>82.5x122</t>
  </si>
  <si>
    <t>County District Code</t>
  </si>
  <si>
    <t>District Description</t>
  </si>
  <si>
    <t>001 &amp; 002</t>
  </si>
  <si>
    <t>005 &amp; 006</t>
  </si>
  <si>
    <t>010-00000017-00</t>
  </si>
  <si>
    <t>Hummell David E &amp; Peggy J</t>
  </si>
  <si>
    <t>020-16120022-00</t>
  </si>
  <si>
    <t>Hawkins Dale &amp; Christine</t>
  </si>
  <si>
    <t>033-00000268-00</t>
  </si>
  <si>
    <t>033-00000117-00</t>
  </si>
  <si>
    <t>Britton Paul &amp; Marilyn</t>
  </si>
  <si>
    <t>026-00000-193-00</t>
  </si>
  <si>
    <t>023-00000131-00</t>
  </si>
  <si>
    <t>E323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</si>
</sst>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.0000"/>
  </numFmts>
  <fonts count="2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4" applyNumberFormat="0" applyFill="0" applyAlignment="0" applyProtection="0"/>
    <xf numFmtId="0" fontId="18" fillId="7" borderId="0" applyNumberFormat="0" applyBorder="0" applyAlignment="0" applyProtection="0"/>
    <xf numFmtId="0" fontId="0" fillId="4" borderId="5" applyNumberFormat="0" applyFont="0" applyAlignment="0" applyProtection="0"/>
    <xf numFmtId="0" fontId="19" fillId="16" borderId="6" applyNumberFormat="0" applyAlignment="0" applyProtection="0"/>
    <xf numFmtId="1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1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 horizontal="center"/>
    </xf>
    <xf numFmtId="7" fontId="0" fillId="0" borderId="0" xfId="0" applyNumberFormat="1" applyAlignment="1">
      <alignment/>
    </xf>
    <xf numFmtId="7" fontId="0" fillId="0" borderId="0" xfId="0" applyNumberFormat="1" applyFont="1" applyAlignment="1">
      <alignment horizontal="centerContinuous"/>
    </xf>
    <xf numFmtId="0" fontId="0" fillId="18" borderId="0" xfId="0" applyFill="1" applyAlignment="1">
      <alignment/>
    </xf>
    <xf numFmtId="15" fontId="0" fillId="0" borderId="0" xfId="0" applyNumberFormat="1" applyAlignment="1">
      <alignment/>
    </xf>
    <xf numFmtId="20" fontId="0" fillId="0" borderId="0" xfId="0" applyNumberFormat="1" applyFont="1" applyAlignment="1">
      <alignment horizontal="centerContinuous"/>
    </xf>
    <xf numFmtId="7" fontId="2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 horizontal="center"/>
    </xf>
    <xf numFmtId="7" fontId="0" fillId="0" borderId="0" xfId="0" applyNumberFormat="1" applyFont="1" applyAlignment="1">
      <alignment horizontal="center"/>
    </xf>
    <xf numFmtId="22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15" fontId="0" fillId="0" borderId="0" xfId="0" applyNumberFormat="1" applyAlignment="1" quotePrefix="1">
      <alignment/>
    </xf>
    <xf numFmtId="0" fontId="5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Continuous"/>
    </xf>
    <xf numFmtId="4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8" xfId="0" applyNumberFormat="1" applyFont="1" applyBorder="1" applyAlignment="1">
      <alignment horizontal="center"/>
    </xf>
    <xf numFmtId="15" fontId="0" fillId="0" borderId="8" xfId="0" applyNumberFormat="1" applyBorder="1" applyAlignment="1">
      <alignment/>
    </xf>
    <xf numFmtId="165" fontId="0" fillId="0" borderId="8" xfId="0" applyNumberFormat="1" applyBorder="1" applyAlignment="1">
      <alignment horizontal="center"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/>
    </xf>
    <xf numFmtId="4" fontId="0" fillId="0" borderId="8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Continuous"/>
    </xf>
    <xf numFmtId="4" fontId="0" fillId="0" borderId="0" xfId="0" applyNumberFormat="1" applyFont="1" applyAlignment="1">
      <alignment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Continuous"/>
    </xf>
    <xf numFmtId="0" fontId="0" fillId="0" borderId="8" xfId="0" applyFon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8" xfId="0" applyNumberFormat="1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18" borderId="0" xfId="0" applyFont="1" applyFill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1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8" xfId="0" applyFont="1" applyBorder="1" applyAlignment="1">
      <alignment horizontal="center"/>
    </xf>
    <xf numFmtId="15" fontId="0" fillId="0" borderId="8" xfId="0" applyNumberFormat="1" applyFont="1" applyBorder="1" applyAlignment="1">
      <alignment/>
    </xf>
    <xf numFmtId="165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4" fontId="0" fillId="0" borderId="8" xfId="0" applyNumberFormat="1" applyFont="1" applyBorder="1" applyAlignment="1">
      <alignment horizontal="centerContinuous"/>
    </xf>
    <xf numFmtId="15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Alignment="1">
      <alignment horizontal="right"/>
    </xf>
    <xf numFmtId="0" fontId="0" fillId="0" borderId="8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8" xfId="0" applyFont="1" applyBorder="1" applyAlignment="1">
      <alignment horizontal="center"/>
    </xf>
    <xf numFmtId="15" fontId="0" fillId="0" borderId="8" xfId="0" applyNumberFormat="1" applyFont="1" applyBorder="1" applyAlignment="1">
      <alignment/>
    </xf>
    <xf numFmtId="165" fontId="0" fillId="0" borderId="8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Continuous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11"/>
  <sheetViews>
    <sheetView tabSelected="1" zoomScalePageLayoutView="0" workbookViewId="0" topLeftCell="F1849">
      <selection activeCell="M1874" sqref="M1874"/>
    </sheetView>
  </sheetViews>
  <sheetFormatPr defaultColWidth="9.140625" defaultRowHeight="12.75"/>
  <cols>
    <col min="1" max="1" width="7.7109375" style="11" customWidth="1"/>
    <col min="2" max="2" width="9.7109375" style="8" bestFit="1" customWidth="1"/>
    <col min="3" max="3" width="18.140625" style="8" customWidth="1"/>
    <col min="4" max="4" width="18.140625" style="29" customWidth="1"/>
    <col min="5" max="5" width="35.00390625" style="0" customWidth="1"/>
    <col min="6" max="6" width="35.421875" style="0" customWidth="1"/>
    <col min="7" max="7" width="12.00390625" style="0" bestFit="1" customWidth="1"/>
    <col min="8" max="8" width="13.8515625" style="38" customWidth="1"/>
    <col min="9" max="9" width="13.8515625" style="23" customWidth="1"/>
    <col min="10" max="10" width="13.8515625" style="38" customWidth="1"/>
    <col min="11" max="11" width="14.421875" style="25" customWidth="1"/>
    <col min="12" max="12" width="17.28125" style="25" customWidth="1"/>
    <col min="13" max="13" width="12.28125" style="23" customWidth="1"/>
    <col min="14" max="14" width="13.57421875" style="1" bestFit="1" customWidth="1"/>
  </cols>
  <sheetData>
    <row r="1" spans="1:14" s="21" customFormat="1" ht="63">
      <c r="A1" s="16" t="s">
        <v>1306</v>
      </c>
      <c r="B1" s="17" t="s">
        <v>1312</v>
      </c>
      <c r="C1" s="17" t="s">
        <v>1302</v>
      </c>
      <c r="D1" s="53" t="s">
        <v>1303</v>
      </c>
      <c r="E1" s="16" t="s">
        <v>1304</v>
      </c>
      <c r="F1" s="16" t="s">
        <v>1305</v>
      </c>
      <c r="G1" s="16" t="s">
        <v>4444</v>
      </c>
      <c r="H1" s="22" t="s">
        <v>4445</v>
      </c>
      <c r="I1" s="22" t="s">
        <v>3475</v>
      </c>
      <c r="J1" s="22" t="s">
        <v>772</v>
      </c>
      <c r="K1" s="22" t="s">
        <v>4446</v>
      </c>
      <c r="L1" s="22" t="s">
        <v>4447</v>
      </c>
      <c r="M1" s="22" t="s">
        <v>3476</v>
      </c>
      <c r="N1" s="26" t="s">
        <v>1313</v>
      </c>
    </row>
    <row r="2" spans="1:14" ht="12.75">
      <c r="A2" s="21"/>
      <c r="J2" s="38">
        <f aca="true" t="shared" si="0" ref="J2:J64">ROUND(I2/0.35,-1)</f>
        <v>0</v>
      </c>
      <c r="N2" s="27"/>
    </row>
    <row r="3" spans="1:14" ht="12.75">
      <c r="A3" s="11">
        <v>1</v>
      </c>
      <c r="B3" s="8">
        <v>40546</v>
      </c>
      <c r="C3" s="8" t="s">
        <v>564</v>
      </c>
      <c r="D3" s="29" t="s">
        <v>565</v>
      </c>
      <c r="E3" t="s">
        <v>768</v>
      </c>
      <c r="F3" t="s">
        <v>769</v>
      </c>
      <c r="G3">
        <v>3010</v>
      </c>
      <c r="H3" s="38">
        <v>0.5</v>
      </c>
      <c r="I3" s="23">
        <v>12050</v>
      </c>
      <c r="J3" s="38">
        <f t="shared" si="0"/>
        <v>34430</v>
      </c>
      <c r="K3" s="25">
        <v>10000</v>
      </c>
      <c r="L3" s="25">
        <v>40</v>
      </c>
      <c r="M3" s="23">
        <f>SUM(H3+L3)</f>
        <v>40.5</v>
      </c>
      <c r="N3" s="27"/>
    </row>
    <row r="4" spans="1:14" ht="12.75">
      <c r="A4" s="21">
        <v>2</v>
      </c>
      <c r="B4" s="8">
        <v>40546</v>
      </c>
      <c r="C4" s="8" t="s">
        <v>1979</v>
      </c>
      <c r="D4" s="29">
        <v>0.0921</v>
      </c>
      <c r="E4" t="s">
        <v>1980</v>
      </c>
      <c r="F4" t="s">
        <v>1298</v>
      </c>
      <c r="G4">
        <v>1100</v>
      </c>
      <c r="H4" s="38">
        <v>0.5</v>
      </c>
      <c r="I4" s="23">
        <v>90</v>
      </c>
      <c r="J4" s="38">
        <f t="shared" si="0"/>
        <v>260</v>
      </c>
      <c r="K4" s="25">
        <v>5000</v>
      </c>
      <c r="L4" s="25">
        <v>20</v>
      </c>
      <c r="M4" s="23">
        <f aca="true" t="shared" si="1" ref="M4:M69">SUM(H4+L4)</f>
        <v>20.5</v>
      </c>
      <c r="N4" s="27"/>
    </row>
    <row r="5" spans="1:14" ht="12.75">
      <c r="A5" s="21">
        <v>3</v>
      </c>
      <c r="B5" s="8">
        <v>40548</v>
      </c>
      <c r="C5" s="8" t="s">
        <v>770</v>
      </c>
      <c r="D5" s="29">
        <v>0.2204</v>
      </c>
      <c r="E5" t="s">
        <v>4113</v>
      </c>
      <c r="F5" t="s">
        <v>1978</v>
      </c>
      <c r="G5">
        <v>3010</v>
      </c>
      <c r="H5" s="38">
        <v>0.5</v>
      </c>
      <c r="I5" s="23">
        <v>19440</v>
      </c>
      <c r="J5" s="38">
        <f t="shared" si="0"/>
        <v>55540</v>
      </c>
      <c r="K5" s="25">
        <v>10000</v>
      </c>
      <c r="L5" s="25">
        <v>40</v>
      </c>
      <c r="M5" s="23">
        <f t="shared" si="1"/>
        <v>40.5</v>
      </c>
      <c r="N5" s="27"/>
    </row>
    <row r="6" spans="1:14" ht="12.75">
      <c r="A6" s="21" t="s">
        <v>1299</v>
      </c>
      <c r="B6" s="8">
        <v>40548</v>
      </c>
      <c r="C6" s="8" t="s">
        <v>2273</v>
      </c>
      <c r="D6" s="29">
        <v>5.047</v>
      </c>
      <c r="E6" t="s">
        <v>2625</v>
      </c>
      <c r="F6" t="s">
        <v>2626</v>
      </c>
      <c r="G6">
        <v>2010</v>
      </c>
      <c r="H6" s="38">
        <v>1</v>
      </c>
      <c r="I6" s="23">
        <v>37320</v>
      </c>
      <c r="J6" s="38">
        <f t="shared" si="0"/>
        <v>106630</v>
      </c>
      <c r="K6" s="25">
        <v>0</v>
      </c>
      <c r="M6" s="23">
        <f t="shared" si="1"/>
        <v>1</v>
      </c>
      <c r="N6" s="27"/>
    </row>
    <row r="7" spans="1:14" ht="12.75">
      <c r="A7" s="21"/>
      <c r="C7" s="8" t="s">
        <v>2274</v>
      </c>
      <c r="D7" s="29">
        <v>5.88</v>
      </c>
      <c r="I7" s="23">
        <v>5350</v>
      </c>
      <c r="J7" s="38">
        <f t="shared" si="0"/>
        <v>15290</v>
      </c>
      <c r="M7" s="23">
        <f t="shared" si="1"/>
        <v>0</v>
      </c>
      <c r="N7" s="27"/>
    </row>
    <row r="8" spans="1:14" ht="12.75">
      <c r="A8" s="21">
        <v>4</v>
      </c>
      <c r="B8" s="8">
        <v>40548</v>
      </c>
      <c r="C8" s="8" t="s">
        <v>2627</v>
      </c>
      <c r="D8" s="29" t="s">
        <v>2632</v>
      </c>
      <c r="E8" t="s">
        <v>2633</v>
      </c>
      <c r="F8" t="s">
        <v>2634</v>
      </c>
      <c r="G8">
        <v>1170</v>
      </c>
      <c r="H8" s="38">
        <v>2.5</v>
      </c>
      <c r="I8" s="23">
        <v>20560</v>
      </c>
      <c r="J8" s="38">
        <f t="shared" si="0"/>
        <v>58740</v>
      </c>
      <c r="K8" s="25">
        <v>45000</v>
      </c>
      <c r="L8" s="25">
        <v>180</v>
      </c>
      <c r="M8" s="23">
        <f t="shared" si="1"/>
        <v>182.5</v>
      </c>
      <c r="N8" s="27"/>
    </row>
    <row r="9" spans="1:14" ht="12.75">
      <c r="A9" s="21"/>
      <c r="C9" s="8" t="s">
        <v>2628</v>
      </c>
      <c r="D9" s="29" t="s">
        <v>2632</v>
      </c>
      <c r="J9" s="38">
        <f t="shared" si="0"/>
        <v>0</v>
      </c>
      <c r="M9" s="23">
        <f t="shared" si="1"/>
        <v>0</v>
      </c>
      <c r="N9" s="27"/>
    </row>
    <row r="10" spans="3:14" ht="12.75">
      <c r="C10" s="8" t="s">
        <v>2629</v>
      </c>
      <c r="D10" s="29" t="s">
        <v>2632</v>
      </c>
      <c r="J10" s="38">
        <f t="shared" si="0"/>
        <v>0</v>
      </c>
      <c r="M10" s="23">
        <f t="shared" si="1"/>
        <v>0</v>
      </c>
      <c r="N10" s="27"/>
    </row>
    <row r="11" spans="3:14" ht="12.75">
      <c r="C11" s="8" t="s">
        <v>2630</v>
      </c>
      <c r="D11" s="29">
        <v>0.1157</v>
      </c>
      <c r="J11" s="38">
        <f t="shared" si="0"/>
        <v>0</v>
      </c>
      <c r="M11" s="23">
        <f t="shared" si="1"/>
        <v>0</v>
      </c>
      <c r="N11" s="27"/>
    </row>
    <row r="12" spans="3:14" ht="12.75">
      <c r="C12" s="8" t="s">
        <v>2631</v>
      </c>
      <c r="D12" s="29">
        <v>0.2154</v>
      </c>
      <c r="J12" s="38">
        <f t="shared" si="0"/>
        <v>0</v>
      </c>
      <c r="M12" s="23">
        <f t="shared" si="1"/>
        <v>0</v>
      </c>
      <c r="N12" s="27"/>
    </row>
    <row r="13" spans="1:14" ht="12.75">
      <c r="A13" s="11">
        <v>5</v>
      </c>
      <c r="B13" s="8">
        <v>40548</v>
      </c>
      <c r="C13" s="8" t="s">
        <v>2635</v>
      </c>
      <c r="D13" s="29">
        <v>1</v>
      </c>
      <c r="E13" t="s">
        <v>2636</v>
      </c>
      <c r="F13" t="s">
        <v>2637</v>
      </c>
      <c r="G13">
        <v>1100</v>
      </c>
      <c r="H13" s="38">
        <v>0.5</v>
      </c>
      <c r="I13" s="23">
        <v>12720</v>
      </c>
      <c r="J13" s="38">
        <f t="shared" si="0"/>
        <v>36340</v>
      </c>
      <c r="K13" s="25">
        <v>20000</v>
      </c>
      <c r="L13" s="25">
        <v>80</v>
      </c>
      <c r="M13" s="23">
        <f t="shared" si="1"/>
        <v>80.5</v>
      </c>
      <c r="N13" s="27"/>
    </row>
    <row r="14" spans="1:14" ht="12.75">
      <c r="A14" s="21" t="s">
        <v>2638</v>
      </c>
      <c r="B14" s="8">
        <v>40548</v>
      </c>
      <c r="C14" s="8" t="s">
        <v>2639</v>
      </c>
      <c r="D14" s="29">
        <v>3.17</v>
      </c>
      <c r="E14" t="s">
        <v>3066</v>
      </c>
      <c r="F14" t="s">
        <v>3066</v>
      </c>
      <c r="G14" t="s">
        <v>3067</v>
      </c>
      <c r="H14" s="38">
        <v>2</v>
      </c>
      <c r="I14" s="23">
        <v>79290</v>
      </c>
      <c r="J14" s="38">
        <f t="shared" si="0"/>
        <v>226540</v>
      </c>
      <c r="K14" s="25">
        <v>0</v>
      </c>
      <c r="L14" s="25">
        <v>0</v>
      </c>
      <c r="M14" s="23">
        <f t="shared" si="1"/>
        <v>2</v>
      </c>
      <c r="N14" s="27"/>
    </row>
    <row r="15" spans="3:14" ht="12.75">
      <c r="C15" s="8" t="s">
        <v>2643</v>
      </c>
      <c r="D15" s="29">
        <v>11.368</v>
      </c>
      <c r="J15" s="38">
        <f t="shared" si="0"/>
        <v>0</v>
      </c>
      <c r="M15" s="23">
        <f t="shared" si="1"/>
        <v>0</v>
      </c>
      <c r="N15" s="27"/>
    </row>
    <row r="16" spans="3:14" ht="12.75">
      <c r="C16" s="8" t="s">
        <v>2644</v>
      </c>
      <c r="D16" s="29">
        <v>5.423</v>
      </c>
      <c r="J16" s="38">
        <f t="shared" si="0"/>
        <v>0</v>
      </c>
      <c r="M16" s="23">
        <f t="shared" si="1"/>
        <v>0</v>
      </c>
      <c r="N16" s="27"/>
    </row>
    <row r="17" spans="3:14" ht="12.75">
      <c r="C17" s="8" t="s">
        <v>2645</v>
      </c>
      <c r="D17" s="29">
        <v>3.333</v>
      </c>
      <c r="J17" s="38">
        <f t="shared" si="0"/>
        <v>0</v>
      </c>
      <c r="M17" s="23">
        <f t="shared" si="1"/>
        <v>0</v>
      </c>
      <c r="N17" s="27"/>
    </row>
    <row r="18" spans="1:14" ht="12.75">
      <c r="A18" s="21" t="s">
        <v>3068</v>
      </c>
      <c r="B18" s="8">
        <v>40549</v>
      </c>
      <c r="C18" s="30" t="s">
        <v>3069</v>
      </c>
      <c r="D18" s="29">
        <v>0.4304</v>
      </c>
      <c r="E18" t="s">
        <v>3070</v>
      </c>
      <c r="F18" t="s">
        <v>3079</v>
      </c>
      <c r="G18">
        <v>1090</v>
      </c>
      <c r="H18" s="38">
        <v>0.5</v>
      </c>
      <c r="I18" s="23">
        <v>29290</v>
      </c>
      <c r="J18" s="38">
        <f t="shared" si="0"/>
        <v>83690</v>
      </c>
      <c r="K18" s="25">
        <v>0</v>
      </c>
      <c r="L18" s="25">
        <v>0</v>
      </c>
      <c r="M18" s="23">
        <f t="shared" si="1"/>
        <v>0.5</v>
      </c>
      <c r="N18" s="27"/>
    </row>
    <row r="19" spans="1:14" ht="12.75">
      <c r="A19" s="21" t="s">
        <v>3080</v>
      </c>
      <c r="B19" s="8">
        <v>40549</v>
      </c>
      <c r="C19" s="8" t="s">
        <v>3081</v>
      </c>
      <c r="D19" s="29">
        <v>0.014</v>
      </c>
      <c r="E19" t="s">
        <v>3082</v>
      </c>
      <c r="F19" t="s">
        <v>3083</v>
      </c>
      <c r="G19">
        <v>1180</v>
      </c>
      <c r="H19" s="38">
        <v>0.5</v>
      </c>
      <c r="I19" s="23">
        <v>50</v>
      </c>
      <c r="J19" s="38">
        <f t="shared" si="0"/>
        <v>140</v>
      </c>
      <c r="K19" s="25">
        <v>0</v>
      </c>
      <c r="L19" s="25">
        <v>0</v>
      </c>
      <c r="M19" s="23">
        <f t="shared" si="1"/>
        <v>0.5</v>
      </c>
      <c r="N19" s="27"/>
    </row>
    <row r="20" spans="1:14" ht="12.75">
      <c r="A20" s="11">
        <v>6</v>
      </c>
      <c r="B20" s="8">
        <v>40549</v>
      </c>
      <c r="C20" s="8" t="s">
        <v>3084</v>
      </c>
      <c r="D20" s="29">
        <v>0.33</v>
      </c>
      <c r="E20" t="s">
        <v>3088</v>
      </c>
      <c r="F20" t="s">
        <v>4321</v>
      </c>
      <c r="G20">
        <v>1040</v>
      </c>
      <c r="H20" s="38">
        <v>1</v>
      </c>
      <c r="I20" s="23">
        <v>13310</v>
      </c>
      <c r="J20" s="38">
        <f t="shared" si="0"/>
        <v>38030</v>
      </c>
      <c r="K20" s="25">
        <v>17000</v>
      </c>
      <c r="L20" s="25">
        <v>68</v>
      </c>
      <c r="M20" s="23">
        <f t="shared" si="1"/>
        <v>69</v>
      </c>
      <c r="N20" s="27"/>
    </row>
    <row r="21" spans="3:14" ht="12.75">
      <c r="C21" s="30" t="s">
        <v>4322</v>
      </c>
      <c r="D21" s="29">
        <v>0.1997</v>
      </c>
      <c r="E21" t="s">
        <v>4323</v>
      </c>
      <c r="F21" t="s">
        <v>4323</v>
      </c>
      <c r="G21">
        <v>1040</v>
      </c>
      <c r="I21" s="23">
        <v>900</v>
      </c>
      <c r="J21" s="38">
        <f t="shared" si="0"/>
        <v>2570</v>
      </c>
      <c r="M21" s="23">
        <f t="shared" si="1"/>
        <v>0</v>
      </c>
      <c r="N21" s="27"/>
    </row>
    <row r="22" spans="1:14" ht="12.75">
      <c r="A22" s="11">
        <v>7</v>
      </c>
      <c r="B22" s="8">
        <v>40549</v>
      </c>
      <c r="C22" s="8" t="s">
        <v>4324</v>
      </c>
      <c r="D22" s="29">
        <v>20.1</v>
      </c>
      <c r="E22" t="s">
        <v>4325</v>
      </c>
      <c r="F22" t="s">
        <v>4326</v>
      </c>
      <c r="G22">
        <v>1130</v>
      </c>
      <c r="H22" s="38">
        <v>0.5</v>
      </c>
      <c r="I22" s="23">
        <v>17850</v>
      </c>
      <c r="J22" s="38">
        <f t="shared" si="0"/>
        <v>51000</v>
      </c>
      <c r="K22" s="25">
        <v>66330</v>
      </c>
      <c r="L22" s="25">
        <v>265.6</v>
      </c>
      <c r="M22" s="23">
        <f t="shared" si="1"/>
        <v>266.1</v>
      </c>
      <c r="N22" s="27"/>
    </row>
    <row r="23" spans="1:14" ht="12.75">
      <c r="A23" s="11">
        <v>8</v>
      </c>
      <c r="B23" s="8">
        <v>40549</v>
      </c>
      <c r="C23" s="8" t="s">
        <v>4324</v>
      </c>
      <c r="D23" s="29">
        <v>5.428</v>
      </c>
      <c r="E23" t="s">
        <v>4325</v>
      </c>
      <c r="F23" t="s">
        <v>4327</v>
      </c>
      <c r="G23">
        <v>1130</v>
      </c>
      <c r="H23" s="38">
        <v>0.5</v>
      </c>
      <c r="I23" s="23">
        <v>4940</v>
      </c>
      <c r="J23" s="38">
        <f t="shared" si="0"/>
        <v>14110</v>
      </c>
      <c r="K23" s="25">
        <v>29311</v>
      </c>
      <c r="L23" s="25">
        <v>117.6</v>
      </c>
      <c r="M23" s="23">
        <f t="shared" si="1"/>
        <v>118.1</v>
      </c>
      <c r="N23" s="27"/>
    </row>
    <row r="24" spans="1:14" ht="12.75">
      <c r="A24" s="11">
        <v>9</v>
      </c>
      <c r="B24" s="8">
        <v>40550</v>
      </c>
      <c r="C24" s="8" t="s">
        <v>4328</v>
      </c>
      <c r="D24" s="29">
        <v>22.883</v>
      </c>
      <c r="E24" t="s">
        <v>4329</v>
      </c>
      <c r="F24" t="s">
        <v>4330</v>
      </c>
      <c r="G24">
        <v>1170</v>
      </c>
      <c r="H24" s="38">
        <v>0.5</v>
      </c>
      <c r="I24" s="23">
        <v>17390</v>
      </c>
      <c r="J24" s="38">
        <f t="shared" si="0"/>
        <v>49690</v>
      </c>
      <c r="K24" s="25">
        <v>60000</v>
      </c>
      <c r="L24" s="25">
        <v>240</v>
      </c>
      <c r="M24" s="23">
        <f t="shared" si="1"/>
        <v>240.5</v>
      </c>
      <c r="N24" s="27"/>
    </row>
    <row r="25" spans="1:14" ht="12.75">
      <c r="A25" s="18">
        <v>10</v>
      </c>
      <c r="B25" s="8">
        <v>40550</v>
      </c>
      <c r="C25" s="8" t="s">
        <v>4331</v>
      </c>
      <c r="D25" s="29">
        <v>9.281</v>
      </c>
      <c r="E25" t="s">
        <v>4332</v>
      </c>
      <c r="F25" t="s">
        <v>4059</v>
      </c>
      <c r="G25">
        <v>3010</v>
      </c>
      <c r="H25" s="38">
        <v>0.5</v>
      </c>
      <c r="I25" s="23">
        <v>26960</v>
      </c>
      <c r="J25" s="38">
        <f t="shared" si="0"/>
        <v>77030</v>
      </c>
      <c r="K25" s="25">
        <v>39000</v>
      </c>
      <c r="L25" s="25">
        <v>156</v>
      </c>
      <c r="M25" s="23">
        <f t="shared" si="1"/>
        <v>156.5</v>
      </c>
      <c r="N25" s="27"/>
    </row>
    <row r="26" spans="1:14" ht="12.75">
      <c r="A26" s="18">
        <v>11</v>
      </c>
      <c r="B26" s="8">
        <v>40553</v>
      </c>
      <c r="C26" s="8" t="s">
        <v>4060</v>
      </c>
      <c r="D26" s="29">
        <v>0.7259</v>
      </c>
      <c r="E26" t="s">
        <v>4411</v>
      </c>
      <c r="F26" t="s">
        <v>1351</v>
      </c>
      <c r="G26">
        <v>3010</v>
      </c>
      <c r="H26" s="38">
        <v>0.5</v>
      </c>
      <c r="I26" s="23">
        <v>41830</v>
      </c>
      <c r="J26" s="38">
        <f t="shared" si="0"/>
        <v>119510</v>
      </c>
      <c r="K26" s="25">
        <v>125000</v>
      </c>
      <c r="L26" s="25">
        <v>500</v>
      </c>
      <c r="M26" s="23">
        <f t="shared" si="1"/>
        <v>500.5</v>
      </c>
      <c r="N26" s="27"/>
    </row>
    <row r="27" spans="1:14" ht="12.75">
      <c r="A27" s="40">
        <v>12</v>
      </c>
      <c r="B27" s="41">
        <v>40553</v>
      </c>
      <c r="C27" s="41" t="s">
        <v>1352</v>
      </c>
      <c r="D27" s="42">
        <v>0.1366</v>
      </c>
      <c r="E27" s="43" t="s">
        <v>1353</v>
      </c>
      <c r="F27" s="43" t="s">
        <v>1323</v>
      </c>
      <c r="G27" s="43">
        <v>3010</v>
      </c>
      <c r="H27" s="44">
        <v>0.5</v>
      </c>
      <c r="I27" s="44">
        <v>15310</v>
      </c>
      <c r="J27" s="38">
        <f t="shared" si="0"/>
        <v>43740</v>
      </c>
      <c r="K27" s="45">
        <v>37000</v>
      </c>
      <c r="L27" s="45">
        <v>148</v>
      </c>
      <c r="M27" s="23">
        <f t="shared" si="1"/>
        <v>148.5</v>
      </c>
      <c r="N27" s="46"/>
    </row>
    <row r="28" spans="1:14" ht="12.75">
      <c r="A28" s="31"/>
      <c r="B28" s="32"/>
      <c r="C28" s="32"/>
      <c r="D28" s="33"/>
      <c r="E28" s="34"/>
      <c r="F28" s="34"/>
      <c r="G28" s="34"/>
      <c r="H28" s="39"/>
      <c r="I28" s="35"/>
      <c r="J28" s="38">
        <f t="shared" si="0"/>
        <v>0</v>
      </c>
      <c r="K28" s="36"/>
      <c r="L28" s="36"/>
      <c r="M28" s="23">
        <f>SUM(M3:M27)</f>
        <v>1867.7</v>
      </c>
      <c r="N28" s="37">
        <v>95101</v>
      </c>
    </row>
    <row r="29" spans="10:14" ht="12.75">
      <c r="J29" s="38">
        <f t="shared" si="0"/>
        <v>0</v>
      </c>
      <c r="M29" s="23">
        <f t="shared" si="1"/>
        <v>0</v>
      </c>
      <c r="N29" s="27"/>
    </row>
    <row r="30" spans="1:14" ht="12.75">
      <c r="A30" s="11">
        <v>13</v>
      </c>
      <c r="B30" s="8">
        <v>40554</v>
      </c>
      <c r="C30" s="8" t="s">
        <v>1324</v>
      </c>
      <c r="D30" s="29">
        <v>0.287</v>
      </c>
      <c r="E30" t="s">
        <v>1227</v>
      </c>
      <c r="F30" t="s">
        <v>1225</v>
      </c>
      <c r="G30">
        <v>3010</v>
      </c>
      <c r="H30" s="38">
        <v>1</v>
      </c>
      <c r="I30" s="23">
        <v>8400</v>
      </c>
      <c r="J30" s="38">
        <f t="shared" si="0"/>
        <v>24000</v>
      </c>
      <c r="K30" s="25">
        <v>1800000</v>
      </c>
      <c r="L30" s="25">
        <v>7200</v>
      </c>
      <c r="M30" s="23">
        <f t="shared" si="1"/>
        <v>7201</v>
      </c>
      <c r="N30" s="27"/>
    </row>
    <row r="31" spans="3:14" ht="12.75">
      <c r="C31" s="8" t="s">
        <v>1226</v>
      </c>
      <c r="D31" s="29">
        <v>2.73</v>
      </c>
      <c r="I31" s="23">
        <v>466220</v>
      </c>
      <c r="J31" s="38">
        <f t="shared" si="0"/>
        <v>1332060</v>
      </c>
      <c r="M31" s="23">
        <f t="shared" si="1"/>
        <v>0</v>
      </c>
      <c r="N31" s="27"/>
    </row>
    <row r="32" spans="1:14" ht="12.75">
      <c r="A32" s="11">
        <v>14</v>
      </c>
      <c r="B32" s="8">
        <v>40554</v>
      </c>
      <c r="C32" s="8" t="s">
        <v>4397</v>
      </c>
      <c r="D32" s="29">
        <v>0.334</v>
      </c>
      <c r="E32" t="s">
        <v>4398</v>
      </c>
      <c r="F32" t="s">
        <v>1225</v>
      </c>
      <c r="G32">
        <v>3010</v>
      </c>
      <c r="H32" s="38">
        <v>1</v>
      </c>
      <c r="I32" s="23">
        <v>21590</v>
      </c>
      <c r="J32" s="38">
        <f t="shared" si="0"/>
        <v>61690</v>
      </c>
      <c r="K32" s="25">
        <v>200000</v>
      </c>
      <c r="L32" s="25">
        <v>800</v>
      </c>
      <c r="M32" s="23">
        <f t="shared" si="1"/>
        <v>801</v>
      </c>
      <c r="N32" s="27"/>
    </row>
    <row r="33" spans="3:14" ht="12.75">
      <c r="C33" s="8" t="s">
        <v>4399</v>
      </c>
      <c r="D33" s="29">
        <v>2.728</v>
      </c>
      <c r="J33" s="38">
        <f t="shared" si="0"/>
        <v>0</v>
      </c>
      <c r="M33" s="23">
        <f t="shared" si="1"/>
        <v>0</v>
      </c>
      <c r="N33" s="27"/>
    </row>
    <row r="34" spans="1:14" ht="12.75">
      <c r="A34" s="11">
        <v>15</v>
      </c>
      <c r="B34" s="8">
        <v>40554</v>
      </c>
      <c r="C34" s="8" t="s">
        <v>4324</v>
      </c>
      <c r="D34" s="29">
        <v>16.865</v>
      </c>
      <c r="E34" t="s">
        <v>4400</v>
      </c>
      <c r="F34" t="s">
        <v>4401</v>
      </c>
      <c r="G34">
        <v>1130</v>
      </c>
      <c r="H34" s="38">
        <v>1.5</v>
      </c>
      <c r="I34" s="23">
        <v>88930</v>
      </c>
      <c r="J34" s="38">
        <f t="shared" si="0"/>
        <v>254090</v>
      </c>
      <c r="K34" s="25">
        <v>248547.7</v>
      </c>
      <c r="L34" s="25">
        <v>994.2</v>
      </c>
      <c r="M34" s="23">
        <f t="shared" si="1"/>
        <v>995.7</v>
      </c>
      <c r="N34" s="27"/>
    </row>
    <row r="35" spans="3:14" ht="12.75">
      <c r="C35" s="8" t="s">
        <v>4402</v>
      </c>
      <c r="D35" s="29">
        <v>14.954</v>
      </c>
      <c r="J35" s="38">
        <f t="shared" si="0"/>
        <v>0</v>
      </c>
      <c r="M35" s="23">
        <f t="shared" si="1"/>
        <v>0</v>
      </c>
      <c r="N35" s="27"/>
    </row>
    <row r="36" spans="3:14" ht="12.75">
      <c r="C36" s="8" t="s">
        <v>4403</v>
      </c>
      <c r="J36" s="38">
        <f t="shared" si="0"/>
        <v>0</v>
      </c>
      <c r="M36" s="23">
        <f t="shared" si="1"/>
        <v>0</v>
      </c>
      <c r="N36" s="27"/>
    </row>
    <row r="37" spans="1:14" ht="12.75">
      <c r="A37" s="11">
        <v>16</v>
      </c>
      <c r="B37" s="8">
        <v>40554</v>
      </c>
      <c r="C37" s="8" t="s">
        <v>3841</v>
      </c>
      <c r="D37" s="29">
        <v>1.512</v>
      </c>
      <c r="E37" t="s">
        <v>3842</v>
      </c>
      <c r="F37" t="s">
        <v>3843</v>
      </c>
      <c r="G37">
        <v>1080</v>
      </c>
      <c r="H37" s="38">
        <v>1.5</v>
      </c>
      <c r="I37" s="23">
        <v>17110</v>
      </c>
      <c r="J37" s="38">
        <f t="shared" si="0"/>
        <v>48890</v>
      </c>
      <c r="K37" s="25">
        <v>110000</v>
      </c>
      <c r="L37" s="25">
        <v>440</v>
      </c>
      <c r="M37" s="23">
        <f t="shared" si="1"/>
        <v>441.5</v>
      </c>
      <c r="N37" s="27"/>
    </row>
    <row r="38" spans="3:14" ht="12.75">
      <c r="C38" s="8" t="s">
        <v>3844</v>
      </c>
      <c r="J38" s="38">
        <f t="shared" si="0"/>
        <v>0</v>
      </c>
      <c r="N38" s="27"/>
    </row>
    <row r="39" spans="3:14" ht="12.75">
      <c r="C39" s="8" t="s">
        <v>3845</v>
      </c>
      <c r="J39" s="38">
        <f t="shared" si="0"/>
        <v>0</v>
      </c>
      <c r="N39" s="27"/>
    </row>
    <row r="40" spans="1:14" ht="12.75">
      <c r="A40" s="11">
        <v>17</v>
      </c>
      <c r="B40" s="8">
        <v>40554</v>
      </c>
      <c r="C40" s="8" t="s">
        <v>4404</v>
      </c>
      <c r="D40" s="29">
        <v>101.26</v>
      </c>
      <c r="E40" t="s">
        <v>2861</v>
      </c>
      <c r="F40" t="s">
        <v>2862</v>
      </c>
      <c r="G40">
        <v>1140</v>
      </c>
      <c r="H40" s="38">
        <v>0.5</v>
      </c>
      <c r="I40" s="23">
        <v>107320</v>
      </c>
      <c r="J40" s="38">
        <f t="shared" si="0"/>
        <v>306630</v>
      </c>
      <c r="K40" s="25">
        <v>251336.32</v>
      </c>
      <c r="L40" s="25">
        <v>1008</v>
      </c>
      <c r="M40" s="23">
        <f t="shared" si="1"/>
        <v>1008.5</v>
      </c>
      <c r="N40" s="27"/>
    </row>
    <row r="41" spans="1:14" ht="12.75">
      <c r="A41" s="21" t="s">
        <v>2863</v>
      </c>
      <c r="B41" s="8">
        <v>40554</v>
      </c>
      <c r="C41" s="30" t="s">
        <v>2256</v>
      </c>
      <c r="D41" s="29">
        <v>16.24</v>
      </c>
      <c r="E41" t="s">
        <v>2257</v>
      </c>
      <c r="F41" t="s">
        <v>2258</v>
      </c>
      <c r="G41">
        <v>1080</v>
      </c>
      <c r="H41" s="38">
        <v>0.5</v>
      </c>
      <c r="I41" s="23">
        <v>41980</v>
      </c>
      <c r="J41" s="38">
        <f t="shared" si="0"/>
        <v>119940</v>
      </c>
      <c r="M41" s="23">
        <f t="shared" si="1"/>
        <v>0.5</v>
      </c>
      <c r="N41" s="27"/>
    </row>
    <row r="42" spans="1:14" ht="12.75">
      <c r="A42" s="48" t="s">
        <v>2259</v>
      </c>
      <c r="B42" s="41">
        <v>40554</v>
      </c>
      <c r="C42" s="41" t="s">
        <v>4404</v>
      </c>
      <c r="D42" s="42">
        <v>101.26</v>
      </c>
      <c r="E42" s="43" t="s">
        <v>2260</v>
      </c>
      <c r="F42" s="43" t="s">
        <v>2261</v>
      </c>
      <c r="G42" s="43">
        <v>1140</v>
      </c>
      <c r="H42" s="44">
        <v>0.5</v>
      </c>
      <c r="I42" s="44">
        <v>107320</v>
      </c>
      <c r="J42" s="38">
        <f t="shared" si="0"/>
        <v>306630</v>
      </c>
      <c r="K42" s="45"/>
      <c r="L42" s="45"/>
      <c r="M42" s="44">
        <f t="shared" si="1"/>
        <v>0.5</v>
      </c>
      <c r="N42" s="46"/>
    </row>
    <row r="43" spans="10:14" ht="12.75">
      <c r="J43" s="38">
        <f t="shared" si="0"/>
        <v>0</v>
      </c>
      <c r="M43" s="23">
        <f>SUM(M30:M42)</f>
        <v>10448.7</v>
      </c>
      <c r="N43" s="27">
        <v>95127</v>
      </c>
    </row>
    <row r="44" spans="10:14" ht="12.75">
      <c r="J44" s="38">
        <f t="shared" si="0"/>
        <v>0</v>
      </c>
      <c r="M44" s="23">
        <f t="shared" si="1"/>
        <v>0</v>
      </c>
      <c r="N44" s="27"/>
    </row>
    <row r="45" spans="1:14" ht="12.75">
      <c r="A45" s="11">
        <v>18</v>
      </c>
      <c r="B45" s="8">
        <v>40555</v>
      </c>
      <c r="C45" s="8" t="s">
        <v>3846</v>
      </c>
      <c r="D45" s="29" t="s">
        <v>3847</v>
      </c>
      <c r="E45" t="s">
        <v>3848</v>
      </c>
      <c r="F45" t="s">
        <v>3849</v>
      </c>
      <c r="G45">
        <v>3010</v>
      </c>
      <c r="H45" s="38">
        <v>0.5</v>
      </c>
      <c r="I45" s="23">
        <v>22680</v>
      </c>
      <c r="J45" s="38">
        <f t="shared" si="0"/>
        <v>64800</v>
      </c>
      <c r="K45" s="25">
        <v>67500</v>
      </c>
      <c r="L45" s="25">
        <v>270</v>
      </c>
      <c r="M45" s="23">
        <f t="shared" si="1"/>
        <v>270.5</v>
      </c>
      <c r="N45" s="27"/>
    </row>
    <row r="46" spans="1:14" ht="12.75">
      <c r="A46" s="21" t="s">
        <v>3850</v>
      </c>
      <c r="B46" s="8">
        <v>40555</v>
      </c>
      <c r="C46" s="8" t="s">
        <v>3851</v>
      </c>
      <c r="D46" s="29" t="s">
        <v>3880</v>
      </c>
      <c r="E46" t="s">
        <v>3881</v>
      </c>
      <c r="F46" t="s">
        <v>3882</v>
      </c>
      <c r="G46">
        <v>2050</v>
      </c>
      <c r="H46" s="38">
        <v>0.5</v>
      </c>
      <c r="I46" s="23">
        <v>36250</v>
      </c>
      <c r="J46" s="38">
        <f t="shared" si="0"/>
        <v>103570</v>
      </c>
      <c r="K46" s="25">
        <v>0</v>
      </c>
      <c r="L46" s="25">
        <v>0</v>
      </c>
      <c r="M46" s="23">
        <f t="shared" si="1"/>
        <v>0.5</v>
      </c>
      <c r="N46" s="27"/>
    </row>
    <row r="47" spans="1:14" ht="12.75">
      <c r="A47" s="11">
        <v>19</v>
      </c>
      <c r="B47" s="8">
        <v>40555</v>
      </c>
      <c r="C47" s="8" t="s">
        <v>3883</v>
      </c>
      <c r="D47" s="29">
        <v>0.1331</v>
      </c>
      <c r="E47" t="s">
        <v>1338</v>
      </c>
      <c r="F47" t="s">
        <v>3884</v>
      </c>
      <c r="G47">
        <v>3010</v>
      </c>
      <c r="H47" s="38">
        <v>0.5</v>
      </c>
      <c r="I47" s="23">
        <v>17650</v>
      </c>
      <c r="J47" s="38">
        <f t="shared" si="0"/>
        <v>50430</v>
      </c>
      <c r="K47" s="25">
        <v>9000</v>
      </c>
      <c r="L47" s="25">
        <v>36</v>
      </c>
      <c r="M47" s="23">
        <f t="shared" si="1"/>
        <v>36.5</v>
      </c>
      <c r="N47" s="28"/>
    </row>
    <row r="48" spans="1:14" ht="12.75">
      <c r="A48" s="11">
        <v>20</v>
      </c>
      <c r="B48" s="8">
        <v>40555</v>
      </c>
      <c r="C48" s="8" t="s">
        <v>1439</v>
      </c>
      <c r="D48" s="29">
        <v>2.622</v>
      </c>
      <c r="E48" t="s">
        <v>1440</v>
      </c>
      <c r="F48" t="s">
        <v>1441</v>
      </c>
      <c r="G48">
        <v>1220</v>
      </c>
      <c r="H48" s="38">
        <v>0.5</v>
      </c>
      <c r="I48" s="23">
        <v>16790</v>
      </c>
      <c r="J48" s="38">
        <f t="shared" si="0"/>
        <v>47970</v>
      </c>
      <c r="K48" s="25">
        <v>30667</v>
      </c>
      <c r="L48" s="25">
        <v>122.8</v>
      </c>
      <c r="M48" s="23">
        <f t="shared" si="1"/>
        <v>123.3</v>
      </c>
      <c r="N48" s="28"/>
    </row>
    <row r="49" spans="1:14" ht="12.75">
      <c r="A49" s="11">
        <v>21</v>
      </c>
      <c r="B49" s="8">
        <v>40555</v>
      </c>
      <c r="C49" s="8" t="s">
        <v>1442</v>
      </c>
      <c r="D49" s="29">
        <v>7.966</v>
      </c>
      <c r="E49" t="s">
        <v>1443</v>
      </c>
      <c r="F49" t="s">
        <v>3884</v>
      </c>
      <c r="G49">
        <v>1110</v>
      </c>
      <c r="H49" s="38">
        <v>1</v>
      </c>
      <c r="I49" s="23">
        <v>48450</v>
      </c>
      <c r="J49" s="38">
        <f t="shared" si="0"/>
        <v>138430</v>
      </c>
      <c r="K49" s="25">
        <v>24000</v>
      </c>
      <c r="L49" s="25">
        <v>96</v>
      </c>
      <c r="M49" s="23">
        <f t="shared" si="1"/>
        <v>97</v>
      </c>
      <c r="N49" s="27"/>
    </row>
    <row r="50" spans="3:14" ht="12.75">
      <c r="C50" s="8" t="s">
        <v>1444</v>
      </c>
      <c r="D50" s="29">
        <v>15.495</v>
      </c>
      <c r="J50" s="38">
        <f t="shared" si="0"/>
        <v>0</v>
      </c>
      <c r="M50" s="23">
        <f t="shared" si="1"/>
        <v>0</v>
      </c>
      <c r="N50" s="27"/>
    </row>
    <row r="51" spans="1:14" ht="12.75">
      <c r="A51" s="11">
        <v>22</v>
      </c>
      <c r="B51" s="8">
        <v>40556</v>
      </c>
      <c r="C51" s="8" t="s">
        <v>1445</v>
      </c>
      <c r="D51" s="29">
        <v>0.2152</v>
      </c>
      <c r="E51" t="s">
        <v>1446</v>
      </c>
      <c r="F51" t="s">
        <v>1447</v>
      </c>
      <c r="G51">
        <v>3010</v>
      </c>
      <c r="H51" s="38">
        <v>0.5</v>
      </c>
      <c r="I51" s="23">
        <v>27660</v>
      </c>
      <c r="J51" s="38">
        <f t="shared" si="0"/>
        <v>79030</v>
      </c>
      <c r="K51" s="25">
        <v>67800</v>
      </c>
      <c r="L51" s="25">
        <v>271.2</v>
      </c>
      <c r="M51" s="23">
        <f t="shared" si="1"/>
        <v>271.7</v>
      </c>
      <c r="N51" s="27"/>
    </row>
    <row r="52" spans="1:13" ht="12.75">
      <c r="A52" s="11">
        <v>23</v>
      </c>
      <c r="B52" s="8">
        <v>40556</v>
      </c>
      <c r="C52" s="8" t="s">
        <v>1448</v>
      </c>
      <c r="D52" s="29" t="s">
        <v>1449</v>
      </c>
      <c r="E52" t="s">
        <v>1450</v>
      </c>
      <c r="F52" t="s">
        <v>1451</v>
      </c>
      <c r="G52">
        <v>3010</v>
      </c>
      <c r="H52" s="38">
        <v>0.5</v>
      </c>
      <c r="I52" s="23">
        <v>11090</v>
      </c>
      <c r="J52" s="38">
        <f t="shared" si="0"/>
        <v>31690</v>
      </c>
      <c r="K52" s="25">
        <v>40000</v>
      </c>
      <c r="L52" s="25">
        <v>160</v>
      </c>
      <c r="M52" s="23">
        <f t="shared" si="1"/>
        <v>160.5</v>
      </c>
    </row>
    <row r="53" spans="1:13" ht="12.75">
      <c r="A53" s="21" t="s">
        <v>1452</v>
      </c>
      <c r="B53" s="8">
        <v>40556</v>
      </c>
      <c r="C53" s="8" t="s">
        <v>1453</v>
      </c>
      <c r="D53" s="29" t="s">
        <v>1454</v>
      </c>
      <c r="E53" t="s">
        <v>1335</v>
      </c>
      <c r="F53" t="s">
        <v>1336</v>
      </c>
      <c r="G53">
        <v>2050</v>
      </c>
      <c r="H53" s="38">
        <v>0.5</v>
      </c>
      <c r="I53" s="23">
        <v>17810</v>
      </c>
      <c r="J53" s="38">
        <f t="shared" si="0"/>
        <v>50890</v>
      </c>
      <c r="M53" s="23">
        <f t="shared" si="1"/>
        <v>0.5</v>
      </c>
    </row>
    <row r="54" spans="1:13" ht="12.75">
      <c r="A54" s="11">
        <v>24</v>
      </c>
      <c r="B54" s="8">
        <v>40556</v>
      </c>
      <c r="C54" s="8" t="s">
        <v>3203</v>
      </c>
      <c r="D54" s="29">
        <v>5</v>
      </c>
      <c r="E54" t="s">
        <v>1189</v>
      </c>
      <c r="F54" t="s">
        <v>1190</v>
      </c>
      <c r="G54">
        <v>1050</v>
      </c>
      <c r="H54" s="38">
        <v>0.5</v>
      </c>
      <c r="I54" s="23">
        <v>9250</v>
      </c>
      <c r="J54" s="38">
        <f t="shared" si="0"/>
        <v>26430</v>
      </c>
      <c r="K54" s="25">
        <v>26000</v>
      </c>
      <c r="L54" s="25">
        <v>104</v>
      </c>
      <c r="M54" s="23">
        <f t="shared" si="1"/>
        <v>104.5</v>
      </c>
    </row>
    <row r="55" spans="1:13" ht="12.75">
      <c r="A55" s="21" t="s">
        <v>1191</v>
      </c>
      <c r="B55" s="8">
        <v>40556</v>
      </c>
      <c r="C55" s="8" t="s">
        <v>1192</v>
      </c>
      <c r="D55" s="29">
        <v>1.246</v>
      </c>
      <c r="E55" t="s">
        <v>4219</v>
      </c>
      <c r="F55" t="s">
        <v>4220</v>
      </c>
      <c r="G55">
        <v>1050</v>
      </c>
      <c r="H55" s="38">
        <v>0.5</v>
      </c>
      <c r="J55" s="38">
        <f t="shared" si="0"/>
        <v>0</v>
      </c>
      <c r="M55" s="23">
        <f t="shared" si="1"/>
        <v>0.5</v>
      </c>
    </row>
    <row r="56" spans="1:13" ht="12.75">
      <c r="A56" s="11">
        <v>25</v>
      </c>
      <c r="B56" s="8">
        <v>40561</v>
      </c>
      <c r="C56" s="8" t="s">
        <v>3991</v>
      </c>
      <c r="D56" s="29">
        <v>0.131</v>
      </c>
      <c r="E56" t="s">
        <v>3992</v>
      </c>
      <c r="F56" t="s">
        <v>4009</v>
      </c>
      <c r="G56">
        <v>1200</v>
      </c>
      <c r="H56" s="38">
        <v>0.5</v>
      </c>
      <c r="I56" s="23">
        <v>2210</v>
      </c>
      <c r="J56" s="38">
        <f t="shared" si="0"/>
        <v>6310</v>
      </c>
      <c r="K56" s="25">
        <v>2000</v>
      </c>
      <c r="L56" s="25">
        <v>8</v>
      </c>
      <c r="M56" s="23">
        <f t="shared" si="1"/>
        <v>8.5</v>
      </c>
    </row>
    <row r="57" spans="1:13" ht="12.75">
      <c r="A57" s="21" t="s">
        <v>4010</v>
      </c>
      <c r="B57" s="8">
        <v>40562</v>
      </c>
      <c r="C57" s="8" t="s">
        <v>1384</v>
      </c>
      <c r="D57" s="29">
        <v>6.8864</v>
      </c>
      <c r="E57" t="s">
        <v>1386</v>
      </c>
      <c r="F57" t="s">
        <v>1387</v>
      </c>
      <c r="G57">
        <v>1100</v>
      </c>
      <c r="H57" s="38">
        <v>0.5</v>
      </c>
      <c r="I57" s="23">
        <v>8560</v>
      </c>
      <c r="J57" s="38">
        <f t="shared" si="0"/>
        <v>24460</v>
      </c>
      <c r="M57" s="23">
        <f t="shared" si="1"/>
        <v>0.5</v>
      </c>
    </row>
    <row r="58" spans="1:13" ht="12.75">
      <c r="A58" s="21" t="s">
        <v>1388</v>
      </c>
      <c r="B58" s="8">
        <v>40562</v>
      </c>
      <c r="C58" s="8" t="s">
        <v>3064</v>
      </c>
      <c r="D58" s="29" t="s">
        <v>467</v>
      </c>
      <c r="E58" t="s">
        <v>468</v>
      </c>
      <c r="F58" t="s">
        <v>469</v>
      </c>
      <c r="G58">
        <v>3010</v>
      </c>
      <c r="H58" s="38">
        <v>2</v>
      </c>
      <c r="I58" s="23">
        <v>35050</v>
      </c>
      <c r="J58" s="38">
        <f t="shared" si="0"/>
        <v>100140</v>
      </c>
      <c r="M58" s="23">
        <f t="shared" si="1"/>
        <v>2</v>
      </c>
    </row>
    <row r="59" spans="1:14" ht="12.75">
      <c r="A59" s="48" t="s">
        <v>470</v>
      </c>
      <c r="B59" s="41">
        <v>40562</v>
      </c>
      <c r="C59" s="41" t="s">
        <v>471</v>
      </c>
      <c r="D59" s="42">
        <v>1.768</v>
      </c>
      <c r="E59" s="43" t="s">
        <v>472</v>
      </c>
      <c r="F59" s="43" t="s">
        <v>473</v>
      </c>
      <c r="G59" s="43">
        <v>1030</v>
      </c>
      <c r="H59" s="44">
        <v>0.5</v>
      </c>
      <c r="I59" s="44">
        <v>1300</v>
      </c>
      <c r="J59" s="38">
        <f t="shared" si="0"/>
        <v>3710</v>
      </c>
      <c r="K59" s="45"/>
      <c r="L59" s="45"/>
      <c r="M59" s="44">
        <f t="shared" si="1"/>
        <v>0.5</v>
      </c>
      <c r="N59" s="49"/>
    </row>
    <row r="60" spans="10:14" ht="12.75">
      <c r="J60" s="38">
        <f t="shared" si="0"/>
        <v>0</v>
      </c>
      <c r="M60" s="23">
        <f>SUM(M44:M59)</f>
        <v>1077</v>
      </c>
      <c r="N60" s="1">
        <v>95190</v>
      </c>
    </row>
    <row r="61" spans="1:13" ht="12.75">
      <c r="A61" s="21" t="s">
        <v>474</v>
      </c>
      <c r="B61" s="8">
        <v>40562</v>
      </c>
      <c r="C61" s="8" t="s">
        <v>475</v>
      </c>
      <c r="D61" s="29">
        <v>5.376</v>
      </c>
      <c r="E61" t="s">
        <v>476</v>
      </c>
      <c r="F61" t="s">
        <v>477</v>
      </c>
      <c r="G61">
        <v>1220</v>
      </c>
      <c r="H61" s="38">
        <v>0.5</v>
      </c>
      <c r="I61" s="23">
        <v>7050</v>
      </c>
      <c r="J61" s="38">
        <f t="shared" si="0"/>
        <v>20140</v>
      </c>
      <c r="M61" s="23">
        <f t="shared" si="1"/>
        <v>0.5</v>
      </c>
    </row>
    <row r="62" spans="1:13" ht="12.75">
      <c r="A62" s="21" t="s">
        <v>483</v>
      </c>
      <c r="B62" s="8">
        <v>40563</v>
      </c>
      <c r="C62" s="8" t="s">
        <v>484</v>
      </c>
      <c r="D62" s="29">
        <v>2.977</v>
      </c>
      <c r="E62" t="s">
        <v>485</v>
      </c>
      <c r="F62" t="s">
        <v>486</v>
      </c>
      <c r="G62">
        <v>1170</v>
      </c>
      <c r="H62" s="38">
        <v>0.5</v>
      </c>
      <c r="I62" s="23">
        <v>12140</v>
      </c>
      <c r="J62" s="38">
        <f t="shared" si="0"/>
        <v>34690</v>
      </c>
      <c r="M62" s="23">
        <f t="shared" si="1"/>
        <v>0.5</v>
      </c>
    </row>
    <row r="63" spans="3:13" ht="12.75">
      <c r="C63" s="8" t="s">
        <v>487</v>
      </c>
      <c r="D63" s="29">
        <v>11.579</v>
      </c>
      <c r="G63">
        <v>2020</v>
      </c>
      <c r="H63" s="38">
        <v>0.5</v>
      </c>
      <c r="I63" s="23">
        <v>26730</v>
      </c>
      <c r="J63" s="38">
        <f t="shared" si="0"/>
        <v>76370</v>
      </c>
      <c r="M63" s="23">
        <f t="shared" si="1"/>
        <v>0.5</v>
      </c>
    </row>
    <row r="64" spans="3:13" ht="12.75">
      <c r="C64" s="8" t="s">
        <v>4222</v>
      </c>
      <c r="D64" s="29">
        <v>2.271</v>
      </c>
      <c r="G64">
        <v>1080</v>
      </c>
      <c r="H64" s="38">
        <v>0.5</v>
      </c>
      <c r="I64" s="23">
        <v>10870</v>
      </c>
      <c r="J64" s="38">
        <f t="shared" si="0"/>
        <v>31060</v>
      </c>
      <c r="M64" s="23">
        <f t="shared" si="1"/>
        <v>0.5</v>
      </c>
    </row>
    <row r="65" spans="3:13" ht="12.75">
      <c r="C65" s="8" t="s">
        <v>4221</v>
      </c>
      <c r="D65" s="29">
        <v>3.5</v>
      </c>
      <c r="G65">
        <v>1080</v>
      </c>
      <c r="H65" s="38">
        <v>0.5</v>
      </c>
      <c r="I65" s="23">
        <v>7175</v>
      </c>
      <c r="J65" s="38">
        <f aca="true" t="shared" si="2" ref="J65:J128">ROUND(I65/0.35,-1)</f>
        <v>20500</v>
      </c>
      <c r="M65" s="23">
        <f t="shared" si="1"/>
        <v>0.5</v>
      </c>
    </row>
    <row r="66" spans="1:13" ht="12.75">
      <c r="A66" s="11">
        <v>26</v>
      </c>
      <c r="B66" s="8">
        <v>40563</v>
      </c>
      <c r="C66" s="8" t="s">
        <v>4223</v>
      </c>
      <c r="D66" s="29">
        <v>7.87</v>
      </c>
      <c r="E66" t="s">
        <v>4224</v>
      </c>
      <c r="F66" t="s">
        <v>4225</v>
      </c>
      <c r="G66">
        <v>1110</v>
      </c>
      <c r="H66" s="38">
        <v>0.5</v>
      </c>
      <c r="I66" s="23">
        <v>20840</v>
      </c>
      <c r="J66" s="38">
        <f t="shared" si="2"/>
        <v>59540</v>
      </c>
      <c r="K66" s="25">
        <v>99900</v>
      </c>
      <c r="L66" s="25">
        <v>399.6</v>
      </c>
      <c r="M66" s="23">
        <f t="shared" si="1"/>
        <v>400.1</v>
      </c>
    </row>
    <row r="67" spans="1:13" ht="12.75">
      <c r="A67" s="11">
        <v>27</v>
      </c>
      <c r="B67" s="8">
        <v>40563</v>
      </c>
      <c r="C67" s="8" t="s">
        <v>4226</v>
      </c>
      <c r="D67" s="29">
        <v>0.1033</v>
      </c>
      <c r="E67" t="s">
        <v>4130</v>
      </c>
      <c r="F67" t="s">
        <v>4131</v>
      </c>
      <c r="G67">
        <v>3010</v>
      </c>
      <c r="H67" s="38">
        <v>0.5</v>
      </c>
      <c r="I67" s="23">
        <v>25250</v>
      </c>
      <c r="J67" s="38">
        <f t="shared" si="2"/>
        <v>72140</v>
      </c>
      <c r="K67" s="25">
        <v>69000</v>
      </c>
      <c r="L67" s="25">
        <v>276</v>
      </c>
      <c r="M67" s="23">
        <f t="shared" si="1"/>
        <v>276.5</v>
      </c>
    </row>
    <row r="68" spans="1:13" ht="12.75">
      <c r="A68" s="11">
        <v>28</v>
      </c>
      <c r="B68" s="8">
        <v>40564</v>
      </c>
      <c r="C68" s="8" t="s">
        <v>384</v>
      </c>
      <c r="D68" s="29">
        <v>0.1667</v>
      </c>
      <c r="E68" t="s">
        <v>385</v>
      </c>
      <c r="F68" t="s">
        <v>386</v>
      </c>
      <c r="G68">
        <v>3010</v>
      </c>
      <c r="H68" s="38">
        <v>0.5</v>
      </c>
      <c r="I68" s="23">
        <v>9760</v>
      </c>
      <c r="J68" s="38">
        <f t="shared" si="2"/>
        <v>27890</v>
      </c>
      <c r="K68" s="25">
        <v>5300</v>
      </c>
      <c r="L68" s="25">
        <v>21.2</v>
      </c>
      <c r="M68" s="23">
        <f t="shared" si="1"/>
        <v>21.7</v>
      </c>
    </row>
    <row r="69" spans="1:13" ht="12.75">
      <c r="A69" s="11">
        <v>29</v>
      </c>
      <c r="B69" s="8">
        <v>40564</v>
      </c>
      <c r="C69" s="8" t="s">
        <v>376</v>
      </c>
      <c r="D69" s="29">
        <v>70.473</v>
      </c>
      <c r="E69" t="s">
        <v>377</v>
      </c>
      <c r="F69" t="s">
        <v>378</v>
      </c>
      <c r="G69">
        <v>1180</v>
      </c>
      <c r="H69" s="38">
        <v>0.5</v>
      </c>
      <c r="I69" s="23">
        <v>61940</v>
      </c>
      <c r="J69" s="38">
        <f t="shared" si="2"/>
        <v>176970</v>
      </c>
      <c r="K69" s="25">
        <v>50000</v>
      </c>
      <c r="L69" s="25">
        <v>200</v>
      </c>
      <c r="M69" s="23">
        <f t="shared" si="1"/>
        <v>200.5</v>
      </c>
    </row>
    <row r="70" spans="1:13" ht="12.75">
      <c r="A70" s="21" t="s">
        <v>379</v>
      </c>
      <c r="B70" s="8">
        <v>40564</v>
      </c>
      <c r="C70" s="8" t="s">
        <v>380</v>
      </c>
      <c r="D70" s="29" t="s">
        <v>381</v>
      </c>
      <c r="E70" t="s">
        <v>382</v>
      </c>
      <c r="F70" t="s">
        <v>383</v>
      </c>
      <c r="G70">
        <v>2010</v>
      </c>
      <c r="H70" s="38">
        <v>0.5</v>
      </c>
      <c r="I70" s="23">
        <v>16370</v>
      </c>
      <c r="J70" s="38">
        <f t="shared" si="2"/>
        <v>46770</v>
      </c>
      <c r="L70" s="25">
        <v>0</v>
      </c>
      <c r="M70" s="23">
        <f aca="true" t="shared" si="3" ref="M70:M136">SUM(H70+L70)</f>
        <v>0.5</v>
      </c>
    </row>
    <row r="71" spans="1:13" ht="12.75">
      <c r="A71" s="11">
        <v>30</v>
      </c>
      <c r="B71" s="8">
        <v>40564</v>
      </c>
      <c r="C71" s="8" t="s">
        <v>387</v>
      </c>
      <c r="D71" s="29">
        <v>1.1603</v>
      </c>
      <c r="E71" t="s">
        <v>388</v>
      </c>
      <c r="F71" t="s">
        <v>389</v>
      </c>
      <c r="G71">
        <v>1200</v>
      </c>
      <c r="H71" s="38">
        <v>1.5</v>
      </c>
      <c r="I71" s="23">
        <v>36760</v>
      </c>
      <c r="J71" s="38">
        <f t="shared" si="2"/>
        <v>105030</v>
      </c>
      <c r="K71" s="25">
        <v>49900</v>
      </c>
      <c r="L71" s="25">
        <v>199.6</v>
      </c>
      <c r="M71" s="23">
        <f t="shared" si="3"/>
        <v>201.1</v>
      </c>
    </row>
    <row r="72" spans="3:13" ht="12.75">
      <c r="C72" s="8" t="s">
        <v>390</v>
      </c>
      <c r="D72" s="29">
        <v>1.006</v>
      </c>
      <c r="E72" t="s">
        <v>4323</v>
      </c>
      <c r="F72" t="s">
        <v>4323</v>
      </c>
      <c r="J72" s="38">
        <f t="shared" si="2"/>
        <v>0</v>
      </c>
      <c r="M72" s="23">
        <f t="shared" si="3"/>
        <v>0</v>
      </c>
    </row>
    <row r="73" spans="3:13" ht="12.75">
      <c r="C73" s="8" t="s">
        <v>391</v>
      </c>
      <c r="D73" s="29">
        <v>0.449</v>
      </c>
      <c r="E73" t="s">
        <v>4323</v>
      </c>
      <c r="F73" t="s">
        <v>4323</v>
      </c>
      <c r="J73" s="38">
        <f t="shared" si="2"/>
        <v>0</v>
      </c>
      <c r="M73" s="23">
        <f t="shared" si="3"/>
        <v>0</v>
      </c>
    </row>
    <row r="74" spans="1:13" ht="12.75">
      <c r="A74" s="21" t="s">
        <v>771</v>
      </c>
      <c r="B74" s="8">
        <v>40567</v>
      </c>
      <c r="C74" s="8" t="s">
        <v>3852</v>
      </c>
      <c r="D74" s="29">
        <v>0.33</v>
      </c>
      <c r="E74" t="s">
        <v>3853</v>
      </c>
      <c r="F74" t="s">
        <v>3854</v>
      </c>
      <c r="G74">
        <v>1030</v>
      </c>
      <c r="H74" s="38">
        <v>1</v>
      </c>
      <c r="I74" s="23">
        <v>30710</v>
      </c>
      <c r="J74" s="38">
        <f t="shared" si="2"/>
        <v>87740</v>
      </c>
      <c r="M74" s="23">
        <f t="shared" si="3"/>
        <v>1</v>
      </c>
    </row>
    <row r="75" spans="3:13" ht="12.75">
      <c r="C75" s="8" t="s">
        <v>3855</v>
      </c>
      <c r="D75" s="29">
        <v>0.4</v>
      </c>
      <c r="E75" t="s">
        <v>4323</v>
      </c>
      <c r="F75" t="s">
        <v>4323</v>
      </c>
      <c r="G75">
        <v>1030</v>
      </c>
      <c r="I75" s="23">
        <v>5380</v>
      </c>
      <c r="J75" s="38">
        <f t="shared" si="2"/>
        <v>15370</v>
      </c>
      <c r="M75" s="23">
        <f t="shared" si="3"/>
        <v>0</v>
      </c>
    </row>
    <row r="76" spans="1:13" ht="12.75">
      <c r="A76" s="21" t="s">
        <v>3856</v>
      </c>
      <c r="B76" s="8">
        <v>40567</v>
      </c>
      <c r="C76" s="8" t="s">
        <v>3857</v>
      </c>
      <c r="D76" s="29">
        <v>0.8068</v>
      </c>
      <c r="E76" t="s">
        <v>3858</v>
      </c>
      <c r="F76" t="s">
        <v>3384</v>
      </c>
      <c r="G76">
        <v>1190</v>
      </c>
      <c r="H76" s="38">
        <v>1.5</v>
      </c>
      <c r="I76" s="23">
        <v>1410.5</v>
      </c>
      <c r="J76" s="38">
        <f t="shared" si="2"/>
        <v>4030</v>
      </c>
      <c r="M76" s="23">
        <f t="shared" si="3"/>
        <v>1.5</v>
      </c>
    </row>
    <row r="77" spans="3:13" ht="12.75">
      <c r="C77" s="8" t="s">
        <v>3385</v>
      </c>
      <c r="D77" s="29">
        <v>0.8063</v>
      </c>
      <c r="E77" t="s">
        <v>4323</v>
      </c>
      <c r="F77" t="s">
        <v>4323</v>
      </c>
      <c r="G77">
        <v>1190</v>
      </c>
      <c r="I77" s="23">
        <v>1410.5</v>
      </c>
      <c r="J77" s="38">
        <f t="shared" si="2"/>
        <v>4030</v>
      </c>
      <c r="M77" s="23">
        <f t="shared" si="3"/>
        <v>0</v>
      </c>
    </row>
    <row r="78" spans="3:13" ht="12.75">
      <c r="C78" s="8" t="s">
        <v>3448</v>
      </c>
      <c r="D78" s="29">
        <v>0.2326</v>
      </c>
      <c r="E78" t="s">
        <v>4323</v>
      </c>
      <c r="F78" t="s">
        <v>4323</v>
      </c>
      <c r="G78">
        <v>1090</v>
      </c>
      <c r="I78" s="23">
        <v>325.5</v>
      </c>
      <c r="J78" s="38">
        <f t="shared" si="2"/>
        <v>930</v>
      </c>
      <c r="M78" s="23">
        <f t="shared" si="3"/>
        <v>0</v>
      </c>
    </row>
    <row r="79" spans="1:13" ht="12.75">
      <c r="A79" s="21" t="s">
        <v>3449</v>
      </c>
      <c r="B79" s="8">
        <v>40567</v>
      </c>
      <c r="C79" s="8" t="s">
        <v>3450</v>
      </c>
      <c r="D79" s="29">
        <v>63.663</v>
      </c>
      <c r="E79" t="s">
        <v>3451</v>
      </c>
      <c r="F79" t="s">
        <v>3452</v>
      </c>
      <c r="G79">
        <v>1150</v>
      </c>
      <c r="H79" s="38">
        <v>6</v>
      </c>
      <c r="I79" s="23">
        <v>75760</v>
      </c>
      <c r="J79" s="38">
        <f t="shared" si="2"/>
        <v>216460</v>
      </c>
      <c r="M79" s="23">
        <f t="shared" si="3"/>
        <v>6</v>
      </c>
    </row>
    <row r="80" spans="3:13" ht="12.75">
      <c r="C80" s="8" t="s">
        <v>3453</v>
      </c>
      <c r="D80" s="29">
        <v>160.509</v>
      </c>
      <c r="E80" t="s">
        <v>4323</v>
      </c>
      <c r="G80">
        <v>1220</v>
      </c>
      <c r="I80" s="23">
        <v>66450</v>
      </c>
      <c r="J80" s="38">
        <f t="shared" si="2"/>
        <v>189860</v>
      </c>
      <c r="M80" s="23">
        <f t="shared" si="3"/>
        <v>0</v>
      </c>
    </row>
    <row r="81" spans="3:13" ht="12.75">
      <c r="C81" s="8" t="s">
        <v>3454</v>
      </c>
      <c r="D81" s="29">
        <v>3.333</v>
      </c>
      <c r="E81" t="s">
        <v>4323</v>
      </c>
      <c r="F81" t="s">
        <v>4323</v>
      </c>
      <c r="G81">
        <v>1220</v>
      </c>
      <c r="I81" s="23">
        <v>3030</v>
      </c>
      <c r="J81" s="38">
        <f t="shared" si="2"/>
        <v>8660</v>
      </c>
      <c r="M81" s="23">
        <f t="shared" si="3"/>
        <v>0</v>
      </c>
    </row>
    <row r="82" spans="3:13" ht="12.75">
      <c r="C82" s="8" t="s">
        <v>3455</v>
      </c>
      <c r="D82" s="29">
        <v>8.621</v>
      </c>
      <c r="E82" t="s">
        <v>4323</v>
      </c>
      <c r="F82" t="s">
        <v>4323</v>
      </c>
      <c r="G82">
        <v>1220</v>
      </c>
      <c r="I82" s="23">
        <v>7850</v>
      </c>
      <c r="J82" s="38">
        <f t="shared" si="2"/>
        <v>22430</v>
      </c>
      <c r="M82" s="23">
        <f t="shared" si="3"/>
        <v>0</v>
      </c>
    </row>
    <row r="83" spans="3:13" ht="12.75">
      <c r="C83" s="8" t="s">
        <v>3456</v>
      </c>
      <c r="D83" s="29">
        <v>6.752</v>
      </c>
      <c r="E83" t="s">
        <v>4323</v>
      </c>
      <c r="F83" t="s">
        <v>4323</v>
      </c>
      <c r="G83">
        <v>1220</v>
      </c>
      <c r="I83" s="23">
        <v>7660</v>
      </c>
      <c r="J83" s="38">
        <f t="shared" si="2"/>
        <v>21890</v>
      </c>
      <c r="M83" s="23">
        <f t="shared" si="3"/>
        <v>0</v>
      </c>
    </row>
    <row r="84" spans="3:13" ht="12.75">
      <c r="C84" s="8" t="s">
        <v>3457</v>
      </c>
      <c r="D84" s="29">
        <v>17.228</v>
      </c>
      <c r="E84" t="s">
        <v>4323</v>
      </c>
      <c r="F84" t="s">
        <v>4323</v>
      </c>
      <c r="G84">
        <v>1220</v>
      </c>
      <c r="I84" s="23">
        <v>15680</v>
      </c>
      <c r="J84" s="38">
        <f t="shared" si="2"/>
        <v>44800</v>
      </c>
      <c r="M84" s="23">
        <f t="shared" si="3"/>
        <v>0</v>
      </c>
    </row>
    <row r="85" spans="3:13" ht="12.75">
      <c r="C85" s="8" t="s">
        <v>2056</v>
      </c>
      <c r="D85" s="29">
        <v>51.847</v>
      </c>
      <c r="E85" t="s">
        <v>4323</v>
      </c>
      <c r="F85" t="s">
        <v>4323</v>
      </c>
      <c r="G85">
        <v>1100</v>
      </c>
      <c r="I85" s="23">
        <v>61700</v>
      </c>
      <c r="J85" s="38">
        <f t="shared" si="2"/>
        <v>176290</v>
      </c>
      <c r="M85" s="23">
        <f t="shared" si="3"/>
        <v>0</v>
      </c>
    </row>
    <row r="86" spans="3:13" ht="12.75">
      <c r="C86" s="8" t="s">
        <v>2057</v>
      </c>
      <c r="D86" s="29">
        <v>5</v>
      </c>
      <c r="E86" t="s">
        <v>4323</v>
      </c>
      <c r="F86" t="s">
        <v>4323</v>
      </c>
      <c r="G86">
        <v>1100</v>
      </c>
      <c r="I86" s="23">
        <v>3480</v>
      </c>
      <c r="J86" s="38">
        <f t="shared" si="2"/>
        <v>9940</v>
      </c>
      <c r="M86" s="23">
        <f t="shared" si="3"/>
        <v>0</v>
      </c>
    </row>
    <row r="87" spans="3:13" ht="12.75">
      <c r="C87" s="8" t="s">
        <v>2058</v>
      </c>
      <c r="D87" s="29">
        <v>20.922</v>
      </c>
      <c r="E87" t="s">
        <v>4323</v>
      </c>
      <c r="F87" t="s">
        <v>4323</v>
      </c>
      <c r="G87">
        <v>1100</v>
      </c>
      <c r="I87" s="23">
        <v>14540</v>
      </c>
      <c r="J87" s="38">
        <f t="shared" si="2"/>
        <v>41540</v>
      </c>
      <c r="M87" s="23">
        <f t="shared" si="3"/>
        <v>0</v>
      </c>
    </row>
    <row r="88" spans="3:13" ht="12.75">
      <c r="C88" s="8" t="s">
        <v>2059</v>
      </c>
      <c r="D88" s="29">
        <v>55.106</v>
      </c>
      <c r="E88" t="s">
        <v>4323</v>
      </c>
      <c r="F88" t="s">
        <v>4323</v>
      </c>
      <c r="G88">
        <v>1100</v>
      </c>
      <c r="I88" s="23">
        <v>38300</v>
      </c>
      <c r="J88" s="38">
        <f t="shared" si="2"/>
        <v>109430</v>
      </c>
      <c r="M88" s="23">
        <f t="shared" si="3"/>
        <v>0</v>
      </c>
    </row>
    <row r="89" spans="3:13" ht="12.75">
      <c r="C89" s="8" t="s">
        <v>2060</v>
      </c>
      <c r="D89" s="29">
        <v>101.258</v>
      </c>
      <c r="E89" t="s">
        <v>4323</v>
      </c>
      <c r="F89" t="s">
        <v>4323</v>
      </c>
      <c r="G89">
        <v>1220</v>
      </c>
      <c r="I89" s="23">
        <v>125470</v>
      </c>
      <c r="J89" s="38">
        <f t="shared" si="2"/>
        <v>358490</v>
      </c>
      <c r="M89" s="23">
        <f t="shared" si="3"/>
        <v>0</v>
      </c>
    </row>
    <row r="90" spans="3:13" ht="12.75">
      <c r="C90" s="8" t="s">
        <v>2066</v>
      </c>
      <c r="D90" s="29">
        <v>0.4265</v>
      </c>
      <c r="E90" t="s">
        <v>4323</v>
      </c>
      <c r="F90" t="s">
        <v>4323</v>
      </c>
      <c r="G90">
        <v>1220</v>
      </c>
      <c r="I90" s="23">
        <v>390</v>
      </c>
      <c r="J90" s="38">
        <f t="shared" si="2"/>
        <v>1110</v>
      </c>
      <c r="M90" s="23">
        <f t="shared" si="3"/>
        <v>0</v>
      </c>
    </row>
    <row r="91" spans="1:13" ht="12.75">
      <c r="A91" s="11">
        <v>31</v>
      </c>
      <c r="B91" s="8">
        <v>40569</v>
      </c>
      <c r="C91" s="8" t="s">
        <v>2070</v>
      </c>
      <c r="D91" s="29">
        <v>108.011</v>
      </c>
      <c r="E91" t="s">
        <v>2068</v>
      </c>
      <c r="F91" t="s">
        <v>2069</v>
      </c>
      <c r="G91">
        <v>3010</v>
      </c>
      <c r="H91" s="38">
        <v>1</v>
      </c>
      <c r="I91" s="23">
        <v>76520</v>
      </c>
      <c r="J91" s="38">
        <f t="shared" si="2"/>
        <v>218630</v>
      </c>
      <c r="K91" s="25">
        <v>260000</v>
      </c>
      <c r="L91" s="25">
        <v>1040</v>
      </c>
      <c r="M91" s="23">
        <f t="shared" si="3"/>
        <v>1041</v>
      </c>
    </row>
    <row r="92" spans="3:13" ht="12.75">
      <c r="C92" s="8" t="s">
        <v>2067</v>
      </c>
      <c r="D92" s="29">
        <v>52.081</v>
      </c>
      <c r="E92" t="s">
        <v>4323</v>
      </c>
      <c r="F92" t="s">
        <v>4323</v>
      </c>
      <c r="G92">
        <v>3010</v>
      </c>
      <c r="I92" s="23">
        <v>25980</v>
      </c>
      <c r="J92" s="38">
        <f t="shared" si="2"/>
        <v>74230</v>
      </c>
      <c r="M92" s="23">
        <f t="shared" si="3"/>
        <v>0</v>
      </c>
    </row>
    <row r="93" spans="1:13" ht="12.75">
      <c r="A93" s="21" t="s">
        <v>2071</v>
      </c>
      <c r="B93" s="8">
        <v>40569</v>
      </c>
      <c r="C93" s="8" t="s">
        <v>2072</v>
      </c>
      <c r="D93" s="29">
        <v>0.0574</v>
      </c>
      <c r="E93" t="s">
        <v>2073</v>
      </c>
      <c r="F93" t="s">
        <v>2929</v>
      </c>
      <c r="G93">
        <v>3010</v>
      </c>
      <c r="H93" s="38">
        <v>1</v>
      </c>
      <c r="I93" s="23">
        <v>3580</v>
      </c>
      <c r="J93" s="38">
        <f t="shared" si="2"/>
        <v>10230</v>
      </c>
      <c r="M93" s="23">
        <f t="shared" si="3"/>
        <v>1</v>
      </c>
    </row>
    <row r="94" spans="3:13" ht="12.75">
      <c r="C94" s="8" t="s">
        <v>2930</v>
      </c>
      <c r="D94" s="29">
        <v>0.0574</v>
      </c>
      <c r="E94" t="s">
        <v>4323</v>
      </c>
      <c r="F94" t="s">
        <v>4323</v>
      </c>
      <c r="G94">
        <v>3010</v>
      </c>
      <c r="I94" s="23">
        <v>11380</v>
      </c>
      <c r="J94" s="38">
        <f t="shared" si="2"/>
        <v>32510</v>
      </c>
      <c r="M94" s="23">
        <f t="shared" si="3"/>
        <v>0</v>
      </c>
    </row>
    <row r="95" spans="1:13" ht="12.75">
      <c r="A95" s="21" t="s">
        <v>2931</v>
      </c>
      <c r="B95" s="8">
        <v>40569</v>
      </c>
      <c r="C95" s="8" t="s">
        <v>2932</v>
      </c>
      <c r="D95" s="29">
        <v>89</v>
      </c>
      <c r="E95" t="s">
        <v>2937</v>
      </c>
      <c r="F95" t="s">
        <v>2938</v>
      </c>
      <c r="G95">
        <v>1140</v>
      </c>
      <c r="H95" s="38">
        <v>0.5</v>
      </c>
      <c r="I95" s="23">
        <v>89880</v>
      </c>
      <c r="J95" s="38">
        <f t="shared" si="2"/>
        <v>256800</v>
      </c>
      <c r="M95" s="23">
        <f t="shared" si="3"/>
        <v>0.5</v>
      </c>
    </row>
    <row r="96" spans="1:13" ht="12.75">
      <c r="A96" s="11">
        <v>32</v>
      </c>
      <c r="B96" s="8">
        <v>40569</v>
      </c>
      <c r="C96" s="8" t="s">
        <v>2939</v>
      </c>
      <c r="D96" s="29">
        <v>9.057</v>
      </c>
      <c r="E96" t="s">
        <v>3459</v>
      </c>
      <c r="F96" t="s">
        <v>4709</v>
      </c>
      <c r="G96">
        <v>1180</v>
      </c>
      <c r="H96" s="38">
        <v>1</v>
      </c>
      <c r="I96" s="23">
        <v>9850</v>
      </c>
      <c r="J96" s="38">
        <f t="shared" si="2"/>
        <v>28140</v>
      </c>
      <c r="K96" s="25">
        <v>46500</v>
      </c>
      <c r="L96" s="25">
        <v>186</v>
      </c>
      <c r="M96" s="23">
        <f t="shared" si="3"/>
        <v>187</v>
      </c>
    </row>
    <row r="97" spans="3:14" ht="12.75">
      <c r="C97" s="8" t="s">
        <v>4710</v>
      </c>
      <c r="D97" s="29">
        <v>8.373</v>
      </c>
      <c r="E97" t="s">
        <v>4323</v>
      </c>
      <c r="F97" t="s">
        <v>4323</v>
      </c>
      <c r="G97">
        <v>1180</v>
      </c>
      <c r="I97" s="23">
        <v>9100</v>
      </c>
      <c r="J97" s="38">
        <f t="shared" si="2"/>
        <v>26000</v>
      </c>
      <c r="M97" s="23">
        <f t="shared" si="3"/>
        <v>0</v>
      </c>
      <c r="N97" s="24"/>
    </row>
    <row r="98" spans="1:13" ht="12.75">
      <c r="A98" s="11">
        <v>33</v>
      </c>
      <c r="B98" s="8">
        <v>40569</v>
      </c>
      <c r="C98" s="8" t="s">
        <v>4711</v>
      </c>
      <c r="D98" s="29">
        <v>41.7749</v>
      </c>
      <c r="E98" t="s">
        <v>4712</v>
      </c>
      <c r="F98" t="s">
        <v>2279</v>
      </c>
      <c r="G98">
        <v>1180</v>
      </c>
      <c r="H98" s="38">
        <v>1</v>
      </c>
      <c r="I98" s="23">
        <v>37640</v>
      </c>
      <c r="J98" s="38">
        <f t="shared" si="2"/>
        <v>107540</v>
      </c>
      <c r="K98" s="25">
        <v>115000</v>
      </c>
      <c r="L98" s="25">
        <v>460</v>
      </c>
      <c r="M98" s="23">
        <f t="shared" si="3"/>
        <v>461</v>
      </c>
    </row>
    <row r="99" spans="10:14" ht="12.75">
      <c r="J99" s="38">
        <f t="shared" si="2"/>
        <v>0</v>
      </c>
      <c r="M99" s="23">
        <f>SUM(M61:M98)</f>
        <v>2801.9</v>
      </c>
      <c r="N99" s="1">
        <v>95275</v>
      </c>
    </row>
    <row r="100" spans="1:13" ht="12.75">
      <c r="A100" s="21" t="s">
        <v>2280</v>
      </c>
      <c r="B100" s="8">
        <v>40569</v>
      </c>
      <c r="C100" s="8" t="s">
        <v>2281</v>
      </c>
      <c r="D100" s="29">
        <v>19.838</v>
      </c>
      <c r="E100" t="s">
        <v>2282</v>
      </c>
      <c r="F100" t="s">
        <v>2283</v>
      </c>
      <c r="G100">
        <v>1050</v>
      </c>
      <c r="H100" s="38">
        <v>0.5</v>
      </c>
      <c r="I100" s="23">
        <v>24270</v>
      </c>
      <c r="J100" s="38">
        <f t="shared" si="2"/>
        <v>69340</v>
      </c>
      <c r="M100" s="23">
        <f t="shared" si="3"/>
        <v>0.5</v>
      </c>
    </row>
    <row r="101" spans="1:13" ht="12.75">
      <c r="A101" s="21" t="s">
        <v>2287</v>
      </c>
      <c r="B101" s="8">
        <v>40569</v>
      </c>
      <c r="C101" s="8" t="s">
        <v>2288</v>
      </c>
      <c r="D101" s="29">
        <v>40</v>
      </c>
      <c r="E101" t="s">
        <v>2282</v>
      </c>
      <c r="F101" t="s">
        <v>2405</v>
      </c>
      <c r="G101">
        <v>1050</v>
      </c>
      <c r="H101" s="38">
        <v>1</v>
      </c>
      <c r="I101" s="23">
        <v>103910</v>
      </c>
      <c r="J101" s="38">
        <f t="shared" si="2"/>
        <v>296890</v>
      </c>
      <c r="M101" s="23">
        <f t="shared" si="3"/>
        <v>1</v>
      </c>
    </row>
    <row r="102" spans="3:13" ht="12.75">
      <c r="C102" s="8" t="s">
        <v>2406</v>
      </c>
      <c r="D102" s="29">
        <v>40</v>
      </c>
      <c r="E102" t="s">
        <v>2282</v>
      </c>
      <c r="F102" t="s">
        <v>2405</v>
      </c>
      <c r="G102">
        <v>1050</v>
      </c>
      <c r="I102" s="23">
        <v>46320</v>
      </c>
      <c r="J102" s="38">
        <f t="shared" si="2"/>
        <v>132340</v>
      </c>
      <c r="M102" s="23">
        <f t="shared" si="3"/>
        <v>0</v>
      </c>
    </row>
    <row r="103" spans="1:13" ht="12.75">
      <c r="A103" s="11">
        <v>34</v>
      </c>
      <c r="B103" s="8">
        <v>40570</v>
      </c>
      <c r="C103" s="8" t="s">
        <v>2407</v>
      </c>
      <c r="D103" s="29" t="s">
        <v>2199</v>
      </c>
      <c r="E103" t="s">
        <v>2408</v>
      </c>
      <c r="F103" t="s">
        <v>2197</v>
      </c>
      <c r="G103">
        <v>3010</v>
      </c>
      <c r="H103" s="38">
        <v>0.5</v>
      </c>
      <c r="I103" s="23">
        <v>24130</v>
      </c>
      <c r="J103" s="38">
        <f t="shared" si="2"/>
        <v>68940</v>
      </c>
      <c r="K103" s="25">
        <v>24000</v>
      </c>
      <c r="L103" s="25">
        <v>96</v>
      </c>
      <c r="M103" s="23">
        <f t="shared" si="3"/>
        <v>96.5</v>
      </c>
    </row>
    <row r="104" spans="1:13" ht="12.75">
      <c r="A104" s="11">
        <v>35</v>
      </c>
      <c r="B104" s="8">
        <v>40570</v>
      </c>
      <c r="C104" s="8" t="s">
        <v>3053</v>
      </c>
      <c r="D104" s="29" t="s">
        <v>2838</v>
      </c>
      <c r="E104" t="s">
        <v>2839</v>
      </c>
      <c r="F104" t="s">
        <v>2197</v>
      </c>
      <c r="G104">
        <v>1100</v>
      </c>
      <c r="H104" s="38">
        <v>1</v>
      </c>
      <c r="I104" s="23">
        <v>24600</v>
      </c>
      <c r="J104" s="38">
        <f t="shared" si="2"/>
        <v>70290</v>
      </c>
      <c r="K104" s="25">
        <v>59334</v>
      </c>
      <c r="L104" s="25">
        <v>237.6</v>
      </c>
      <c r="M104" s="23">
        <f t="shared" si="3"/>
        <v>238.6</v>
      </c>
    </row>
    <row r="105" spans="2:10" ht="12.75">
      <c r="B105" s="8">
        <v>40570</v>
      </c>
      <c r="C105" s="8" t="s">
        <v>2840</v>
      </c>
      <c r="D105" s="29" t="s">
        <v>2838</v>
      </c>
      <c r="E105" t="s">
        <v>4323</v>
      </c>
      <c r="F105" t="s">
        <v>4323</v>
      </c>
      <c r="G105">
        <v>1100</v>
      </c>
      <c r="I105" s="23">
        <v>3370</v>
      </c>
      <c r="J105" s="38">
        <f t="shared" si="2"/>
        <v>9630</v>
      </c>
    </row>
    <row r="106" spans="1:13" ht="12.75">
      <c r="A106" s="11">
        <v>36</v>
      </c>
      <c r="B106" s="8">
        <v>40570</v>
      </c>
      <c r="C106" s="8" t="s">
        <v>2198</v>
      </c>
      <c r="D106" s="29" t="s">
        <v>2200</v>
      </c>
      <c r="E106" t="s">
        <v>2201</v>
      </c>
      <c r="F106" t="s">
        <v>2211</v>
      </c>
      <c r="G106">
        <v>3010</v>
      </c>
      <c r="H106" s="38">
        <v>0.5</v>
      </c>
      <c r="I106" s="23">
        <v>18640</v>
      </c>
      <c r="J106" s="38">
        <f t="shared" si="2"/>
        <v>53260</v>
      </c>
      <c r="K106" s="25">
        <v>16667</v>
      </c>
      <c r="L106" s="25">
        <v>66.8</v>
      </c>
      <c r="M106" s="23">
        <f t="shared" si="3"/>
        <v>67.3</v>
      </c>
    </row>
    <row r="107" spans="1:10" ht="12.75">
      <c r="A107" s="21" t="s">
        <v>2212</v>
      </c>
      <c r="B107" s="8">
        <v>40570</v>
      </c>
      <c r="C107" s="8" t="s">
        <v>1815</v>
      </c>
      <c r="D107" s="29" t="s">
        <v>1816</v>
      </c>
      <c r="E107" t="s">
        <v>1817</v>
      </c>
      <c r="F107" t="s">
        <v>1818</v>
      </c>
      <c r="G107">
        <v>3010</v>
      </c>
      <c r="H107" s="38">
        <v>1</v>
      </c>
      <c r="I107" s="23">
        <v>16170</v>
      </c>
      <c r="J107" s="38">
        <f t="shared" si="2"/>
        <v>46200</v>
      </c>
    </row>
    <row r="108" spans="1:10" ht="12.75">
      <c r="A108" s="21"/>
      <c r="B108" s="8">
        <v>40570</v>
      </c>
      <c r="C108" s="8" t="s">
        <v>1819</v>
      </c>
      <c r="D108" s="29">
        <v>1556</v>
      </c>
      <c r="E108" t="s">
        <v>4323</v>
      </c>
      <c r="F108" t="s">
        <v>4323</v>
      </c>
      <c r="G108">
        <v>3010</v>
      </c>
      <c r="I108" s="23">
        <v>3190</v>
      </c>
      <c r="J108" s="38">
        <f t="shared" si="2"/>
        <v>9110</v>
      </c>
    </row>
    <row r="109" spans="1:13" ht="12.75">
      <c r="A109" s="21" t="s">
        <v>2217</v>
      </c>
      <c r="B109" s="8">
        <v>40570</v>
      </c>
      <c r="C109" s="8" t="s">
        <v>2213</v>
      </c>
      <c r="D109" s="29" t="s">
        <v>2214</v>
      </c>
      <c r="E109" t="s">
        <v>2215</v>
      </c>
      <c r="F109" t="s">
        <v>2216</v>
      </c>
      <c r="G109">
        <v>3010</v>
      </c>
      <c r="H109" s="38">
        <v>0.5</v>
      </c>
      <c r="I109" s="23">
        <v>11430</v>
      </c>
      <c r="J109" s="38">
        <f t="shared" si="2"/>
        <v>32660</v>
      </c>
      <c r="M109" s="23">
        <f t="shared" si="3"/>
        <v>0.5</v>
      </c>
    </row>
    <row r="110" spans="1:13" ht="12.75">
      <c r="A110" s="21" t="s">
        <v>1820</v>
      </c>
      <c r="B110" s="8">
        <v>40570</v>
      </c>
      <c r="C110" s="8" t="s">
        <v>3193</v>
      </c>
      <c r="D110" s="29" t="s">
        <v>3194</v>
      </c>
      <c r="E110" t="s">
        <v>3048</v>
      </c>
      <c r="F110" t="s">
        <v>3052</v>
      </c>
      <c r="G110">
        <v>3010</v>
      </c>
      <c r="H110" s="38">
        <v>0.5</v>
      </c>
      <c r="I110" s="23">
        <v>14560</v>
      </c>
      <c r="J110" s="38">
        <f t="shared" si="2"/>
        <v>41600</v>
      </c>
      <c r="M110" s="23">
        <f t="shared" si="3"/>
        <v>0.5</v>
      </c>
    </row>
    <row r="111" spans="1:13" ht="12.75">
      <c r="A111" s="11">
        <v>37</v>
      </c>
      <c r="B111" s="8">
        <v>40570</v>
      </c>
      <c r="C111" s="8" t="s">
        <v>2841</v>
      </c>
      <c r="D111" s="29" t="s">
        <v>2842</v>
      </c>
      <c r="E111" t="s">
        <v>2843</v>
      </c>
      <c r="F111" t="s">
        <v>2844</v>
      </c>
      <c r="G111">
        <v>3010</v>
      </c>
      <c r="H111" s="38">
        <v>0.5</v>
      </c>
      <c r="I111" s="23">
        <v>15140</v>
      </c>
      <c r="J111" s="38">
        <f t="shared" si="2"/>
        <v>43260</v>
      </c>
      <c r="K111" s="25">
        <v>24000</v>
      </c>
      <c r="L111" s="25">
        <v>96</v>
      </c>
      <c r="M111" s="23">
        <f t="shared" si="3"/>
        <v>96.5</v>
      </c>
    </row>
    <row r="112" spans="1:13" ht="12.75">
      <c r="A112" s="11">
        <v>38</v>
      </c>
      <c r="B112" s="8">
        <v>40570</v>
      </c>
      <c r="C112" s="8" t="s">
        <v>531</v>
      </c>
      <c r="D112" s="29">
        <v>5.7</v>
      </c>
      <c r="E112" t="s">
        <v>4113</v>
      </c>
      <c r="F112" t="s">
        <v>532</v>
      </c>
      <c r="G112">
        <v>1210</v>
      </c>
      <c r="H112" s="38">
        <v>0.5</v>
      </c>
      <c r="I112" s="23">
        <v>15570</v>
      </c>
      <c r="J112" s="38">
        <f t="shared" si="2"/>
        <v>44490</v>
      </c>
      <c r="K112" s="25">
        <v>37000</v>
      </c>
      <c r="L112" s="25">
        <v>148</v>
      </c>
      <c r="M112" s="23">
        <f t="shared" si="3"/>
        <v>148.5</v>
      </c>
    </row>
    <row r="113" spans="1:13" ht="12.75">
      <c r="A113" s="21" t="s">
        <v>533</v>
      </c>
      <c r="B113" s="8">
        <v>40571</v>
      </c>
      <c r="C113" s="8" t="s">
        <v>534</v>
      </c>
      <c r="D113" s="29">
        <v>18.94</v>
      </c>
      <c r="E113" t="s">
        <v>535</v>
      </c>
      <c r="F113" t="s">
        <v>536</v>
      </c>
      <c r="G113">
        <v>1170</v>
      </c>
      <c r="H113" s="38">
        <v>1.5</v>
      </c>
      <c r="I113" s="23">
        <v>13300</v>
      </c>
      <c r="J113" s="38">
        <f t="shared" si="2"/>
        <v>38000</v>
      </c>
      <c r="L113" s="25">
        <v>0</v>
      </c>
      <c r="M113" s="23">
        <f t="shared" si="3"/>
        <v>1.5</v>
      </c>
    </row>
    <row r="114" spans="3:13" ht="12.75">
      <c r="C114" s="8" t="s">
        <v>1274</v>
      </c>
      <c r="D114" s="29">
        <v>71.52</v>
      </c>
      <c r="E114" t="s">
        <v>535</v>
      </c>
      <c r="F114" t="s">
        <v>536</v>
      </c>
      <c r="G114">
        <v>1170</v>
      </c>
      <c r="I114" s="23">
        <v>52780</v>
      </c>
      <c r="J114" s="38">
        <f t="shared" si="2"/>
        <v>150800</v>
      </c>
      <c r="M114" s="23">
        <f t="shared" si="3"/>
        <v>0</v>
      </c>
    </row>
    <row r="115" spans="3:13" ht="12.75">
      <c r="C115" s="8" t="s">
        <v>2109</v>
      </c>
      <c r="D115" s="29">
        <v>13.56</v>
      </c>
      <c r="E115" t="s">
        <v>535</v>
      </c>
      <c r="F115" t="s">
        <v>536</v>
      </c>
      <c r="G115">
        <v>1170</v>
      </c>
      <c r="I115" s="23">
        <v>9460</v>
      </c>
      <c r="J115" s="38">
        <f t="shared" si="2"/>
        <v>27030</v>
      </c>
      <c r="M115" s="23">
        <f t="shared" si="3"/>
        <v>0</v>
      </c>
    </row>
    <row r="116" spans="1:13" ht="12.75">
      <c r="A116" s="11">
        <v>39</v>
      </c>
      <c r="B116" s="8">
        <v>40571</v>
      </c>
      <c r="C116" s="8" t="s">
        <v>2110</v>
      </c>
      <c r="D116" s="29">
        <v>132.606</v>
      </c>
      <c r="E116" t="s">
        <v>2111</v>
      </c>
      <c r="F116" t="s">
        <v>2112</v>
      </c>
      <c r="G116">
        <v>1130</v>
      </c>
      <c r="H116" s="38">
        <v>1</v>
      </c>
      <c r="I116" s="23">
        <v>120420</v>
      </c>
      <c r="J116" s="38">
        <f t="shared" si="2"/>
        <v>344060</v>
      </c>
      <c r="K116" s="25">
        <v>522752</v>
      </c>
      <c r="L116" s="25">
        <v>2091.2</v>
      </c>
      <c r="M116" s="23">
        <f t="shared" si="3"/>
        <v>2092.2</v>
      </c>
    </row>
    <row r="117" spans="2:13" ht="12.75">
      <c r="B117" s="8">
        <v>40571</v>
      </c>
      <c r="C117" s="8" t="s">
        <v>2113</v>
      </c>
      <c r="D117" s="29">
        <v>6.357</v>
      </c>
      <c r="E117" t="s">
        <v>4323</v>
      </c>
      <c r="F117" t="s">
        <v>4323</v>
      </c>
      <c r="G117">
        <v>1130</v>
      </c>
      <c r="I117" s="23">
        <v>17310</v>
      </c>
      <c r="J117" s="38">
        <f t="shared" si="2"/>
        <v>49460</v>
      </c>
      <c r="M117" s="23">
        <f t="shared" si="3"/>
        <v>0</v>
      </c>
    </row>
    <row r="118" spans="1:13" ht="12.75">
      <c r="A118" s="21" t="s">
        <v>2114</v>
      </c>
      <c r="B118" s="8">
        <v>40571</v>
      </c>
      <c r="C118" s="8" t="s">
        <v>2115</v>
      </c>
      <c r="D118" s="29">
        <v>2.156</v>
      </c>
      <c r="E118" s="3" t="s">
        <v>2116</v>
      </c>
      <c r="F118" t="s">
        <v>2229</v>
      </c>
      <c r="G118">
        <v>1130</v>
      </c>
      <c r="H118" s="38">
        <v>0.5</v>
      </c>
      <c r="I118" s="23">
        <v>24850</v>
      </c>
      <c r="J118" s="38">
        <f t="shared" si="2"/>
        <v>71000</v>
      </c>
      <c r="M118" s="23">
        <f t="shared" si="3"/>
        <v>0.5</v>
      </c>
    </row>
    <row r="119" spans="1:13" ht="12.75">
      <c r="A119" s="11">
        <v>40</v>
      </c>
      <c r="B119" s="8">
        <v>40571</v>
      </c>
      <c r="C119" s="8" t="s">
        <v>2230</v>
      </c>
      <c r="D119" s="29" t="s">
        <v>2231</v>
      </c>
      <c r="E119" t="s">
        <v>2232</v>
      </c>
      <c r="F119" t="s">
        <v>2978</v>
      </c>
      <c r="G119">
        <v>2050</v>
      </c>
      <c r="H119" s="38">
        <v>1</v>
      </c>
      <c r="I119" s="23">
        <v>31780</v>
      </c>
      <c r="J119" s="38">
        <f t="shared" si="2"/>
        <v>90800</v>
      </c>
      <c r="K119" s="25">
        <v>108000</v>
      </c>
      <c r="L119" s="25">
        <v>432</v>
      </c>
      <c r="M119" s="23">
        <f t="shared" si="3"/>
        <v>433</v>
      </c>
    </row>
    <row r="120" spans="3:13" ht="12.75">
      <c r="C120" s="8" t="s">
        <v>2979</v>
      </c>
      <c r="D120" s="29" t="s">
        <v>2980</v>
      </c>
      <c r="E120" t="s">
        <v>2232</v>
      </c>
      <c r="F120" t="s">
        <v>2978</v>
      </c>
      <c r="G120">
        <v>2050</v>
      </c>
      <c r="I120" s="23">
        <v>1880</v>
      </c>
      <c r="J120" s="38">
        <f t="shared" si="2"/>
        <v>5370</v>
      </c>
      <c r="M120" s="23">
        <f t="shared" si="3"/>
        <v>0</v>
      </c>
    </row>
    <row r="121" spans="1:13" ht="12.75">
      <c r="A121" s="21" t="s">
        <v>2981</v>
      </c>
      <c r="B121" s="8">
        <v>40576</v>
      </c>
      <c r="C121" s="8" t="s">
        <v>2982</v>
      </c>
      <c r="D121" s="29" t="s">
        <v>2983</v>
      </c>
      <c r="E121" t="s">
        <v>1079</v>
      </c>
      <c r="F121" t="s">
        <v>1080</v>
      </c>
      <c r="G121">
        <v>1190</v>
      </c>
      <c r="H121" s="38">
        <v>1</v>
      </c>
      <c r="I121" s="23">
        <v>13990</v>
      </c>
      <c r="J121" s="38">
        <f t="shared" si="2"/>
        <v>39970</v>
      </c>
      <c r="M121" s="23">
        <f t="shared" si="3"/>
        <v>1</v>
      </c>
    </row>
    <row r="122" spans="3:13" ht="12.75">
      <c r="C122" s="8" t="s">
        <v>1081</v>
      </c>
      <c r="D122" s="29" t="s">
        <v>2983</v>
      </c>
      <c r="E122" t="s">
        <v>1079</v>
      </c>
      <c r="F122" t="s">
        <v>1080</v>
      </c>
      <c r="G122">
        <v>1190</v>
      </c>
      <c r="J122" s="38">
        <f t="shared" si="2"/>
        <v>0</v>
      </c>
      <c r="M122" s="23">
        <f t="shared" si="3"/>
        <v>0</v>
      </c>
    </row>
    <row r="123" spans="1:13" ht="12.75">
      <c r="A123" s="21" t="s">
        <v>1082</v>
      </c>
      <c r="C123" s="8" t="s">
        <v>1083</v>
      </c>
      <c r="D123" s="29">
        <v>1.372</v>
      </c>
      <c r="E123" t="s">
        <v>1084</v>
      </c>
      <c r="F123" t="s">
        <v>1085</v>
      </c>
      <c r="G123">
        <v>1100</v>
      </c>
      <c r="H123" s="38">
        <v>0.5</v>
      </c>
      <c r="I123" s="23">
        <v>1280</v>
      </c>
      <c r="J123" s="38">
        <f t="shared" si="2"/>
        <v>3660</v>
      </c>
      <c r="M123" s="23">
        <f t="shared" si="3"/>
        <v>0.5</v>
      </c>
    </row>
    <row r="124" spans="1:13" ht="12.75">
      <c r="A124" s="11">
        <v>41</v>
      </c>
      <c r="C124" s="8" t="s">
        <v>4245</v>
      </c>
      <c r="D124" s="29" t="s">
        <v>4246</v>
      </c>
      <c r="E124" t="s">
        <v>4247</v>
      </c>
      <c r="F124" t="s">
        <v>4248</v>
      </c>
      <c r="G124">
        <v>3010</v>
      </c>
      <c r="H124" s="38">
        <v>0.5</v>
      </c>
      <c r="I124" s="23">
        <v>42970</v>
      </c>
      <c r="J124" s="38">
        <f t="shared" si="2"/>
        <v>122770</v>
      </c>
      <c r="K124" s="25">
        <v>123000</v>
      </c>
      <c r="L124" s="25">
        <v>492</v>
      </c>
      <c r="M124" s="23">
        <f t="shared" si="3"/>
        <v>492.5</v>
      </c>
    </row>
    <row r="125" spans="1:13" ht="12.75">
      <c r="A125" s="11">
        <v>42</v>
      </c>
      <c r="C125" s="8" t="s">
        <v>4249</v>
      </c>
      <c r="D125" s="29">
        <v>0.384</v>
      </c>
      <c r="E125" t="s">
        <v>4250</v>
      </c>
      <c r="F125" t="s">
        <v>4251</v>
      </c>
      <c r="G125">
        <v>2010</v>
      </c>
      <c r="H125" s="38">
        <v>1</v>
      </c>
      <c r="I125" s="23">
        <v>29060</v>
      </c>
      <c r="J125" s="38">
        <f t="shared" si="2"/>
        <v>83030</v>
      </c>
      <c r="K125" s="25">
        <v>91000</v>
      </c>
      <c r="L125" s="25">
        <v>364</v>
      </c>
      <c r="M125" s="23">
        <f t="shared" si="3"/>
        <v>365</v>
      </c>
    </row>
    <row r="126" spans="3:13" ht="12.75">
      <c r="C126" s="8" t="s">
        <v>4252</v>
      </c>
      <c r="D126" s="29">
        <v>0.7689</v>
      </c>
      <c r="E126" t="s">
        <v>4323</v>
      </c>
      <c r="J126" s="38">
        <f t="shared" si="2"/>
        <v>0</v>
      </c>
      <c r="M126" s="23">
        <f t="shared" si="3"/>
        <v>0</v>
      </c>
    </row>
    <row r="127" spans="1:13" ht="12.75">
      <c r="A127" s="11">
        <v>43</v>
      </c>
      <c r="C127" s="8" t="s">
        <v>4081</v>
      </c>
      <c r="D127" s="29">
        <v>0.1313</v>
      </c>
      <c r="E127" t="s">
        <v>4082</v>
      </c>
      <c r="F127" t="s">
        <v>4083</v>
      </c>
      <c r="G127">
        <v>3010</v>
      </c>
      <c r="H127" s="38">
        <v>0.5</v>
      </c>
      <c r="I127" s="23">
        <v>15010</v>
      </c>
      <c r="J127" s="38">
        <f t="shared" si="2"/>
        <v>42890</v>
      </c>
      <c r="K127" s="25">
        <v>41000</v>
      </c>
      <c r="L127" s="25">
        <v>164</v>
      </c>
      <c r="M127" s="23">
        <f t="shared" si="3"/>
        <v>164.5</v>
      </c>
    </row>
    <row r="128" spans="1:13" ht="12.75">
      <c r="A128" s="11">
        <v>44</v>
      </c>
      <c r="C128" s="8" t="s">
        <v>4084</v>
      </c>
      <c r="D128" s="29">
        <v>15.6755</v>
      </c>
      <c r="E128" t="s">
        <v>4085</v>
      </c>
      <c r="F128" t="s">
        <v>4200</v>
      </c>
      <c r="G128">
        <v>1070</v>
      </c>
      <c r="H128" s="38">
        <v>0.5</v>
      </c>
      <c r="I128" s="23">
        <v>33280</v>
      </c>
      <c r="J128" s="38">
        <f t="shared" si="2"/>
        <v>95090</v>
      </c>
      <c r="K128" s="25">
        <v>95000</v>
      </c>
      <c r="L128" s="25">
        <v>380</v>
      </c>
      <c r="M128" s="23">
        <f t="shared" si="3"/>
        <v>380.5</v>
      </c>
    </row>
    <row r="129" spans="1:13" ht="12.75">
      <c r="A129" s="21" t="s">
        <v>4201</v>
      </c>
      <c r="C129" s="8" t="s">
        <v>221</v>
      </c>
      <c r="D129" s="29" t="s">
        <v>228</v>
      </c>
      <c r="E129" t="s">
        <v>222</v>
      </c>
      <c r="F129" t="s">
        <v>223</v>
      </c>
      <c r="G129">
        <v>1170</v>
      </c>
      <c r="H129" s="38">
        <v>0.5</v>
      </c>
      <c r="I129" s="23">
        <v>3760</v>
      </c>
      <c r="J129" s="38">
        <f aca="true" t="shared" si="4" ref="J129:J192">ROUND(I129/0.35,-1)</f>
        <v>10740</v>
      </c>
      <c r="M129" s="23">
        <f t="shared" si="3"/>
        <v>0.5</v>
      </c>
    </row>
    <row r="130" spans="1:13" ht="12.75">
      <c r="A130" s="21" t="s">
        <v>227</v>
      </c>
      <c r="C130" s="8" t="s">
        <v>221</v>
      </c>
      <c r="D130" s="29">
        <v>5.076</v>
      </c>
      <c r="E130" t="s">
        <v>222</v>
      </c>
      <c r="F130" t="s">
        <v>222</v>
      </c>
      <c r="G130">
        <v>1170</v>
      </c>
      <c r="H130" s="38">
        <v>0.5</v>
      </c>
      <c r="I130" s="23">
        <v>3760</v>
      </c>
      <c r="J130" s="38">
        <f t="shared" si="4"/>
        <v>10740</v>
      </c>
      <c r="M130" s="23">
        <f t="shared" si="3"/>
        <v>0.5</v>
      </c>
    </row>
    <row r="131" spans="1:17" ht="12.75">
      <c r="A131" s="50">
        <v>45</v>
      </c>
      <c r="B131" s="41"/>
      <c r="C131" s="41" t="s">
        <v>3347</v>
      </c>
      <c r="D131" s="42" t="s">
        <v>3348</v>
      </c>
      <c r="E131" s="43" t="s">
        <v>3349</v>
      </c>
      <c r="F131" s="43" t="s">
        <v>3350</v>
      </c>
      <c r="G131" s="43">
        <v>1110</v>
      </c>
      <c r="H131" s="44">
        <v>0.5</v>
      </c>
      <c r="I131" s="44">
        <v>230</v>
      </c>
      <c r="J131" s="38">
        <f t="shared" si="4"/>
        <v>660</v>
      </c>
      <c r="K131" s="45">
        <v>2000</v>
      </c>
      <c r="L131" s="45">
        <v>8</v>
      </c>
      <c r="M131" s="44">
        <f t="shared" si="3"/>
        <v>8.5</v>
      </c>
      <c r="N131" s="49"/>
      <c r="O131" s="43"/>
      <c r="P131" s="43"/>
      <c r="Q131" s="43"/>
    </row>
    <row r="132" spans="10:15" ht="12.75">
      <c r="J132" s="38">
        <f t="shared" si="4"/>
        <v>0</v>
      </c>
      <c r="M132" s="23">
        <f>SUM(M100:M131)</f>
        <v>4590.6</v>
      </c>
      <c r="N132" s="1">
        <v>95348</v>
      </c>
      <c r="O132" s="51">
        <v>40576</v>
      </c>
    </row>
    <row r="133" spans="1:13" ht="12.75">
      <c r="A133" s="21" t="s">
        <v>3529</v>
      </c>
      <c r="B133" s="8">
        <v>40576</v>
      </c>
      <c r="C133" s="8" t="s">
        <v>3016</v>
      </c>
      <c r="D133" s="29">
        <v>132.6748</v>
      </c>
      <c r="E133" t="s">
        <v>3017</v>
      </c>
      <c r="F133" t="s">
        <v>3018</v>
      </c>
      <c r="G133">
        <v>1130</v>
      </c>
      <c r="H133" s="38">
        <v>1</v>
      </c>
      <c r="I133" s="23">
        <v>141170</v>
      </c>
      <c r="J133" s="38">
        <f t="shared" si="4"/>
        <v>403340</v>
      </c>
      <c r="M133" s="23">
        <f t="shared" si="3"/>
        <v>1</v>
      </c>
    </row>
    <row r="134" spans="3:13" ht="12.75">
      <c r="C134" s="8" t="s">
        <v>3025</v>
      </c>
      <c r="D134" s="29">
        <v>10.579</v>
      </c>
      <c r="E134" t="s">
        <v>4323</v>
      </c>
      <c r="F134" t="s">
        <v>4323</v>
      </c>
      <c r="J134" s="38">
        <f t="shared" si="4"/>
        <v>0</v>
      </c>
      <c r="M134" s="23">
        <f t="shared" si="3"/>
        <v>0</v>
      </c>
    </row>
    <row r="135" spans="1:13" ht="12.75">
      <c r="A135" s="21" t="s">
        <v>3026</v>
      </c>
      <c r="B135" s="8">
        <v>40576</v>
      </c>
      <c r="C135" s="8" t="s">
        <v>2134</v>
      </c>
      <c r="D135" s="29">
        <v>1.05</v>
      </c>
      <c r="E135" t="s">
        <v>2135</v>
      </c>
      <c r="F135" t="s">
        <v>2136</v>
      </c>
      <c r="G135">
        <v>1100</v>
      </c>
      <c r="H135" s="38">
        <v>1</v>
      </c>
      <c r="I135" s="23">
        <v>22070</v>
      </c>
      <c r="J135" s="38">
        <f t="shared" si="4"/>
        <v>63060</v>
      </c>
      <c r="M135" s="23">
        <f t="shared" si="3"/>
        <v>1</v>
      </c>
    </row>
    <row r="136" spans="3:13" ht="12.75">
      <c r="C136" s="8" t="s">
        <v>2137</v>
      </c>
      <c r="D136" s="29">
        <v>0.47</v>
      </c>
      <c r="E136" t="s">
        <v>4323</v>
      </c>
      <c r="F136" t="s">
        <v>4323</v>
      </c>
      <c r="G136">
        <v>1100</v>
      </c>
      <c r="J136" s="38">
        <f t="shared" si="4"/>
        <v>0</v>
      </c>
      <c r="M136" s="23">
        <f t="shared" si="3"/>
        <v>0</v>
      </c>
    </row>
    <row r="137" spans="1:13" ht="12.75">
      <c r="A137" s="21" t="s">
        <v>2138</v>
      </c>
      <c r="B137" s="8">
        <v>40576</v>
      </c>
      <c r="C137" s="8" t="s">
        <v>2134</v>
      </c>
      <c r="D137" s="29">
        <v>1.6155</v>
      </c>
      <c r="E137" t="s">
        <v>2139</v>
      </c>
      <c r="F137" t="s">
        <v>2140</v>
      </c>
      <c r="G137">
        <v>1100</v>
      </c>
      <c r="H137" s="38">
        <v>1</v>
      </c>
      <c r="I137" s="23">
        <v>22070</v>
      </c>
      <c r="J137" s="38">
        <f t="shared" si="4"/>
        <v>63060</v>
      </c>
      <c r="M137" s="23">
        <f aca="true" t="shared" si="5" ref="M137:M201">SUM(H137+L137)</f>
        <v>1</v>
      </c>
    </row>
    <row r="138" spans="3:13" ht="12.75">
      <c r="C138" s="8" t="s">
        <v>2137</v>
      </c>
      <c r="D138" s="29" t="s">
        <v>2141</v>
      </c>
      <c r="E138" t="s">
        <v>4323</v>
      </c>
      <c r="F138" t="s">
        <v>4323</v>
      </c>
      <c r="G138">
        <v>1100</v>
      </c>
      <c r="J138" s="38">
        <f t="shared" si="4"/>
        <v>0</v>
      </c>
      <c r="M138" s="23">
        <f t="shared" si="5"/>
        <v>0</v>
      </c>
    </row>
    <row r="139" spans="1:13" ht="12.75">
      <c r="A139" s="11">
        <v>46</v>
      </c>
      <c r="B139" s="8">
        <v>40578</v>
      </c>
      <c r="C139" s="8" t="s">
        <v>2142</v>
      </c>
      <c r="D139" s="29" t="s">
        <v>1</v>
      </c>
      <c r="E139" t="s">
        <v>2</v>
      </c>
      <c r="F139" t="s">
        <v>3</v>
      </c>
      <c r="G139">
        <v>2040</v>
      </c>
      <c r="H139" s="38">
        <v>0.5</v>
      </c>
      <c r="I139" s="23">
        <v>20090</v>
      </c>
      <c r="J139" s="38">
        <f t="shared" si="4"/>
        <v>57400</v>
      </c>
      <c r="K139" s="25">
        <v>50000</v>
      </c>
      <c r="L139" s="25">
        <v>200</v>
      </c>
      <c r="M139" s="23">
        <f t="shared" si="5"/>
        <v>200.5</v>
      </c>
    </row>
    <row r="140" spans="1:13" ht="12.75">
      <c r="A140" s="21" t="s">
        <v>4</v>
      </c>
      <c r="C140" s="8" t="s">
        <v>5</v>
      </c>
      <c r="D140" s="29">
        <v>10.717</v>
      </c>
      <c r="E140" t="s">
        <v>6</v>
      </c>
      <c r="F140" t="s">
        <v>6</v>
      </c>
      <c r="G140">
        <v>1080</v>
      </c>
      <c r="H140" s="38">
        <v>0.5</v>
      </c>
      <c r="I140" s="23">
        <v>11850</v>
      </c>
      <c r="J140" s="38">
        <f t="shared" si="4"/>
        <v>33860</v>
      </c>
      <c r="M140" s="23">
        <f t="shared" si="5"/>
        <v>0.5</v>
      </c>
    </row>
    <row r="141" spans="1:13" ht="12.75">
      <c r="A141" s="21" t="s">
        <v>7</v>
      </c>
      <c r="C141" s="8" t="s">
        <v>8</v>
      </c>
      <c r="D141" s="29">
        <v>8.147</v>
      </c>
      <c r="E141" t="s">
        <v>6</v>
      </c>
      <c r="F141" t="s">
        <v>6</v>
      </c>
      <c r="G141">
        <v>1080</v>
      </c>
      <c r="H141" s="38">
        <v>0.5</v>
      </c>
      <c r="I141" s="23">
        <v>7380</v>
      </c>
      <c r="J141" s="38">
        <f t="shared" si="4"/>
        <v>21090</v>
      </c>
      <c r="M141" s="23">
        <f t="shared" si="5"/>
        <v>0.5</v>
      </c>
    </row>
    <row r="142" spans="1:13" ht="12.75">
      <c r="A142" s="21" t="s">
        <v>9</v>
      </c>
      <c r="C142" s="8" t="s">
        <v>10</v>
      </c>
      <c r="D142" s="29">
        <v>35.264</v>
      </c>
      <c r="E142" t="s">
        <v>6</v>
      </c>
      <c r="F142" t="s">
        <v>6</v>
      </c>
      <c r="G142">
        <v>1080</v>
      </c>
      <c r="H142" s="38">
        <v>0.5</v>
      </c>
      <c r="I142" s="23">
        <v>43790</v>
      </c>
      <c r="J142" s="38">
        <f t="shared" si="4"/>
        <v>125110</v>
      </c>
      <c r="M142" s="23">
        <f t="shared" si="5"/>
        <v>0.5</v>
      </c>
    </row>
    <row r="143" spans="1:13" ht="12.75">
      <c r="A143" s="21" t="s">
        <v>11</v>
      </c>
      <c r="C143" s="8" t="s">
        <v>12</v>
      </c>
      <c r="D143" s="29" t="s">
        <v>1454</v>
      </c>
      <c r="E143" t="s">
        <v>4421</v>
      </c>
      <c r="F143" t="s">
        <v>1176</v>
      </c>
      <c r="G143">
        <v>2050</v>
      </c>
      <c r="H143" s="38">
        <v>0.5</v>
      </c>
      <c r="I143" s="23">
        <v>40120</v>
      </c>
      <c r="J143" s="38">
        <f t="shared" si="4"/>
        <v>114630</v>
      </c>
      <c r="M143" s="23">
        <f t="shared" si="5"/>
        <v>0.5</v>
      </c>
    </row>
    <row r="144" spans="1:13" ht="12.75">
      <c r="A144" s="11">
        <v>47</v>
      </c>
      <c r="B144" s="8">
        <v>40578</v>
      </c>
      <c r="C144" s="8" t="s">
        <v>1177</v>
      </c>
      <c r="D144" s="29">
        <v>4.139</v>
      </c>
      <c r="E144" t="s">
        <v>831</v>
      </c>
      <c r="F144" t="s">
        <v>832</v>
      </c>
      <c r="G144">
        <v>1180</v>
      </c>
      <c r="H144" s="38">
        <v>0.5</v>
      </c>
      <c r="I144" s="23">
        <v>10760</v>
      </c>
      <c r="J144" s="38">
        <f t="shared" si="4"/>
        <v>30740</v>
      </c>
      <c r="K144" s="25">
        <v>45000</v>
      </c>
      <c r="L144" s="25">
        <v>180</v>
      </c>
      <c r="M144" s="23">
        <f t="shared" si="5"/>
        <v>180.5</v>
      </c>
    </row>
    <row r="145" spans="1:13" ht="12.75">
      <c r="A145" s="11">
        <v>48</v>
      </c>
      <c r="C145" s="8" t="s">
        <v>1819</v>
      </c>
      <c r="D145" s="29">
        <v>0.153</v>
      </c>
      <c r="E145" t="s">
        <v>1817</v>
      </c>
      <c r="F145" t="s">
        <v>833</v>
      </c>
      <c r="G145">
        <v>3010</v>
      </c>
      <c r="H145" s="38">
        <v>1</v>
      </c>
      <c r="I145" s="23">
        <v>3190</v>
      </c>
      <c r="J145" s="38">
        <f t="shared" si="4"/>
        <v>9110</v>
      </c>
      <c r="K145" s="25">
        <v>21000</v>
      </c>
      <c r="L145" s="25">
        <v>84</v>
      </c>
      <c r="M145" s="23">
        <f t="shared" si="5"/>
        <v>85</v>
      </c>
    </row>
    <row r="146" spans="3:13" ht="12.75">
      <c r="C146" s="8" t="s">
        <v>1815</v>
      </c>
      <c r="D146" s="29" t="s">
        <v>834</v>
      </c>
      <c r="E146" t="s">
        <v>1817</v>
      </c>
      <c r="F146" t="s">
        <v>833</v>
      </c>
      <c r="G146">
        <v>3010</v>
      </c>
      <c r="J146" s="38">
        <f t="shared" si="4"/>
        <v>0</v>
      </c>
      <c r="M146" s="23">
        <f t="shared" si="5"/>
        <v>0</v>
      </c>
    </row>
    <row r="147" spans="1:13" ht="12.75">
      <c r="A147" s="11">
        <v>49</v>
      </c>
      <c r="C147" s="8" t="s">
        <v>757</v>
      </c>
      <c r="D147" s="29">
        <v>0.5188</v>
      </c>
      <c r="E147" t="s">
        <v>1679</v>
      </c>
      <c r="F147" t="s">
        <v>1680</v>
      </c>
      <c r="G147">
        <v>3010</v>
      </c>
      <c r="H147" s="38">
        <v>0.5</v>
      </c>
      <c r="I147" s="23">
        <v>43340</v>
      </c>
      <c r="J147" s="38">
        <f t="shared" si="4"/>
        <v>123830</v>
      </c>
      <c r="K147" s="25">
        <v>114220</v>
      </c>
      <c r="L147" s="25">
        <v>456.88</v>
      </c>
      <c r="M147" s="23">
        <f t="shared" si="5"/>
        <v>457.38</v>
      </c>
    </row>
    <row r="148" spans="1:13" ht="12.75">
      <c r="A148" s="11">
        <v>50</v>
      </c>
      <c r="C148" s="8" t="s">
        <v>1681</v>
      </c>
      <c r="D148" s="29" t="s">
        <v>1682</v>
      </c>
      <c r="E148" t="s">
        <v>1683</v>
      </c>
      <c r="F148" t="s">
        <v>84</v>
      </c>
      <c r="G148">
        <v>3010</v>
      </c>
      <c r="H148" s="38">
        <v>0.5</v>
      </c>
      <c r="I148" s="23">
        <v>31870</v>
      </c>
      <c r="J148" s="38">
        <f t="shared" si="4"/>
        <v>91060</v>
      </c>
      <c r="K148" s="25">
        <v>79000</v>
      </c>
      <c r="L148" s="25">
        <v>316</v>
      </c>
      <c r="M148" s="23">
        <f t="shared" si="5"/>
        <v>316.5</v>
      </c>
    </row>
    <row r="149" spans="1:13" ht="12.75">
      <c r="A149" s="21" t="s">
        <v>238</v>
      </c>
      <c r="C149" s="8" t="s">
        <v>239</v>
      </c>
      <c r="D149" s="29">
        <v>11.386</v>
      </c>
      <c r="E149" t="s">
        <v>240</v>
      </c>
      <c r="F149" t="s">
        <v>241</v>
      </c>
      <c r="G149">
        <v>1160</v>
      </c>
      <c r="H149" s="38">
        <v>0.5</v>
      </c>
      <c r="I149" s="23">
        <v>68300</v>
      </c>
      <c r="J149" s="38">
        <f t="shared" si="4"/>
        <v>195140</v>
      </c>
      <c r="M149" s="23">
        <f t="shared" si="5"/>
        <v>0.5</v>
      </c>
    </row>
    <row r="150" spans="1:13" ht="12.75">
      <c r="A150" s="21" t="s">
        <v>242</v>
      </c>
      <c r="C150" s="8" t="s">
        <v>253</v>
      </c>
      <c r="D150" s="29">
        <v>1.502</v>
      </c>
      <c r="E150" t="s">
        <v>2005</v>
      </c>
      <c r="F150" t="s">
        <v>2006</v>
      </c>
      <c r="G150">
        <v>1110</v>
      </c>
      <c r="H150" s="38">
        <v>0.5</v>
      </c>
      <c r="I150" s="23">
        <v>50930</v>
      </c>
      <c r="J150" s="38">
        <f t="shared" si="4"/>
        <v>145510</v>
      </c>
      <c r="M150" s="23">
        <f t="shared" si="5"/>
        <v>0.5</v>
      </c>
    </row>
    <row r="151" spans="1:13" ht="12.75">
      <c r="A151" s="21" t="s">
        <v>243</v>
      </c>
      <c r="C151" s="8" t="s">
        <v>2007</v>
      </c>
      <c r="D151" s="29">
        <v>0.35</v>
      </c>
      <c r="E151" t="s">
        <v>2008</v>
      </c>
      <c r="F151" t="s">
        <v>2009</v>
      </c>
      <c r="G151">
        <v>1100</v>
      </c>
      <c r="H151" s="38">
        <v>1</v>
      </c>
      <c r="I151" s="23">
        <v>250</v>
      </c>
      <c r="J151" s="38">
        <f t="shared" si="4"/>
        <v>710</v>
      </c>
      <c r="M151" s="23">
        <f t="shared" si="5"/>
        <v>1</v>
      </c>
    </row>
    <row r="152" spans="1:13" ht="12.75">
      <c r="A152" s="21"/>
      <c r="C152" s="8" t="s">
        <v>2014</v>
      </c>
      <c r="D152" s="29">
        <v>8.6</v>
      </c>
      <c r="E152" t="s">
        <v>4323</v>
      </c>
      <c r="F152" t="s">
        <v>4323</v>
      </c>
      <c r="G152">
        <v>1100</v>
      </c>
      <c r="I152" s="23">
        <v>13104</v>
      </c>
      <c r="J152" s="38">
        <f t="shared" si="4"/>
        <v>37440</v>
      </c>
      <c r="M152" s="23">
        <f t="shared" si="5"/>
        <v>0</v>
      </c>
    </row>
    <row r="153" spans="1:13" ht="12.75">
      <c r="A153" s="21" t="s">
        <v>244</v>
      </c>
      <c r="C153" s="8" t="s">
        <v>2019</v>
      </c>
      <c r="D153" s="29">
        <v>42.5153</v>
      </c>
      <c r="E153" t="s">
        <v>2008</v>
      </c>
      <c r="F153" t="s">
        <v>2009</v>
      </c>
      <c r="G153">
        <v>1100</v>
      </c>
      <c r="H153" s="38">
        <v>1</v>
      </c>
      <c r="I153" s="23">
        <v>30960</v>
      </c>
      <c r="J153" s="38">
        <f t="shared" si="4"/>
        <v>88460</v>
      </c>
      <c r="M153" s="23">
        <f t="shared" si="5"/>
        <v>1</v>
      </c>
    </row>
    <row r="154" spans="1:13" ht="12.75">
      <c r="A154" s="21"/>
      <c r="C154" s="8" t="s">
        <v>2025</v>
      </c>
      <c r="D154" s="29">
        <v>45.9097</v>
      </c>
      <c r="E154" t="s">
        <v>4323</v>
      </c>
      <c r="F154" t="s">
        <v>4323</v>
      </c>
      <c r="G154">
        <v>1100</v>
      </c>
      <c r="I154" s="23">
        <v>31860</v>
      </c>
      <c r="J154" s="38">
        <f t="shared" si="4"/>
        <v>91030</v>
      </c>
      <c r="M154" s="23">
        <f t="shared" si="5"/>
        <v>0</v>
      </c>
    </row>
    <row r="155" spans="1:13" ht="12.75">
      <c r="A155" s="21" t="s">
        <v>245</v>
      </c>
      <c r="C155" s="8" t="s">
        <v>2026</v>
      </c>
      <c r="D155" s="29">
        <v>133.116</v>
      </c>
      <c r="E155" t="s">
        <v>2008</v>
      </c>
      <c r="F155" t="s">
        <v>2009</v>
      </c>
      <c r="G155">
        <v>1100</v>
      </c>
      <c r="H155" s="38">
        <v>1</v>
      </c>
      <c r="I155" s="23">
        <v>97840</v>
      </c>
      <c r="J155" s="38">
        <f t="shared" si="4"/>
        <v>279540</v>
      </c>
      <c r="M155" s="23">
        <f t="shared" si="5"/>
        <v>1</v>
      </c>
    </row>
    <row r="156" spans="1:13" ht="12.75">
      <c r="A156" s="21"/>
      <c r="C156" s="8" t="s">
        <v>2027</v>
      </c>
      <c r="D156" s="29">
        <v>46.894</v>
      </c>
      <c r="E156" t="s">
        <v>4323</v>
      </c>
      <c r="F156" t="s">
        <v>4323</v>
      </c>
      <c r="G156">
        <v>1100</v>
      </c>
      <c r="I156" s="23">
        <v>34470</v>
      </c>
      <c r="J156" s="38">
        <f t="shared" si="4"/>
        <v>98490</v>
      </c>
      <c r="M156" s="23">
        <f t="shared" si="5"/>
        <v>0</v>
      </c>
    </row>
    <row r="157" spans="1:13" ht="12.75">
      <c r="A157" s="21" t="s">
        <v>246</v>
      </c>
      <c r="C157" s="8" t="s">
        <v>2028</v>
      </c>
      <c r="D157" s="29">
        <v>27</v>
      </c>
      <c r="E157" t="s">
        <v>2008</v>
      </c>
      <c r="F157" t="s">
        <v>2009</v>
      </c>
      <c r="G157">
        <v>1100</v>
      </c>
      <c r="H157" s="38">
        <v>2.5</v>
      </c>
      <c r="I157" s="23">
        <v>19850</v>
      </c>
      <c r="J157" s="38">
        <f t="shared" si="4"/>
        <v>56710</v>
      </c>
      <c r="M157" s="23">
        <f t="shared" si="5"/>
        <v>2.5</v>
      </c>
    </row>
    <row r="158" spans="3:13" ht="12.75">
      <c r="C158" s="8" t="s">
        <v>2029</v>
      </c>
      <c r="D158" s="29">
        <v>120</v>
      </c>
      <c r="E158" t="s">
        <v>4323</v>
      </c>
      <c r="F158" t="s">
        <v>4323</v>
      </c>
      <c r="G158">
        <v>1100</v>
      </c>
      <c r="I158" s="23">
        <v>95750</v>
      </c>
      <c r="J158" s="38">
        <f t="shared" si="4"/>
        <v>273570</v>
      </c>
      <c r="M158" s="23">
        <f t="shared" si="5"/>
        <v>0</v>
      </c>
    </row>
    <row r="159" spans="3:13" ht="12.75">
      <c r="C159" s="8" t="s">
        <v>2030</v>
      </c>
      <c r="D159" s="29">
        <v>79</v>
      </c>
      <c r="E159" t="s">
        <v>4323</v>
      </c>
      <c r="F159" t="s">
        <v>4323</v>
      </c>
      <c r="G159">
        <v>1100</v>
      </c>
      <c r="I159" s="23">
        <v>59670</v>
      </c>
      <c r="J159" s="38">
        <f t="shared" si="4"/>
        <v>170490</v>
      </c>
      <c r="M159" s="23">
        <f t="shared" si="5"/>
        <v>0</v>
      </c>
    </row>
    <row r="160" spans="3:13" ht="12.75">
      <c r="C160" s="8" t="s">
        <v>2031</v>
      </c>
      <c r="D160" s="29">
        <v>3</v>
      </c>
      <c r="E160" t="s">
        <v>4323</v>
      </c>
      <c r="F160" t="s">
        <v>4323</v>
      </c>
      <c r="G160">
        <v>1100</v>
      </c>
      <c r="I160" s="23">
        <v>2210</v>
      </c>
      <c r="J160" s="38">
        <f t="shared" si="4"/>
        <v>6310</v>
      </c>
      <c r="M160" s="23">
        <f t="shared" si="5"/>
        <v>0</v>
      </c>
    </row>
    <row r="161" spans="3:13" ht="12.75">
      <c r="C161" s="8" t="s">
        <v>2032</v>
      </c>
      <c r="D161" s="29">
        <v>14</v>
      </c>
      <c r="E161" t="s">
        <v>4323</v>
      </c>
      <c r="F161" t="s">
        <v>4323</v>
      </c>
      <c r="G161">
        <v>1150</v>
      </c>
      <c r="I161" s="23">
        <v>9960</v>
      </c>
      <c r="J161" s="38">
        <f t="shared" si="4"/>
        <v>28460</v>
      </c>
      <c r="M161" s="23">
        <f t="shared" si="5"/>
        <v>0</v>
      </c>
    </row>
    <row r="162" spans="1:13" ht="12.75">
      <c r="A162" s="21" t="s">
        <v>247</v>
      </c>
      <c r="C162" s="8" t="s">
        <v>2033</v>
      </c>
      <c r="D162" s="29">
        <v>11.5699</v>
      </c>
      <c r="E162" t="s">
        <v>2008</v>
      </c>
      <c r="F162" t="s">
        <v>2009</v>
      </c>
      <c r="G162">
        <v>1110</v>
      </c>
      <c r="H162" s="38">
        <v>1</v>
      </c>
      <c r="I162" s="23">
        <v>8350</v>
      </c>
      <c r="J162" s="38">
        <f t="shared" si="4"/>
        <v>23860</v>
      </c>
      <c r="M162" s="23">
        <f t="shared" si="5"/>
        <v>1</v>
      </c>
    </row>
    <row r="163" spans="3:13" ht="12.75">
      <c r="C163" s="8" t="s">
        <v>2034</v>
      </c>
      <c r="D163" s="29">
        <v>35.969</v>
      </c>
      <c r="E163" t="s">
        <v>4323</v>
      </c>
      <c r="F163" t="s">
        <v>4323</v>
      </c>
      <c r="G163">
        <v>1110</v>
      </c>
      <c r="I163" s="23">
        <v>26440</v>
      </c>
      <c r="J163" s="38">
        <f t="shared" si="4"/>
        <v>75540</v>
      </c>
      <c r="M163" s="23">
        <f t="shared" si="5"/>
        <v>0</v>
      </c>
    </row>
    <row r="164" spans="1:13" ht="12.75">
      <c r="A164" s="21" t="s">
        <v>248</v>
      </c>
      <c r="C164" s="8" t="s">
        <v>2035</v>
      </c>
      <c r="D164" s="29">
        <v>20.0102</v>
      </c>
      <c r="E164" t="s">
        <v>2005</v>
      </c>
      <c r="F164" t="s">
        <v>2006</v>
      </c>
      <c r="G164">
        <v>1110</v>
      </c>
      <c r="H164" s="38">
        <v>0.5</v>
      </c>
      <c r="I164" s="23">
        <v>13800</v>
      </c>
      <c r="J164" s="38">
        <f t="shared" si="4"/>
        <v>39430</v>
      </c>
      <c r="M164" s="23">
        <f t="shared" si="5"/>
        <v>0.5</v>
      </c>
    </row>
    <row r="165" spans="1:13" ht="12.75">
      <c r="A165" s="21" t="s">
        <v>249</v>
      </c>
      <c r="C165" s="8" t="s">
        <v>2036</v>
      </c>
      <c r="D165" s="29">
        <v>16.9053</v>
      </c>
      <c r="E165" t="s">
        <v>2005</v>
      </c>
      <c r="F165" t="s">
        <v>2006</v>
      </c>
      <c r="G165">
        <v>1110</v>
      </c>
      <c r="H165" s="38">
        <v>0.5</v>
      </c>
      <c r="I165" s="23">
        <v>12430</v>
      </c>
      <c r="J165" s="38">
        <f t="shared" si="4"/>
        <v>35510</v>
      </c>
      <c r="M165" s="23">
        <f t="shared" si="5"/>
        <v>0.5</v>
      </c>
    </row>
    <row r="166" spans="1:13" ht="12.75">
      <c r="A166" s="11">
        <v>51</v>
      </c>
      <c r="B166" s="8">
        <v>40582</v>
      </c>
      <c r="C166" s="8" t="s">
        <v>263</v>
      </c>
      <c r="D166" s="29" t="s">
        <v>264</v>
      </c>
      <c r="E166" t="s">
        <v>265</v>
      </c>
      <c r="F166" t="s">
        <v>266</v>
      </c>
      <c r="G166">
        <v>2040</v>
      </c>
      <c r="H166" s="38">
        <v>0.5</v>
      </c>
      <c r="I166" s="23">
        <v>22580</v>
      </c>
      <c r="J166" s="38">
        <f t="shared" si="4"/>
        <v>64510</v>
      </c>
      <c r="K166" s="25">
        <v>25000</v>
      </c>
      <c r="L166" s="25">
        <v>100</v>
      </c>
      <c r="M166" s="23">
        <f t="shared" si="5"/>
        <v>100.5</v>
      </c>
    </row>
    <row r="167" spans="1:13" ht="12.75">
      <c r="A167" s="11">
        <v>52</v>
      </c>
      <c r="C167" s="8" t="s">
        <v>267</v>
      </c>
      <c r="D167" s="29" t="s">
        <v>268</v>
      </c>
      <c r="E167" t="s">
        <v>269</v>
      </c>
      <c r="F167" t="s">
        <v>2069</v>
      </c>
      <c r="G167">
        <v>1190</v>
      </c>
      <c r="H167" s="38">
        <v>0.5</v>
      </c>
      <c r="I167" s="23">
        <v>240</v>
      </c>
      <c r="J167" s="38">
        <f t="shared" si="4"/>
        <v>690</v>
      </c>
      <c r="K167" s="25">
        <v>500</v>
      </c>
      <c r="L167" s="25">
        <v>4</v>
      </c>
      <c r="M167" s="23">
        <f t="shared" si="5"/>
        <v>4.5</v>
      </c>
    </row>
    <row r="168" spans="1:13" ht="12.75">
      <c r="A168" s="11">
        <v>53</v>
      </c>
      <c r="C168" s="8" t="s">
        <v>270</v>
      </c>
      <c r="D168" s="29">
        <v>1.883</v>
      </c>
      <c r="E168" t="s">
        <v>3288</v>
      </c>
      <c r="F168" t="s">
        <v>3289</v>
      </c>
      <c r="G168">
        <v>1030</v>
      </c>
      <c r="H168" s="38">
        <v>0.5</v>
      </c>
      <c r="I168" s="23">
        <v>41920</v>
      </c>
      <c r="J168" s="38">
        <f t="shared" si="4"/>
        <v>119770</v>
      </c>
      <c r="K168" s="25">
        <v>155000</v>
      </c>
      <c r="L168" s="25">
        <v>620</v>
      </c>
      <c r="M168" s="23">
        <f t="shared" si="5"/>
        <v>620.5</v>
      </c>
    </row>
    <row r="169" spans="1:13" ht="12.75">
      <c r="A169" s="11">
        <v>54</v>
      </c>
      <c r="C169" s="8" t="s">
        <v>2694</v>
      </c>
      <c r="D169" s="29">
        <v>0.344</v>
      </c>
      <c r="E169" t="s">
        <v>1961</v>
      </c>
      <c r="F169" s="3" t="s">
        <v>1962</v>
      </c>
      <c r="G169">
        <v>2040</v>
      </c>
      <c r="H169" s="38">
        <v>0.5</v>
      </c>
      <c r="I169" s="23">
        <v>34410</v>
      </c>
      <c r="J169" s="38">
        <f t="shared" si="4"/>
        <v>98310</v>
      </c>
      <c r="K169" s="25">
        <v>127000</v>
      </c>
      <c r="L169" s="25">
        <v>508</v>
      </c>
      <c r="M169" s="23">
        <f t="shared" si="5"/>
        <v>508.5</v>
      </c>
    </row>
    <row r="170" spans="1:14" ht="12.75">
      <c r="A170" s="48" t="s">
        <v>1963</v>
      </c>
      <c r="B170" s="41"/>
      <c r="C170" s="41" t="s">
        <v>2308</v>
      </c>
      <c r="D170" s="42" t="s">
        <v>2309</v>
      </c>
      <c r="E170" s="43" t="s">
        <v>2310</v>
      </c>
      <c r="F170" s="43" t="s">
        <v>2311</v>
      </c>
      <c r="G170" s="43">
        <v>3010</v>
      </c>
      <c r="H170" s="44">
        <v>0.5</v>
      </c>
      <c r="I170" s="44">
        <v>17470</v>
      </c>
      <c r="J170" s="38">
        <f t="shared" si="4"/>
        <v>49910</v>
      </c>
      <c r="K170" s="45"/>
      <c r="L170" s="45"/>
      <c r="M170" s="44">
        <f t="shared" si="5"/>
        <v>0.5</v>
      </c>
      <c r="N170" s="52">
        <v>40582</v>
      </c>
    </row>
    <row r="171" spans="1:14" ht="12.75">
      <c r="A171" s="21"/>
      <c r="J171" s="38">
        <f t="shared" si="4"/>
        <v>0</v>
      </c>
      <c r="M171" s="23">
        <f>SUM(M133:M170)</f>
        <v>2487.88</v>
      </c>
      <c r="N171" s="1">
        <v>95401</v>
      </c>
    </row>
    <row r="172" spans="1:13" ht="12.75">
      <c r="A172" s="21" t="s">
        <v>2312</v>
      </c>
      <c r="B172" s="8">
        <v>40582</v>
      </c>
      <c r="C172" s="8" t="s">
        <v>2313</v>
      </c>
      <c r="D172" s="29">
        <v>107.33</v>
      </c>
      <c r="E172" t="s">
        <v>2315</v>
      </c>
      <c r="F172" t="s">
        <v>2314</v>
      </c>
      <c r="G172">
        <v>1190</v>
      </c>
      <c r="H172" s="38">
        <v>0.5</v>
      </c>
      <c r="I172" s="23">
        <v>143570</v>
      </c>
      <c r="J172" s="38">
        <f t="shared" si="4"/>
        <v>410200</v>
      </c>
      <c r="M172" s="23">
        <f t="shared" si="5"/>
        <v>0.5</v>
      </c>
    </row>
    <row r="173" spans="1:13" ht="12.75">
      <c r="A173" s="21" t="s">
        <v>1017</v>
      </c>
      <c r="B173" s="8">
        <v>40583</v>
      </c>
      <c r="C173" s="8" t="s">
        <v>2316</v>
      </c>
      <c r="D173" s="29" t="s">
        <v>2317</v>
      </c>
      <c r="E173" t="s">
        <v>1051</v>
      </c>
      <c r="F173" t="s">
        <v>1052</v>
      </c>
      <c r="G173">
        <v>1110</v>
      </c>
      <c r="H173" s="38">
        <v>2.5</v>
      </c>
      <c r="I173" s="23">
        <v>289980</v>
      </c>
      <c r="J173" s="38">
        <f t="shared" si="4"/>
        <v>828510</v>
      </c>
      <c r="M173" s="23">
        <f t="shared" si="5"/>
        <v>2.5</v>
      </c>
    </row>
    <row r="174" spans="1:13" ht="12.75">
      <c r="A174" s="11">
        <v>55</v>
      </c>
      <c r="B174" s="8">
        <v>40584</v>
      </c>
      <c r="C174" s="8" t="s">
        <v>1014</v>
      </c>
      <c r="D174" s="29">
        <v>11.603</v>
      </c>
      <c r="E174" t="s">
        <v>1015</v>
      </c>
      <c r="F174" t="s">
        <v>1016</v>
      </c>
      <c r="G174">
        <v>1180</v>
      </c>
      <c r="H174" s="38">
        <v>0.5</v>
      </c>
      <c r="I174" s="23">
        <v>51450</v>
      </c>
      <c r="J174" s="38">
        <f t="shared" si="4"/>
        <v>147000</v>
      </c>
      <c r="K174" s="25">
        <v>140000</v>
      </c>
      <c r="L174" s="25">
        <v>560</v>
      </c>
      <c r="M174" s="23">
        <f t="shared" si="5"/>
        <v>560.5</v>
      </c>
    </row>
    <row r="175" spans="1:13" ht="12.75">
      <c r="A175" s="11">
        <v>56</v>
      </c>
      <c r="B175" s="8">
        <v>40584</v>
      </c>
      <c r="C175" s="8" t="s">
        <v>2342</v>
      </c>
      <c r="D175" s="29">
        <v>0.1997</v>
      </c>
      <c r="E175" t="s">
        <v>2343</v>
      </c>
      <c r="F175" t="s">
        <v>2344</v>
      </c>
      <c r="G175">
        <v>1040</v>
      </c>
      <c r="H175" s="38">
        <v>1.5</v>
      </c>
      <c r="I175" s="23">
        <v>14310</v>
      </c>
      <c r="J175" s="38">
        <f t="shared" si="4"/>
        <v>40890</v>
      </c>
      <c r="K175" s="25">
        <v>50000</v>
      </c>
      <c r="L175" s="25">
        <v>200</v>
      </c>
      <c r="M175" s="23">
        <f t="shared" si="5"/>
        <v>201.5</v>
      </c>
    </row>
    <row r="176" spans="2:13" ht="12.75">
      <c r="B176" s="8">
        <v>40584</v>
      </c>
      <c r="C176" s="8" t="s">
        <v>2348</v>
      </c>
      <c r="D176" s="29">
        <v>0.1997</v>
      </c>
      <c r="E176" t="s">
        <v>4323</v>
      </c>
      <c r="F176" t="s">
        <v>4323</v>
      </c>
      <c r="G176">
        <v>1040</v>
      </c>
      <c r="I176" s="23">
        <v>2390</v>
      </c>
      <c r="J176" s="38">
        <f t="shared" si="4"/>
        <v>6830</v>
      </c>
      <c r="M176" s="23">
        <f t="shared" si="5"/>
        <v>0</v>
      </c>
    </row>
    <row r="177" spans="2:13" ht="12.75">
      <c r="B177" s="8">
        <v>40584</v>
      </c>
      <c r="C177" s="8" t="s">
        <v>2740</v>
      </c>
      <c r="D177" s="29">
        <v>0.1997</v>
      </c>
      <c r="E177" t="s">
        <v>4323</v>
      </c>
      <c r="F177" t="s">
        <v>4323</v>
      </c>
      <c r="G177">
        <v>1040</v>
      </c>
      <c r="I177" s="23">
        <v>880</v>
      </c>
      <c r="J177" s="38">
        <f t="shared" si="4"/>
        <v>2510</v>
      </c>
      <c r="M177" s="23">
        <f t="shared" si="5"/>
        <v>0</v>
      </c>
    </row>
    <row r="178" spans="1:13" ht="12.75">
      <c r="A178" s="21" t="s">
        <v>2741</v>
      </c>
      <c r="C178" s="8" t="s">
        <v>2742</v>
      </c>
      <c r="D178" s="29">
        <v>0.75</v>
      </c>
      <c r="E178" t="s">
        <v>2751</v>
      </c>
      <c r="F178" t="s">
        <v>3154</v>
      </c>
      <c r="G178">
        <v>1180</v>
      </c>
      <c r="H178" s="38">
        <v>1</v>
      </c>
      <c r="I178" s="23">
        <v>850</v>
      </c>
      <c r="J178" s="38">
        <f t="shared" si="4"/>
        <v>2430</v>
      </c>
      <c r="M178" s="23">
        <f t="shared" si="5"/>
        <v>1</v>
      </c>
    </row>
    <row r="179" spans="3:13" ht="12.75">
      <c r="C179" s="8" t="s">
        <v>3155</v>
      </c>
      <c r="D179" s="29" t="s">
        <v>2166</v>
      </c>
      <c r="G179">
        <v>1180</v>
      </c>
      <c r="J179" s="38">
        <f t="shared" si="4"/>
        <v>0</v>
      </c>
      <c r="M179" s="23">
        <f t="shared" si="5"/>
        <v>0</v>
      </c>
    </row>
    <row r="180" spans="1:13" ht="12.75">
      <c r="A180" s="21" t="s">
        <v>2167</v>
      </c>
      <c r="C180" s="8" t="s">
        <v>2168</v>
      </c>
      <c r="D180" s="29" t="s">
        <v>2169</v>
      </c>
      <c r="E180" t="s">
        <v>2170</v>
      </c>
      <c r="F180" t="s">
        <v>2171</v>
      </c>
      <c r="G180">
        <v>1190</v>
      </c>
      <c r="H180" s="38">
        <v>1.5</v>
      </c>
      <c r="I180" s="23">
        <v>3310</v>
      </c>
      <c r="J180" s="38">
        <f t="shared" si="4"/>
        <v>9460</v>
      </c>
      <c r="M180" s="23">
        <f t="shared" si="5"/>
        <v>1.5</v>
      </c>
    </row>
    <row r="181" spans="3:13" ht="12.75">
      <c r="C181" s="8" t="s">
        <v>2172</v>
      </c>
      <c r="D181" s="29" t="s">
        <v>2169</v>
      </c>
      <c r="G181">
        <v>1190</v>
      </c>
      <c r="I181" s="23">
        <v>3310</v>
      </c>
      <c r="J181" s="38">
        <f t="shared" si="4"/>
        <v>9460</v>
      </c>
      <c r="M181" s="23">
        <f t="shared" si="5"/>
        <v>0</v>
      </c>
    </row>
    <row r="182" spans="3:13" ht="12.75">
      <c r="C182" s="8" t="s">
        <v>2173</v>
      </c>
      <c r="D182" s="29" t="s">
        <v>2169</v>
      </c>
      <c r="G182">
        <v>1190</v>
      </c>
      <c r="I182" s="23">
        <v>16740</v>
      </c>
      <c r="J182" s="38">
        <f t="shared" si="4"/>
        <v>47830</v>
      </c>
      <c r="M182" s="23">
        <f t="shared" si="5"/>
        <v>0</v>
      </c>
    </row>
    <row r="183" spans="1:13" ht="12.75">
      <c r="A183" s="21" t="s">
        <v>2500</v>
      </c>
      <c r="C183" s="8" t="s">
        <v>2501</v>
      </c>
      <c r="D183" s="29">
        <v>0.599</v>
      </c>
      <c r="E183" t="s">
        <v>2502</v>
      </c>
      <c r="F183" t="s">
        <v>2601</v>
      </c>
      <c r="G183">
        <v>1050</v>
      </c>
      <c r="H183" s="38">
        <v>0.5</v>
      </c>
      <c r="I183" s="23">
        <v>19910</v>
      </c>
      <c r="J183" s="38">
        <f t="shared" si="4"/>
        <v>56890</v>
      </c>
      <c r="M183" s="23">
        <f t="shared" si="5"/>
        <v>0.5</v>
      </c>
    </row>
    <row r="184" spans="1:13" ht="12.75">
      <c r="A184" s="21" t="s">
        <v>2602</v>
      </c>
      <c r="C184" s="8" t="s">
        <v>2603</v>
      </c>
      <c r="D184" s="29">
        <v>59.944</v>
      </c>
      <c r="E184" t="s">
        <v>1947</v>
      </c>
      <c r="F184" t="s">
        <v>773</v>
      </c>
      <c r="G184">
        <v>1010</v>
      </c>
      <c r="H184" s="38">
        <v>0.5</v>
      </c>
      <c r="I184" s="23">
        <v>70800</v>
      </c>
      <c r="J184" s="38">
        <f t="shared" si="4"/>
        <v>202290</v>
      </c>
      <c r="M184" s="23">
        <f t="shared" si="5"/>
        <v>0.5</v>
      </c>
    </row>
    <row r="185" spans="1:13" ht="12.75">
      <c r="A185" s="21" t="s">
        <v>774</v>
      </c>
      <c r="B185" s="8">
        <v>40584</v>
      </c>
      <c r="C185" s="8" t="s">
        <v>775</v>
      </c>
      <c r="D185" s="29">
        <v>8.957</v>
      </c>
      <c r="E185" t="s">
        <v>849</v>
      </c>
      <c r="F185" t="s">
        <v>776</v>
      </c>
      <c r="G185">
        <v>1200</v>
      </c>
      <c r="H185" s="38">
        <v>0.5</v>
      </c>
      <c r="I185" s="23">
        <v>20320</v>
      </c>
      <c r="J185" s="38">
        <f t="shared" si="4"/>
        <v>58060</v>
      </c>
      <c r="M185" s="23">
        <f t="shared" si="5"/>
        <v>0.5</v>
      </c>
    </row>
    <row r="186" spans="1:13" ht="12.75">
      <c r="A186" s="21" t="s">
        <v>850</v>
      </c>
      <c r="B186" s="8">
        <v>40585</v>
      </c>
      <c r="C186" s="8" t="s">
        <v>851</v>
      </c>
      <c r="D186" s="29">
        <v>0.45</v>
      </c>
      <c r="E186" t="s">
        <v>852</v>
      </c>
      <c r="F186" t="s">
        <v>853</v>
      </c>
      <c r="G186">
        <v>1090</v>
      </c>
      <c r="H186" s="38">
        <v>0.5</v>
      </c>
      <c r="I186" s="23">
        <v>19120</v>
      </c>
      <c r="J186" s="38">
        <f t="shared" si="4"/>
        <v>54630</v>
      </c>
      <c r="M186" s="23">
        <f t="shared" si="5"/>
        <v>0.5</v>
      </c>
    </row>
    <row r="187" spans="1:13" ht="12.75">
      <c r="A187" s="21">
        <v>57</v>
      </c>
      <c r="B187" s="8">
        <v>40585</v>
      </c>
      <c r="C187" s="8" t="s">
        <v>118</v>
      </c>
      <c r="D187" s="29">
        <v>0.162</v>
      </c>
      <c r="E187" t="s">
        <v>119</v>
      </c>
      <c r="F187" t="s">
        <v>120</v>
      </c>
      <c r="G187">
        <v>1210</v>
      </c>
      <c r="H187" s="38">
        <v>0.5</v>
      </c>
      <c r="I187" s="23">
        <v>11890</v>
      </c>
      <c r="J187" s="38">
        <f t="shared" si="4"/>
        <v>33970</v>
      </c>
      <c r="K187" s="25">
        <v>105000</v>
      </c>
      <c r="L187" s="25">
        <v>420</v>
      </c>
      <c r="M187" s="23">
        <f t="shared" si="5"/>
        <v>420.5</v>
      </c>
    </row>
    <row r="188" spans="1:13" ht="12.75">
      <c r="A188" s="21" t="s">
        <v>854</v>
      </c>
      <c r="B188" s="8">
        <v>40585</v>
      </c>
      <c r="C188" s="8" t="s">
        <v>858</v>
      </c>
      <c r="D188" s="29">
        <v>1.824</v>
      </c>
      <c r="E188" t="s">
        <v>859</v>
      </c>
      <c r="F188" t="s">
        <v>860</v>
      </c>
      <c r="G188">
        <v>1140</v>
      </c>
      <c r="H188" s="38">
        <v>0.5</v>
      </c>
      <c r="I188" s="23">
        <v>26780</v>
      </c>
      <c r="J188" s="38">
        <f t="shared" si="4"/>
        <v>76510</v>
      </c>
      <c r="M188" s="23">
        <f t="shared" si="5"/>
        <v>0.5</v>
      </c>
    </row>
    <row r="189" spans="2:13" ht="12.75">
      <c r="B189" s="8">
        <v>40585</v>
      </c>
      <c r="C189" s="8" t="s">
        <v>1314</v>
      </c>
      <c r="D189" s="29" t="s">
        <v>1315</v>
      </c>
      <c r="E189" t="s">
        <v>1316</v>
      </c>
      <c r="F189" t="s">
        <v>1317</v>
      </c>
      <c r="G189">
        <v>2050</v>
      </c>
      <c r="H189" s="38">
        <v>0.5</v>
      </c>
      <c r="I189" s="23">
        <v>20130</v>
      </c>
      <c r="J189" s="38">
        <f t="shared" si="4"/>
        <v>57510</v>
      </c>
      <c r="M189" s="23">
        <f t="shared" si="5"/>
        <v>0.5</v>
      </c>
    </row>
    <row r="190" spans="1:13" ht="12.75">
      <c r="A190" s="21" t="s">
        <v>1318</v>
      </c>
      <c r="B190" s="8">
        <v>40588</v>
      </c>
      <c r="C190" s="8" t="s">
        <v>1319</v>
      </c>
      <c r="D190" s="29">
        <v>1.903</v>
      </c>
      <c r="E190" t="s">
        <v>1320</v>
      </c>
      <c r="F190" t="s">
        <v>1321</v>
      </c>
      <c r="G190">
        <v>1200</v>
      </c>
      <c r="H190" s="38">
        <v>1</v>
      </c>
      <c r="I190" s="23">
        <v>33340</v>
      </c>
      <c r="J190" s="38">
        <f t="shared" si="4"/>
        <v>95260</v>
      </c>
      <c r="M190" s="23">
        <f t="shared" si="5"/>
        <v>1</v>
      </c>
    </row>
    <row r="191" spans="3:13" ht="12.75">
      <c r="C191" s="8" t="s">
        <v>2910</v>
      </c>
      <c r="D191" s="29">
        <v>0.097</v>
      </c>
      <c r="I191" s="23">
        <v>100</v>
      </c>
      <c r="J191" s="38">
        <f t="shared" si="4"/>
        <v>290</v>
      </c>
      <c r="M191" s="23">
        <f t="shared" si="5"/>
        <v>0</v>
      </c>
    </row>
    <row r="192" spans="1:13" ht="12.75">
      <c r="A192" s="11">
        <v>58</v>
      </c>
      <c r="C192" s="8" t="s">
        <v>2911</v>
      </c>
      <c r="D192" s="29" t="s">
        <v>2912</v>
      </c>
      <c r="E192" t="s">
        <v>2913</v>
      </c>
      <c r="F192" t="s">
        <v>2914</v>
      </c>
      <c r="G192">
        <v>3010</v>
      </c>
      <c r="H192" s="38">
        <v>0.5</v>
      </c>
      <c r="I192" s="23">
        <v>17300</v>
      </c>
      <c r="J192" s="38">
        <f t="shared" si="4"/>
        <v>49430</v>
      </c>
      <c r="K192" s="25">
        <v>32175</v>
      </c>
      <c r="L192" s="25">
        <v>128.8</v>
      </c>
      <c r="M192" s="23">
        <f t="shared" si="5"/>
        <v>129.3</v>
      </c>
    </row>
    <row r="193" spans="1:14" ht="12.75">
      <c r="A193" s="50">
        <v>59</v>
      </c>
      <c r="B193" s="41"/>
      <c r="C193" s="41" t="s">
        <v>3897</v>
      </c>
      <c r="D193" s="42">
        <v>61.9998</v>
      </c>
      <c r="E193" s="43" t="s">
        <v>116</v>
      </c>
      <c r="F193" s="43" t="s">
        <v>117</v>
      </c>
      <c r="G193" s="43">
        <v>1080</v>
      </c>
      <c r="H193" s="44">
        <v>0.5</v>
      </c>
      <c r="I193" s="44">
        <v>84560</v>
      </c>
      <c r="J193" s="38">
        <f aca="true" t="shared" si="6" ref="J193:J256">ROUND(I193/0.35,-1)</f>
        <v>241600</v>
      </c>
      <c r="K193" s="45">
        <v>165000</v>
      </c>
      <c r="L193" s="45">
        <v>660</v>
      </c>
      <c r="M193" s="44">
        <f t="shared" si="5"/>
        <v>660.5</v>
      </c>
      <c r="N193" s="52">
        <v>40588</v>
      </c>
    </row>
    <row r="194" spans="10:14" ht="12.75">
      <c r="J194" s="38">
        <f t="shared" si="6"/>
        <v>0</v>
      </c>
      <c r="M194" s="23">
        <f>SUM(M172:M193)</f>
        <v>1981.8</v>
      </c>
      <c r="N194" s="1">
        <v>95457</v>
      </c>
    </row>
    <row r="195" ht="12.75">
      <c r="J195" s="38">
        <f t="shared" si="6"/>
        <v>0</v>
      </c>
    </row>
    <row r="196" spans="1:13" ht="12.75">
      <c r="A196" s="21" t="s">
        <v>121</v>
      </c>
      <c r="B196" s="8">
        <v>40589</v>
      </c>
      <c r="C196" s="8" t="s">
        <v>3974</v>
      </c>
      <c r="D196" s="29" t="s">
        <v>2141</v>
      </c>
      <c r="E196" t="s">
        <v>3976</v>
      </c>
      <c r="F196" t="s">
        <v>3975</v>
      </c>
      <c r="G196">
        <v>1170</v>
      </c>
      <c r="H196" s="38">
        <v>1</v>
      </c>
      <c r="I196" s="23">
        <v>17020</v>
      </c>
      <c r="J196" s="38">
        <f t="shared" si="6"/>
        <v>48630</v>
      </c>
      <c r="M196" s="23">
        <f t="shared" si="5"/>
        <v>1</v>
      </c>
    </row>
    <row r="197" spans="3:13" ht="12.75">
      <c r="C197" s="8" t="s">
        <v>3977</v>
      </c>
      <c r="D197" s="29" t="s">
        <v>3978</v>
      </c>
      <c r="J197" s="38">
        <f t="shared" si="6"/>
        <v>0</v>
      </c>
      <c r="M197" s="23">
        <f t="shared" si="5"/>
        <v>0</v>
      </c>
    </row>
    <row r="198" spans="1:13" ht="12.75">
      <c r="A198" s="11">
        <v>60</v>
      </c>
      <c r="B198" s="8">
        <v>40589</v>
      </c>
      <c r="C198" s="8" t="s">
        <v>3979</v>
      </c>
      <c r="D198" s="29" t="s">
        <v>3980</v>
      </c>
      <c r="E198" t="s">
        <v>3981</v>
      </c>
      <c r="F198" t="s">
        <v>3982</v>
      </c>
      <c r="G198">
        <v>2040</v>
      </c>
      <c r="H198" s="38">
        <v>0.5</v>
      </c>
      <c r="I198" s="23">
        <v>29500</v>
      </c>
      <c r="J198" s="38">
        <f t="shared" si="6"/>
        <v>84290</v>
      </c>
      <c r="K198" s="25">
        <v>47000</v>
      </c>
      <c r="L198" s="25">
        <v>188</v>
      </c>
      <c r="M198" s="23">
        <f t="shared" si="5"/>
        <v>188.5</v>
      </c>
    </row>
    <row r="199" spans="1:13" ht="12.75">
      <c r="A199" s="11">
        <v>61</v>
      </c>
      <c r="B199" s="8">
        <v>40589</v>
      </c>
      <c r="C199" s="8" t="s">
        <v>3983</v>
      </c>
      <c r="D199" s="29">
        <v>36.373</v>
      </c>
      <c r="E199" t="s">
        <v>3984</v>
      </c>
      <c r="F199" t="s">
        <v>3985</v>
      </c>
      <c r="G199">
        <v>1050</v>
      </c>
      <c r="H199" s="38">
        <v>0.5</v>
      </c>
      <c r="I199" s="23">
        <v>44560</v>
      </c>
      <c r="J199" s="38">
        <f t="shared" si="6"/>
        <v>127310</v>
      </c>
      <c r="K199" s="25">
        <v>150000</v>
      </c>
      <c r="L199" s="25">
        <v>600</v>
      </c>
      <c r="M199" s="23">
        <f t="shared" si="5"/>
        <v>600.5</v>
      </c>
    </row>
    <row r="200" spans="1:13" ht="12.75">
      <c r="A200" s="21" t="s">
        <v>3986</v>
      </c>
      <c r="B200" s="8">
        <v>40589</v>
      </c>
      <c r="C200" s="8" t="s">
        <v>3987</v>
      </c>
      <c r="D200" s="29">
        <v>0.5401</v>
      </c>
      <c r="E200" t="s">
        <v>3988</v>
      </c>
      <c r="F200" t="s">
        <v>4054</v>
      </c>
      <c r="G200">
        <v>1050</v>
      </c>
      <c r="H200" s="38">
        <v>1</v>
      </c>
      <c r="I200" s="23">
        <v>15990</v>
      </c>
      <c r="J200" s="38">
        <f t="shared" si="6"/>
        <v>45690</v>
      </c>
      <c r="M200" s="23">
        <f t="shared" si="5"/>
        <v>1</v>
      </c>
    </row>
    <row r="201" spans="3:13" ht="12.75">
      <c r="C201" s="8" t="s">
        <v>4055</v>
      </c>
      <c r="D201" s="29">
        <v>9.6</v>
      </c>
      <c r="E201" t="s">
        <v>4323</v>
      </c>
      <c r="F201" t="s">
        <v>4323</v>
      </c>
      <c r="G201">
        <v>1050</v>
      </c>
      <c r="I201" s="23">
        <v>14960</v>
      </c>
      <c r="J201" s="38">
        <f t="shared" si="6"/>
        <v>42740</v>
      </c>
      <c r="M201" s="23">
        <f t="shared" si="5"/>
        <v>0</v>
      </c>
    </row>
    <row r="202" spans="1:13" ht="12.75">
      <c r="A202" s="11">
        <v>63</v>
      </c>
      <c r="B202" s="8">
        <v>40591</v>
      </c>
      <c r="C202" s="8" t="s">
        <v>4056</v>
      </c>
      <c r="D202" s="29" t="s">
        <v>4057</v>
      </c>
      <c r="E202" t="s">
        <v>4058</v>
      </c>
      <c r="F202" t="s">
        <v>4622</v>
      </c>
      <c r="G202">
        <v>3010</v>
      </c>
      <c r="H202" s="38">
        <v>0.5</v>
      </c>
      <c r="I202" s="23">
        <v>7680</v>
      </c>
      <c r="J202" s="38">
        <f t="shared" si="6"/>
        <v>21940</v>
      </c>
      <c r="K202" s="25">
        <v>35000</v>
      </c>
      <c r="L202" s="25">
        <v>140</v>
      </c>
      <c r="M202" s="23">
        <f aca="true" t="shared" si="7" ref="M202:M275">SUM(H202+L202)</f>
        <v>140.5</v>
      </c>
    </row>
    <row r="203" spans="1:13" ht="12.75">
      <c r="A203" s="21" t="s">
        <v>4623</v>
      </c>
      <c r="C203" s="8" t="s">
        <v>4624</v>
      </c>
      <c r="D203" s="29" t="s">
        <v>4625</v>
      </c>
      <c r="E203" t="s">
        <v>631</v>
      </c>
      <c r="F203" t="s">
        <v>632</v>
      </c>
      <c r="G203">
        <v>3010</v>
      </c>
      <c r="H203" s="38">
        <v>1</v>
      </c>
      <c r="I203" s="23">
        <v>37750</v>
      </c>
      <c r="J203" s="38">
        <f t="shared" si="6"/>
        <v>107860</v>
      </c>
      <c r="M203" s="23">
        <f t="shared" si="7"/>
        <v>1</v>
      </c>
    </row>
    <row r="204" spans="3:13" ht="12.75">
      <c r="C204" s="8" t="s">
        <v>3559</v>
      </c>
      <c r="D204" s="29" t="s">
        <v>279</v>
      </c>
      <c r="J204" s="38">
        <f t="shared" si="6"/>
        <v>0</v>
      </c>
      <c r="M204" s="23">
        <f t="shared" si="7"/>
        <v>0</v>
      </c>
    </row>
    <row r="205" spans="1:13" ht="12.75">
      <c r="A205" s="21" t="s">
        <v>280</v>
      </c>
      <c r="C205" s="8" t="s">
        <v>281</v>
      </c>
      <c r="D205" s="29" t="s">
        <v>2983</v>
      </c>
      <c r="E205" t="s">
        <v>282</v>
      </c>
      <c r="F205" t="s">
        <v>283</v>
      </c>
      <c r="G205">
        <v>1190</v>
      </c>
      <c r="H205" s="38">
        <v>1</v>
      </c>
      <c r="I205" s="23">
        <v>13120</v>
      </c>
      <c r="J205" s="38">
        <f t="shared" si="6"/>
        <v>37490</v>
      </c>
      <c r="M205" s="23">
        <f t="shared" si="7"/>
        <v>1</v>
      </c>
    </row>
    <row r="206" spans="3:13" ht="12.75">
      <c r="C206" s="8" t="s">
        <v>284</v>
      </c>
      <c r="D206" s="29" t="s">
        <v>2983</v>
      </c>
      <c r="J206" s="38">
        <f t="shared" si="6"/>
        <v>0</v>
      </c>
      <c r="M206" s="23">
        <f t="shared" si="7"/>
        <v>0</v>
      </c>
    </row>
    <row r="207" spans="1:13" ht="12.75">
      <c r="A207" s="21" t="s">
        <v>285</v>
      </c>
      <c r="C207" s="8" t="s">
        <v>286</v>
      </c>
      <c r="D207" s="29">
        <v>0.36</v>
      </c>
      <c r="E207" t="s">
        <v>287</v>
      </c>
      <c r="F207" t="s">
        <v>288</v>
      </c>
      <c r="G207">
        <v>1030</v>
      </c>
      <c r="H207" s="38">
        <v>0.5</v>
      </c>
      <c r="I207" s="23">
        <v>36260</v>
      </c>
      <c r="J207" s="38">
        <f t="shared" si="6"/>
        <v>103600</v>
      </c>
      <c r="M207" s="23">
        <f t="shared" si="7"/>
        <v>0.5</v>
      </c>
    </row>
    <row r="208" spans="1:13" ht="12.75">
      <c r="A208" s="21" t="s">
        <v>293</v>
      </c>
      <c r="C208" s="8" t="s">
        <v>289</v>
      </c>
      <c r="D208" s="29" t="s">
        <v>290</v>
      </c>
      <c r="E208" t="s">
        <v>291</v>
      </c>
      <c r="F208" t="s">
        <v>292</v>
      </c>
      <c r="G208">
        <v>3010</v>
      </c>
      <c r="H208" s="38">
        <v>0.5</v>
      </c>
      <c r="J208" s="38">
        <f t="shared" si="6"/>
        <v>0</v>
      </c>
      <c r="M208" s="23">
        <f t="shared" si="7"/>
        <v>0.5</v>
      </c>
    </row>
    <row r="209" spans="1:13" ht="12.75">
      <c r="A209" s="11">
        <v>62</v>
      </c>
      <c r="B209" s="8">
        <v>40590</v>
      </c>
      <c r="C209" s="8" t="s">
        <v>2841</v>
      </c>
      <c r="D209" s="29" t="s">
        <v>294</v>
      </c>
      <c r="E209" t="s">
        <v>295</v>
      </c>
      <c r="F209" t="s">
        <v>296</v>
      </c>
      <c r="G209">
        <v>3010</v>
      </c>
      <c r="H209" s="38">
        <v>0.5</v>
      </c>
      <c r="I209" s="23">
        <v>15140</v>
      </c>
      <c r="J209" s="38">
        <f t="shared" si="6"/>
        <v>43260</v>
      </c>
      <c r="K209" s="25">
        <v>16500</v>
      </c>
      <c r="L209" s="25">
        <v>66</v>
      </c>
      <c r="M209" s="23">
        <f t="shared" si="7"/>
        <v>66.5</v>
      </c>
    </row>
    <row r="210" spans="1:13" ht="12.75">
      <c r="A210" s="21" t="s">
        <v>297</v>
      </c>
      <c r="B210" s="8">
        <v>40591</v>
      </c>
      <c r="C210" s="8" t="s">
        <v>298</v>
      </c>
      <c r="D210" s="29" t="s">
        <v>299</v>
      </c>
      <c r="E210" t="s">
        <v>300</v>
      </c>
      <c r="F210" t="s">
        <v>301</v>
      </c>
      <c r="G210">
        <v>2050</v>
      </c>
      <c r="H210" s="38">
        <v>0.5</v>
      </c>
      <c r="I210" s="23">
        <v>11200</v>
      </c>
      <c r="J210" s="38">
        <f t="shared" si="6"/>
        <v>32000</v>
      </c>
      <c r="M210" s="23">
        <f t="shared" si="7"/>
        <v>0.5</v>
      </c>
    </row>
    <row r="211" spans="1:13" ht="12.75">
      <c r="A211" s="11">
        <v>64</v>
      </c>
      <c r="B211" s="8">
        <v>40592</v>
      </c>
      <c r="C211" s="8" t="s">
        <v>302</v>
      </c>
      <c r="D211" s="29" t="s">
        <v>303</v>
      </c>
      <c r="E211" t="s">
        <v>304</v>
      </c>
      <c r="F211" t="s">
        <v>305</v>
      </c>
      <c r="G211">
        <v>3010</v>
      </c>
      <c r="H211" s="38">
        <v>0.5</v>
      </c>
      <c r="I211" s="23">
        <v>6950</v>
      </c>
      <c r="J211" s="38">
        <f t="shared" si="6"/>
        <v>19860</v>
      </c>
      <c r="K211" s="25">
        <v>17004.96</v>
      </c>
      <c r="L211" s="25">
        <v>68.02</v>
      </c>
      <c r="M211" s="23">
        <f t="shared" si="7"/>
        <v>68.52</v>
      </c>
    </row>
    <row r="212" spans="1:13" ht="12.75">
      <c r="A212" s="21" t="s">
        <v>306</v>
      </c>
      <c r="B212" s="8">
        <v>40596</v>
      </c>
      <c r="C212" s="8" t="s">
        <v>2308</v>
      </c>
      <c r="D212" s="29" t="s">
        <v>2309</v>
      </c>
      <c r="E212" t="s">
        <v>2311</v>
      </c>
      <c r="F212" t="s">
        <v>307</v>
      </c>
      <c r="G212">
        <v>3010</v>
      </c>
      <c r="H212" s="38">
        <v>0.5</v>
      </c>
      <c r="I212" s="23">
        <v>17470</v>
      </c>
      <c r="J212" s="38">
        <f t="shared" si="6"/>
        <v>49910</v>
      </c>
      <c r="M212" s="23">
        <f t="shared" si="7"/>
        <v>0.5</v>
      </c>
    </row>
    <row r="213" spans="1:13" ht="12.75">
      <c r="A213" s="11">
        <v>65</v>
      </c>
      <c r="C213" s="8" t="s">
        <v>308</v>
      </c>
      <c r="D213" s="29" t="s">
        <v>309</v>
      </c>
      <c r="E213" t="s">
        <v>874</v>
      </c>
      <c r="F213" t="s">
        <v>310</v>
      </c>
      <c r="G213">
        <v>3010</v>
      </c>
      <c r="H213" s="38">
        <v>0.5</v>
      </c>
      <c r="I213" s="23">
        <v>13490</v>
      </c>
      <c r="J213" s="38">
        <f t="shared" si="6"/>
        <v>38540</v>
      </c>
      <c r="K213" s="25">
        <v>10000</v>
      </c>
      <c r="L213" s="25">
        <v>40</v>
      </c>
      <c r="M213" s="23">
        <f t="shared" si="7"/>
        <v>40.5</v>
      </c>
    </row>
    <row r="214" spans="1:14" ht="12.75">
      <c r="A214" s="48" t="s">
        <v>311</v>
      </c>
      <c r="B214" s="41"/>
      <c r="C214" s="41" t="s">
        <v>312</v>
      </c>
      <c r="D214" s="42" t="s">
        <v>870</v>
      </c>
      <c r="E214" s="43" t="s">
        <v>871</v>
      </c>
      <c r="F214" s="43" t="s">
        <v>872</v>
      </c>
      <c r="G214" s="43">
        <v>1150</v>
      </c>
      <c r="H214" s="44">
        <v>0.5</v>
      </c>
      <c r="I214" s="44">
        <v>27250</v>
      </c>
      <c r="J214" s="38">
        <f t="shared" si="6"/>
        <v>77860</v>
      </c>
      <c r="K214" s="45"/>
      <c r="L214" s="45"/>
      <c r="M214" s="44">
        <f t="shared" si="7"/>
        <v>0.5</v>
      </c>
      <c r="N214" s="52">
        <v>40596</v>
      </c>
    </row>
    <row r="215" spans="10:14" ht="12.75">
      <c r="J215" s="38">
        <f t="shared" si="6"/>
        <v>0</v>
      </c>
      <c r="M215" s="23">
        <f>SUM(M196:M214)</f>
        <v>1111.52</v>
      </c>
      <c r="N215" s="1">
        <v>95522</v>
      </c>
    </row>
    <row r="216" spans="10:13" ht="12.75">
      <c r="J216" s="38">
        <f t="shared" si="6"/>
        <v>0</v>
      </c>
      <c r="M216" s="23" t="s">
        <v>873</v>
      </c>
    </row>
    <row r="217" spans="1:13" ht="12.75">
      <c r="A217" s="11">
        <v>66</v>
      </c>
      <c r="B217" s="8">
        <v>40596</v>
      </c>
      <c r="C217" s="8" t="s">
        <v>875</v>
      </c>
      <c r="D217" s="29">
        <v>37.243</v>
      </c>
      <c r="E217" t="s">
        <v>4009</v>
      </c>
      <c r="F217" t="s">
        <v>876</v>
      </c>
      <c r="G217">
        <v>1200</v>
      </c>
      <c r="H217" s="38">
        <v>1</v>
      </c>
      <c r="I217" s="23">
        <v>34200</v>
      </c>
      <c r="J217" s="38">
        <f t="shared" si="6"/>
        <v>97710</v>
      </c>
      <c r="K217" s="25">
        <v>74000</v>
      </c>
      <c r="L217" s="25">
        <v>296</v>
      </c>
      <c r="M217" s="23">
        <f t="shared" si="7"/>
        <v>297</v>
      </c>
    </row>
    <row r="218" spans="3:13" ht="12.75">
      <c r="C218" s="8" t="s">
        <v>3991</v>
      </c>
      <c r="D218" s="29">
        <v>0.131</v>
      </c>
      <c r="J218" s="38">
        <f t="shared" si="6"/>
        <v>0</v>
      </c>
      <c r="M218" s="23">
        <f t="shared" si="7"/>
        <v>0</v>
      </c>
    </row>
    <row r="219" spans="1:13" ht="12.75">
      <c r="A219" s="21" t="s">
        <v>877</v>
      </c>
      <c r="B219" s="8">
        <v>40597</v>
      </c>
      <c r="C219" s="8" t="s">
        <v>4263</v>
      </c>
      <c r="D219" s="29" t="s">
        <v>4264</v>
      </c>
      <c r="E219" t="s">
        <v>916</v>
      </c>
      <c r="F219" t="s">
        <v>3824</v>
      </c>
      <c r="G219">
        <v>1030</v>
      </c>
      <c r="H219" s="38">
        <v>0.5</v>
      </c>
      <c r="I219" s="23">
        <v>25730</v>
      </c>
      <c r="J219" s="38">
        <f t="shared" si="6"/>
        <v>73510</v>
      </c>
      <c r="M219" s="23">
        <f t="shared" si="7"/>
        <v>0.5</v>
      </c>
    </row>
    <row r="220" spans="1:13" ht="12.75">
      <c r="A220" s="11">
        <v>67</v>
      </c>
      <c r="C220" s="8" t="s">
        <v>3825</v>
      </c>
      <c r="D220" s="29" t="s">
        <v>2792</v>
      </c>
      <c r="E220" t="s">
        <v>2793</v>
      </c>
      <c r="F220" t="s">
        <v>2794</v>
      </c>
      <c r="G220">
        <v>2050</v>
      </c>
      <c r="H220" s="38">
        <v>0.5</v>
      </c>
      <c r="I220" s="23">
        <v>14180</v>
      </c>
      <c r="J220" s="38">
        <f t="shared" si="6"/>
        <v>40510</v>
      </c>
      <c r="K220" s="25">
        <v>55000</v>
      </c>
      <c r="L220" s="25">
        <v>220</v>
      </c>
      <c r="M220" s="23">
        <f t="shared" si="7"/>
        <v>220.5</v>
      </c>
    </row>
    <row r="221" spans="1:13" ht="12.75">
      <c r="A221" s="11">
        <v>68</v>
      </c>
      <c r="B221" s="8">
        <v>40597</v>
      </c>
      <c r="C221" s="8" t="s">
        <v>2881</v>
      </c>
      <c r="D221" s="29" t="s">
        <v>2882</v>
      </c>
      <c r="E221" t="s">
        <v>2888</v>
      </c>
      <c r="F221" t="s">
        <v>2889</v>
      </c>
      <c r="G221">
        <v>3010</v>
      </c>
      <c r="H221" s="38">
        <v>0.5</v>
      </c>
      <c r="I221" s="23">
        <v>18920</v>
      </c>
      <c r="J221" s="38">
        <f t="shared" si="6"/>
        <v>54060</v>
      </c>
      <c r="K221" s="25">
        <v>62500</v>
      </c>
      <c r="L221" s="25">
        <v>250</v>
      </c>
      <c r="M221" s="23">
        <f t="shared" si="7"/>
        <v>250.5</v>
      </c>
    </row>
    <row r="222" spans="1:13" ht="12.75">
      <c r="A222" s="21" t="s">
        <v>2890</v>
      </c>
      <c r="B222" s="8">
        <v>40597</v>
      </c>
      <c r="C222" s="8" t="s">
        <v>1346</v>
      </c>
      <c r="D222" s="29">
        <v>31.89</v>
      </c>
      <c r="E222" t="s">
        <v>1347</v>
      </c>
      <c r="F222" t="s">
        <v>1348</v>
      </c>
      <c r="G222">
        <v>1130</v>
      </c>
      <c r="H222" s="38">
        <v>1</v>
      </c>
      <c r="I222" s="23">
        <v>43340</v>
      </c>
      <c r="J222" s="38">
        <f t="shared" si="6"/>
        <v>123830</v>
      </c>
      <c r="M222" s="23">
        <f t="shared" si="7"/>
        <v>1</v>
      </c>
    </row>
    <row r="223" spans="3:13" ht="12.75">
      <c r="C223" s="8" t="s">
        <v>4713</v>
      </c>
      <c r="D223" s="29">
        <v>37.076</v>
      </c>
      <c r="E223" t="s">
        <v>4323</v>
      </c>
      <c r="F223" t="s">
        <v>4323</v>
      </c>
      <c r="G223">
        <v>1130</v>
      </c>
      <c r="I223" s="23">
        <v>33300</v>
      </c>
      <c r="J223" s="38">
        <f t="shared" si="6"/>
        <v>95140</v>
      </c>
      <c r="M223" s="23">
        <f t="shared" si="7"/>
        <v>0</v>
      </c>
    </row>
    <row r="224" spans="1:13" ht="12.75">
      <c r="A224" s="21" t="s">
        <v>3804</v>
      </c>
      <c r="B224" s="8">
        <v>40597</v>
      </c>
      <c r="C224" s="8" t="s">
        <v>3453</v>
      </c>
      <c r="D224" s="29" t="s">
        <v>3805</v>
      </c>
      <c r="E224" t="s">
        <v>3806</v>
      </c>
      <c r="F224" t="s">
        <v>3807</v>
      </c>
      <c r="G224">
        <v>1220</v>
      </c>
      <c r="H224" s="38">
        <v>0.5</v>
      </c>
      <c r="I224" s="23">
        <v>32680</v>
      </c>
      <c r="J224" s="38">
        <f t="shared" si="6"/>
        <v>93370</v>
      </c>
      <c r="M224" s="23">
        <v>0.5</v>
      </c>
    </row>
    <row r="225" spans="1:13" ht="12.75">
      <c r="A225" s="21" t="s">
        <v>3808</v>
      </c>
      <c r="C225" s="8" t="s">
        <v>3809</v>
      </c>
      <c r="D225" s="29">
        <v>0.49</v>
      </c>
      <c r="E225" t="s">
        <v>3810</v>
      </c>
      <c r="F225" t="s">
        <v>3811</v>
      </c>
      <c r="G225">
        <v>1160</v>
      </c>
      <c r="H225" s="38">
        <v>1.5</v>
      </c>
      <c r="I225" s="23">
        <v>380</v>
      </c>
      <c r="J225" s="38">
        <f t="shared" si="6"/>
        <v>1090</v>
      </c>
      <c r="M225" s="23">
        <v>1.5</v>
      </c>
    </row>
    <row r="226" spans="1:13" ht="12.75">
      <c r="A226" s="21"/>
      <c r="C226" s="8" t="s">
        <v>3697</v>
      </c>
      <c r="D226" s="29">
        <v>6.284</v>
      </c>
      <c r="I226" s="23">
        <v>4520</v>
      </c>
      <c r="J226" s="38">
        <f t="shared" si="6"/>
        <v>12910</v>
      </c>
      <c r="M226" s="23">
        <v>0</v>
      </c>
    </row>
    <row r="227" spans="3:13" ht="12.75">
      <c r="C227" s="8" t="s">
        <v>3698</v>
      </c>
      <c r="D227" s="29">
        <v>2.774</v>
      </c>
      <c r="I227" s="23">
        <v>20100</v>
      </c>
      <c r="J227" s="38">
        <f t="shared" si="6"/>
        <v>57430</v>
      </c>
      <c r="M227" s="23">
        <v>0</v>
      </c>
    </row>
    <row r="228" spans="1:13" ht="12.75">
      <c r="A228" s="11">
        <v>69</v>
      </c>
      <c r="B228" s="8">
        <v>40597</v>
      </c>
      <c r="C228" s="8" t="s">
        <v>4714</v>
      </c>
      <c r="D228" s="29">
        <v>3.9705</v>
      </c>
      <c r="E228" t="s">
        <v>1587</v>
      </c>
      <c r="F228" t="s">
        <v>1588</v>
      </c>
      <c r="G228">
        <v>1120</v>
      </c>
      <c r="H228" s="38">
        <v>0.5</v>
      </c>
      <c r="I228" s="23">
        <v>4870</v>
      </c>
      <c r="J228" s="38">
        <f t="shared" si="6"/>
        <v>13910</v>
      </c>
      <c r="K228" s="25">
        <v>28000</v>
      </c>
      <c r="L228" s="25">
        <v>112</v>
      </c>
      <c r="M228" s="23">
        <f t="shared" si="7"/>
        <v>112.5</v>
      </c>
    </row>
    <row r="229" spans="1:13" ht="12.75">
      <c r="A229" s="11">
        <v>70</v>
      </c>
      <c r="B229" s="8">
        <v>40597</v>
      </c>
      <c r="C229" s="8" t="s">
        <v>1589</v>
      </c>
      <c r="D229" s="29">
        <v>0.5923</v>
      </c>
      <c r="E229" t="s">
        <v>1590</v>
      </c>
      <c r="F229" t="s">
        <v>1591</v>
      </c>
      <c r="G229">
        <v>1140</v>
      </c>
      <c r="H229" s="38">
        <v>1</v>
      </c>
      <c r="I229" s="23">
        <v>21430</v>
      </c>
      <c r="J229" s="38">
        <f t="shared" si="6"/>
        <v>61230</v>
      </c>
      <c r="K229" s="25">
        <v>27000</v>
      </c>
      <c r="L229" s="25">
        <v>108</v>
      </c>
      <c r="M229" s="23">
        <f t="shared" si="7"/>
        <v>109</v>
      </c>
    </row>
    <row r="230" spans="3:13" ht="12.75">
      <c r="C230" s="8" t="s">
        <v>3797</v>
      </c>
      <c r="E230" t="s">
        <v>4323</v>
      </c>
      <c r="F230" s="3" t="s">
        <v>4323</v>
      </c>
      <c r="G230">
        <v>1140</v>
      </c>
      <c r="J230" s="38">
        <f t="shared" si="6"/>
        <v>0</v>
      </c>
      <c r="M230" s="23">
        <f t="shared" si="7"/>
        <v>0</v>
      </c>
    </row>
    <row r="231" spans="1:13" ht="12.75">
      <c r="A231" s="11">
        <v>71</v>
      </c>
      <c r="B231" s="8">
        <v>40597</v>
      </c>
      <c r="C231" s="8" t="s">
        <v>3798</v>
      </c>
      <c r="D231" s="29">
        <v>2.4</v>
      </c>
      <c r="E231" t="s">
        <v>3801</v>
      </c>
      <c r="F231" t="s">
        <v>3802</v>
      </c>
      <c r="G231">
        <v>1200</v>
      </c>
      <c r="H231" s="38">
        <v>1</v>
      </c>
      <c r="I231" s="23">
        <v>11430</v>
      </c>
      <c r="J231" s="38">
        <f t="shared" si="6"/>
        <v>32660</v>
      </c>
      <c r="K231" s="25">
        <v>21000</v>
      </c>
      <c r="L231" s="25">
        <v>84</v>
      </c>
      <c r="M231" s="23">
        <f t="shared" si="7"/>
        <v>85</v>
      </c>
    </row>
    <row r="232" spans="3:13" ht="12.75">
      <c r="C232" s="8" t="s">
        <v>3702</v>
      </c>
      <c r="J232" s="38">
        <f t="shared" si="6"/>
        <v>0</v>
      </c>
      <c r="M232" s="23">
        <v>0</v>
      </c>
    </row>
    <row r="233" spans="1:13" ht="12.75">
      <c r="A233" s="21" t="s">
        <v>3803</v>
      </c>
      <c r="B233" s="8">
        <v>40598</v>
      </c>
      <c r="C233" s="8" t="s">
        <v>3699</v>
      </c>
      <c r="D233" s="29">
        <v>0.5</v>
      </c>
      <c r="E233" t="s">
        <v>3700</v>
      </c>
      <c r="F233" t="s">
        <v>3701</v>
      </c>
      <c r="G233">
        <v>1040</v>
      </c>
      <c r="H233" s="38">
        <v>0.5</v>
      </c>
      <c r="J233" s="38">
        <f t="shared" si="6"/>
        <v>0</v>
      </c>
      <c r="M233" s="23">
        <f t="shared" si="7"/>
        <v>0.5</v>
      </c>
    </row>
    <row r="234" spans="1:13" ht="12.75">
      <c r="A234" s="11">
        <v>72</v>
      </c>
      <c r="B234" s="8">
        <v>40598</v>
      </c>
      <c r="C234" s="8" t="s">
        <v>3703</v>
      </c>
      <c r="D234" s="29" t="s">
        <v>3704</v>
      </c>
      <c r="E234" t="s">
        <v>3705</v>
      </c>
      <c r="F234" t="s">
        <v>3706</v>
      </c>
      <c r="G234">
        <v>3010</v>
      </c>
      <c r="H234" s="38">
        <v>0.5</v>
      </c>
      <c r="I234" s="23">
        <v>8830</v>
      </c>
      <c r="J234" s="38">
        <f t="shared" si="6"/>
        <v>25230</v>
      </c>
      <c r="K234" s="25">
        <v>15000</v>
      </c>
      <c r="L234" s="25">
        <v>60</v>
      </c>
      <c r="M234" s="23">
        <f t="shared" si="7"/>
        <v>60.5</v>
      </c>
    </row>
    <row r="235" spans="1:13" ht="12.75">
      <c r="A235" s="11">
        <v>72</v>
      </c>
      <c r="B235" s="8">
        <v>40598</v>
      </c>
      <c r="C235" s="8" t="s">
        <v>3699</v>
      </c>
      <c r="D235" s="29">
        <v>0.375</v>
      </c>
      <c r="E235" t="s">
        <v>3701</v>
      </c>
      <c r="F235" t="s">
        <v>3833</v>
      </c>
      <c r="G235">
        <v>1040</v>
      </c>
      <c r="H235" s="38">
        <v>0.5</v>
      </c>
      <c r="I235" s="23">
        <v>6120</v>
      </c>
      <c r="J235" s="38">
        <f t="shared" si="6"/>
        <v>17490</v>
      </c>
      <c r="K235" s="25">
        <v>20000</v>
      </c>
      <c r="L235" s="25">
        <v>80</v>
      </c>
      <c r="M235" s="23">
        <f t="shared" si="7"/>
        <v>80.5</v>
      </c>
    </row>
    <row r="236" spans="1:13" ht="12.75">
      <c r="A236" s="21" t="s">
        <v>3707</v>
      </c>
      <c r="B236" s="8">
        <v>40599</v>
      </c>
      <c r="C236" s="8" t="s">
        <v>3708</v>
      </c>
      <c r="D236" s="29">
        <v>5</v>
      </c>
      <c r="E236" t="s">
        <v>3709</v>
      </c>
      <c r="F236" t="s">
        <v>404</v>
      </c>
      <c r="G236">
        <v>1210</v>
      </c>
      <c r="H236" s="38">
        <v>0.5</v>
      </c>
      <c r="I236" s="23">
        <v>34490</v>
      </c>
      <c r="J236" s="38">
        <f t="shared" si="6"/>
        <v>98540</v>
      </c>
      <c r="M236" s="23">
        <f t="shared" si="7"/>
        <v>0.5</v>
      </c>
    </row>
    <row r="237" spans="1:13" ht="12.75">
      <c r="A237" s="21" t="s">
        <v>405</v>
      </c>
      <c r="C237" s="8" t="s">
        <v>3064</v>
      </c>
      <c r="D237" s="29" t="s">
        <v>467</v>
      </c>
      <c r="E237" t="s">
        <v>2387</v>
      </c>
      <c r="F237" t="s">
        <v>2388</v>
      </c>
      <c r="G237">
        <v>3010</v>
      </c>
      <c r="H237" s="38">
        <v>2.5</v>
      </c>
      <c r="I237" s="23">
        <v>12150</v>
      </c>
      <c r="J237" s="38">
        <f t="shared" si="6"/>
        <v>34710</v>
      </c>
      <c r="M237" s="23">
        <f t="shared" si="7"/>
        <v>2.5</v>
      </c>
    </row>
    <row r="238" spans="3:13" ht="12.75">
      <c r="C238" s="8" t="s">
        <v>2389</v>
      </c>
      <c r="D238" s="29" t="s">
        <v>2390</v>
      </c>
      <c r="I238" s="23">
        <v>10960</v>
      </c>
      <c r="J238" s="38">
        <f t="shared" si="6"/>
        <v>31310</v>
      </c>
      <c r="M238" s="23">
        <f t="shared" si="7"/>
        <v>0</v>
      </c>
    </row>
    <row r="239" spans="3:13" ht="12.75">
      <c r="C239" s="8" t="s">
        <v>2391</v>
      </c>
      <c r="D239" s="29" t="s">
        <v>2392</v>
      </c>
      <c r="I239" s="23">
        <v>11320</v>
      </c>
      <c r="J239" s="38">
        <f t="shared" si="6"/>
        <v>32340</v>
      </c>
      <c r="M239" s="23">
        <f t="shared" si="7"/>
        <v>0</v>
      </c>
    </row>
    <row r="240" spans="3:13" ht="12.75">
      <c r="C240" s="8" t="s">
        <v>2393</v>
      </c>
      <c r="D240" s="29">
        <v>0.243</v>
      </c>
      <c r="I240" s="23">
        <v>620</v>
      </c>
      <c r="J240" s="38">
        <f t="shared" si="6"/>
        <v>1770</v>
      </c>
      <c r="M240" s="23">
        <f t="shared" si="7"/>
        <v>0</v>
      </c>
    </row>
    <row r="241" spans="3:13" ht="12.75">
      <c r="C241" s="8" t="s">
        <v>2394</v>
      </c>
      <c r="D241" s="29" t="s">
        <v>2395</v>
      </c>
      <c r="G241">
        <v>1190</v>
      </c>
      <c r="I241" s="23">
        <v>11020</v>
      </c>
      <c r="J241" s="38">
        <f t="shared" si="6"/>
        <v>31490</v>
      </c>
      <c r="M241" s="23">
        <f t="shared" si="7"/>
        <v>0</v>
      </c>
    </row>
    <row r="242" spans="1:13" ht="12.75">
      <c r="A242" s="11">
        <v>73</v>
      </c>
      <c r="C242" s="8" t="s">
        <v>2396</v>
      </c>
      <c r="D242" s="29" t="s">
        <v>2398</v>
      </c>
      <c r="E242" t="s">
        <v>2197</v>
      </c>
      <c r="F242" t="s">
        <v>2399</v>
      </c>
      <c r="G242">
        <v>1170</v>
      </c>
      <c r="H242" s="38">
        <v>0.5</v>
      </c>
      <c r="I242" s="23">
        <v>26720</v>
      </c>
      <c r="J242" s="38">
        <f t="shared" si="6"/>
        <v>76340</v>
      </c>
      <c r="K242" s="25">
        <v>64000</v>
      </c>
      <c r="L242" s="25">
        <v>256</v>
      </c>
      <c r="M242" s="23">
        <f t="shared" si="7"/>
        <v>256.5</v>
      </c>
    </row>
    <row r="243" spans="1:13" ht="12.75">
      <c r="A243" s="21" t="s">
        <v>3828</v>
      </c>
      <c r="B243" s="8">
        <v>40599</v>
      </c>
      <c r="C243" s="8" t="s">
        <v>3829</v>
      </c>
      <c r="D243" s="29" t="s">
        <v>3830</v>
      </c>
      <c r="E243" t="s">
        <v>3831</v>
      </c>
      <c r="F243" t="s">
        <v>3832</v>
      </c>
      <c r="G243">
        <v>1090</v>
      </c>
      <c r="H243" s="38">
        <v>0.5</v>
      </c>
      <c r="I243" s="23">
        <v>34810</v>
      </c>
      <c r="J243" s="38">
        <f t="shared" si="6"/>
        <v>99460</v>
      </c>
      <c r="K243" s="25">
        <v>0</v>
      </c>
      <c r="L243" s="25">
        <v>0</v>
      </c>
      <c r="M243" s="23">
        <f t="shared" si="7"/>
        <v>0.5</v>
      </c>
    </row>
    <row r="244" spans="1:13" ht="12.75">
      <c r="A244" s="21" t="s">
        <v>2400</v>
      </c>
      <c r="C244" s="8" t="s">
        <v>2401</v>
      </c>
      <c r="D244" s="29">
        <v>57.221</v>
      </c>
      <c r="E244" t="s">
        <v>2402</v>
      </c>
      <c r="F244" t="s">
        <v>2403</v>
      </c>
      <c r="G244">
        <v>1010</v>
      </c>
      <c r="H244" s="38">
        <v>0.5</v>
      </c>
      <c r="I244" s="23">
        <v>55110</v>
      </c>
      <c r="J244" s="38">
        <f t="shared" si="6"/>
        <v>157460</v>
      </c>
      <c r="K244" s="25">
        <v>0</v>
      </c>
      <c r="L244" s="25">
        <v>0</v>
      </c>
      <c r="M244" s="23">
        <f t="shared" si="7"/>
        <v>0.5</v>
      </c>
    </row>
    <row r="245" spans="1:13" ht="12.75">
      <c r="A245" s="21" t="s">
        <v>2503</v>
      </c>
      <c r="C245" s="8" t="s">
        <v>1877</v>
      </c>
      <c r="D245" s="29">
        <v>22.812</v>
      </c>
      <c r="E245" t="s">
        <v>4681</v>
      </c>
      <c r="F245" t="s">
        <v>4680</v>
      </c>
      <c r="G245">
        <v>1040</v>
      </c>
      <c r="H245" s="38">
        <v>0.5</v>
      </c>
      <c r="I245" s="23">
        <v>24730</v>
      </c>
      <c r="J245" s="38">
        <f t="shared" si="6"/>
        <v>70660</v>
      </c>
      <c r="K245" s="25">
        <v>0</v>
      </c>
      <c r="L245" s="25">
        <v>0</v>
      </c>
      <c r="M245" s="23">
        <f t="shared" si="7"/>
        <v>0.5</v>
      </c>
    </row>
    <row r="246" spans="1:21" ht="12.75">
      <c r="A246" s="48" t="s">
        <v>4682</v>
      </c>
      <c r="B246" s="41">
        <v>40602</v>
      </c>
      <c r="C246" s="41" t="s">
        <v>4683</v>
      </c>
      <c r="D246" s="42">
        <v>5.01</v>
      </c>
      <c r="E246" s="43" t="s">
        <v>3826</v>
      </c>
      <c r="F246" s="43" t="s">
        <v>3827</v>
      </c>
      <c r="G246" s="43">
        <v>1160</v>
      </c>
      <c r="H246" s="44">
        <v>0.5</v>
      </c>
      <c r="I246" s="44">
        <v>8460</v>
      </c>
      <c r="J246" s="38">
        <f t="shared" si="6"/>
        <v>24170</v>
      </c>
      <c r="K246" s="45"/>
      <c r="L246" s="45"/>
      <c r="M246" s="44">
        <f t="shared" si="7"/>
        <v>0.5</v>
      </c>
      <c r="N246" s="49"/>
      <c r="O246" s="43"/>
      <c r="P246" s="43"/>
      <c r="Q246" s="43"/>
      <c r="R246" s="43"/>
      <c r="S246" s="43"/>
      <c r="T246" s="43"/>
      <c r="U246" s="43"/>
    </row>
    <row r="247" spans="10:14" ht="12.75">
      <c r="J247" s="38">
        <f t="shared" si="6"/>
        <v>0</v>
      </c>
      <c r="M247" s="23">
        <f>SUM(M217:M246)</f>
        <v>1481</v>
      </c>
      <c r="N247" s="1">
        <v>95580</v>
      </c>
    </row>
    <row r="248" ht="12.75">
      <c r="J248" s="38">
        <f t="shared" si="6"/>
        <v>0</v>
      </c>
    </row>
    <row r="249" spans="1:13" ht="12.75">
      <c r="A249" s="11">
        <v>74</v>
      </c>
      <c r="B249" s="8">
        <v>40602</v>
      </c>
      <c r="C249" s="8" t="s">
        <v>3834</v>
      </c>
      <c r="D249" s="29" t="s">
        <v>3835</v>
      </c>
      <c r="E249" t="s">
        <v>1111</v>
      </c>
      <c r="F249" t="s">
        <v>3836</v>
      </c>
      <c r="G249">
        <v>3010</v>
      </c>
      <c r="H249" s="38">
        <v>0.5</v>
      </c>
      <c r="I249" s="23">
        <v>42180</v>
      </c>
      <c r="J249" s="38">
        <f t="shared" si="6"/>
        <v>120510</v>
      </c>
      <c r="K249" s="25">
        <v>112000</v>
      </c>
      <c r="L249" s="25">
        <v>448</v>
      </c>
      <c r="M249" s="23">
        <f t="shared" si="7"/>
        <v>448.5</v>
      </c>
    </row>
    <row r="250" spans="1:13" ht="12.75">
      <c r="A250" s="11">
        <v>75</v>
      </c>
      <c r="B250" s="8">
        <v>40603</v>
      </c>
      <c r="C250" s="8" t="s">
        <v>1112</v>
      </c>
      <c r="D250" s="29">
        <v>1.6388</v>
      </c>
      <c r="E250" t="s">
        <v>1116</v>
      </c>
      <c r="F250" t="s">
        <v>1117</v>
      </c>
      <c r="G250">
        <v>3010</v>
      </c>
      <c r="H250" s="38">
        <v>0.5</v>
      </c>
      <c r="I250" s="23">
        <v>119460</v>
      </c>
      <c r="J250" s="38">
        <f t="shared" si="6"/>
        <v>341310</v>
      </c>
      <c r="K250" s="25">
        <v>315000</v>
      </c>
      <c r="L250" s="25">
        <v>1260</v>
      </c>
      <c r="M250" s="23">
        <f t="shared" si="7"/>
        <v>1260.5</v>
      </c>
    </row>
    <row r="251" spans="1:13" ht="12.75">
      <c r="A251" s="21" t="s">
        <v>1118</v>
      </c>
      <c r="B251" s="8">
        <v>40603</v>
      </c>
      <c r="C251" s="8" t="s">
        <v>1119</v>
      </c>
      <c r="D251" s="29" t="s">
        <v>1120</v>
      </c>
      <c r="E251" t="s">
        <v>1121</v>
      </c>
      <c r="F251" t="s">
        <v>1122</v>
      </c>
      <c r="G251">
        <v>2010</v>
      </c>
      <c r="H251" s="38">
        <v>1</v>
      </c>
      <c r="I251" s="23">
        <v>14290</v>
      </c>
      <c r="J251" s="38">
        <f t="shared" si="6"/>
        <v>40830</v>
      </c>
      <c r="M251" s="23">
        <f t="shared" si="7"/>
        <v>1</v>
      </c>
    </row>
    <row r="252" spans="2:13" ht="12.75">
      <c r="B252" s="8">
        <v>40603</v>
      </c>
      <c r="C252" s="8" t="s">
        <v>1123</v>
      </c>
      <c r="D252" s="29" t="s">
        <v>1120</v>
      </c>
      <c r="E252" t="s">
        <v>4323</v>
      </c>
      <c r="F252" t="s">
        <v>4323</v>
      </c>
      <c r="G252">
        <v>2010</v>
      </c>
      <c r="I252" s="23">
        <v>1740</v>
      </c>
      <c r="J252" s="38">
        <f t="shared" si="6"/>
        <v>4970</v>
      </c>
      <c r="M252" s="23">
        <f t="shared" si="7"/>
        <v>0</v>
      </c>
    </row>
    <row r="253" spans="1:13" ht="12.75">
      <c r="A253" s="21" t="s">
        <v>1124</v>
      </c>
      <c r="C253" s="8" t="s">
        <v>447</v>
      </c>
      <c r="D253" s="29" t="s">
        <v>448</v>
      </c>
      <c r="E253" t="s">
        <v>449</v>
      </c>
      <c r="F253" t="s">
        <v>450</v>
      </c>
      <c r="G253">
        <v>3010</v>
      </c>
      <c r="H253" s="38">
        <v>0.5</v>
      </c>
      <c r="I253" s="23">
        <v>10250</v>
      </c>
      <c r="J253" s="38">
        <f t="shared" si="6"/>
        <v>29290</v>
      </c>
      <c r="M253" s="23">
        <f t="shared" si="7"/>
        <v>0.5</v>
      </c>
    </row>
    <row r="254" spans="1:13" ht="12.75">
      <c r="A254" s="11">
        <v>76</v>
      </c>
      <c r="C254" s="8" t="s">
        <v>451</v>
      </c>
      <c r="D254" s="29">
        <v>33.738</v>
      </c>
      <c r="E254" t="s">
        <v>452</v>
      </c>
      <c r="F254" t="s">
        <v>453</v>
      </c>
      <c r="G254">
        <v>1200</v>
      </c>
      <c r="H254" s="38">
        <v>0.5</v>
      </c>
      <c r="I254" s="23">
        <v>24840</v>
      </c>
      <c r="J254" s="38">
        <f t="shared" si="6"/>
        <v>70970</v>
      </c>
      <c r="K254" s="25">
        <v>112750</v>
      </c>
      <c r="L254" s="25">
        <v>451</v>
      </c>
      <c r="M254" s="23">
        <f t="shared" si="7"/>
        <v>451.5</v>
      </c>
    </row>
    <row r="255" spans="1:13" ht="12.75">
      <c r="A255" s="21" t="s">
        <v>454</v>
      </c>
      <c r="B255" s="8">
        <v>40604</v>
      </c>
      <c r="C255" s="8" t="s">
        <v>455</v>
      </c>
      <c r="D255" s="29" t="s">
        <v>1454</v>
      </c>
      <c r="E255" t="s">
        <v>456</v>
      </c>
      <c r="F255" t="s">
        <v>1235</v>
      </c>
      <c r="G255">
        <v>2010</v>
      </c>
      <c r="H255" s="38">
        <v>0.5</v>
      </c>
      <c r="I255" s="23">
        <v>21030</v>
      </c>
      <c r="J255" s="38">
        <f t="shared" si="6"/>
        <v>60090</v>
      </c>
      <c r="M255" s="23">
        <f t="shared" si="7"/>
        <v>0.5</v>
      </c>
    </row>
    <row r="256" spans="1:13" ht="12.75">
      <c r="A256" s="21" t="s">
        <v>2079</v>
      </c>
      <c r="B256" s="8">
        <v>40604</v>
      </c>
      <c r="C256" s="8" t="s">
        <v>2080</v>
      </c>
      <c r="D256" s="29">
        <v>30.801</v>
      </c>
      <c r="E256" t="s">
        <v>3303</v>
      </c>
      <c r="F256" t="s">
        <v>3304</v>
      </c>
      <c r="G256">
        <v>1020</v>
      </c>
      <c r="H256" s="38">
        <v>0.5</v>
      </c>
      <c r="I256" s="23">
        <v>21350</v>
      </c>
      <c r="J256" s="38">
        <f t="shared" si="6"/>
        <v>61000</v>
      </c>
      <c r="M256" s="23">
        <f t="shared" si="7"/>
        <v>0.5</v>
      </c>
    </row>
    <row r="257" spans="1:13" ht="12.75">
      <c r="A257" s="21" t="s">
        <v>3305</v>
      </c>
      <c r="B257" s="8">
        <v>40604</v>
      </c>
      <c r="C257" s="8" t="s">
        <v>3306</v>
      </c>
      <c r="D257" s="29">
        <v>5.01</v>
      </c>
      <c r="E257" t="s">
        <v>3307</v>
      </c>
      <c r="F257" t="s">
        <v>3308</v>
      </c>
      <c r="G257">
        <v>1020</v>
      </c>
      <c r="H257" s="38">
        <v>0.5</v>
      </c>
      <c r="I257" s="23">
        <v>27380</v>
      </c>
      <c r="J257" s="38">
        <f aca="true" t="shared" si="8" ref="J257:J320">ROUND(I257/0.35,-1)</f>
        <v>78230</v>
      </c>
      <c r="M257" s="23">
        <f t="shared" si="7"/>
        <v>0.5</v>
      </c>
    </row>
    <row r="258" spans="1:13" ht="12.75">
      <c r="A258" s="21" t="s">
        <v>4139</v>
      </c>
      <c r="C258" s="8" t="s">
        <v>4140</v>
      </c>
      <c r="D258" s="29">
        <v>0.402</v>
      </c>
      <c r="E258" t="s">
        <v>2077</v>
      </c>
      <c r="F258" t="s">
        <v>2078</v>
      </c>
      <c r="G258">
        <v>1030</v>
      </c>
      <c r="H258" s="38">
        <v>0.5</v>
      </c>
      <c r="I258" s="23">
        <v>5570</v>
      </c>
      <c r="J258" s="38">
        <f t="shared" si="8"/>
        <v>15910</v>
      </c>
      <c r="M258" s="23">
        <f t="shared" si="7"/>
        <v>0.5</v>
      </c>
    </row>
    <row r="259" spans="10:13" ht="12.75">
      <c r="J259" s="38">
        <f t="shared" si="8"/>
        <v>0</v>
      </c>
      <c r="M259" s="23">
        <f t="shared" si="7"/>
        <v>0</v>
      </c>
    </row>
    <row r="260" spans="1:13" ht="12.75">
      <c r="A260" s="21" t="s">
        <v>3309</v>
      </c>
      <c r="B260" s="8">
        <v>40604</v>
      </c>
      <c r="C260" s="8" t="s">
        <v>154</v>
      </c>
      <c r="D260" s="29">
        <v>0.389</v>
      </c>
      <c r="E260" t="s">
        <v>155</v>
      </c>
      <c r="F260" t="s">
        <v>156</v>
      </c>
      <c r="G260">
        <v>3010</v>
      </c>
      <c r="H260" s="38">
        <v>0.5</v>
      </c>
      <c r="I260" s="23">
        <v>28620</v>
      </c>
      <c r="J260" s="38">
        <f t="shared" si="8"/>
        <v>81770</v>
      </c>
      <c r="M260" s="23">
        <f t="shared" si="7"/>
        <v>0.5</v>
      </c>
    </row>
    <row r="261" spans="1:13" ht="12.75">
      <c r="A261" s="21" t="s">
        <v>4497</v>
      </c>
      <c r="B261" s="8">
        <v>40605</v>
      </c>
      <c r="C261" s="8" t="s">
        <v>2080</v>
      </c>
      <c r="D261" s="29">
        <v>46.013</v>
      </c>
      <c r="E261" t="s">
        <v>3303</v>
      </c>
      <c r="F261" t="s">
        <v>4508</v>
      </c>
      <c r="G261">
        <v>1020</v>
      </c>
      <c r="H261" s="38">
        <v>1</v>
      </c>
      <c r="I261" s="23">
        <v>19260</v>
      </c>
      <c r="J261" s="38">
        <f t="shared" si="8"/>
        <v>55030</v>
      </c>
      <c r="M261" s="23">
        <f t="shared" si="7"/>
        <v>1</v>
      </c>
    </row>
    <row r="262" spans="3:13" ht="12.75">
      <c r="C262" s="8" t="s">
        <v>4509</v>
      </c>
      <c r="D262" s="29" t="s">
        <v>4510</v>
      </c>
      <c r="E262" t="s">
        <v>4323</v>
      </c>
      <c r="F262" t="s">
        <v>4323</v>
      </c>
      <c r="J262" s="38">
        <f t="shared" si="8"/>
        <v>0</v>
      </c>
      <c r="M262" s="23">
        <f t="shared" si="7"/>
        <v>0</v>
      </c>
    </row>
    <row r="263" spans="1:13" ht="12.75">
      <c r="A263" s="21" t="s">
        <v>4511</v>
      </c>
      <c r="B263" s="8">
        <v>40605</v>
      </c>
      <c r="C263" s="8" t="s">
        <v>2080</v>
      </c>
      <c r="D263" s="29">
        <v>6.78</v>
      </c>
      <c r="E263" t="s">
        <v>3303</v>
      </c>
      <c r="F263" t="s">
        <v>3308</v>
      </c>
      <c r="G263">
        <v>1020</v>
      </c>
      <c r="H263" s="38">
        <v>0.5</v>
      </c>
      <c r="I263" s="23">
        <v>5120</v>
      </c>
      <c r="J263" s="38">
        <f t="shared" si="8"/>
        <v>14630</v>
      </c>
      <c r="M263" s="23">
        <f t="shared" si="7"/>
        <v>0.5</v>
      </c>
    </row>
    <row r="264" spans="1:13" ht="12.75">
      <c r="A264" s="21" t="s">
        <v>862</v>
      </c>
      <c r="B264" s="8">
        <v>40605</v>
      </c>
      <c r="C264" s="8" t="s">
        <v>1847</v>
      </c>
      <c r="D264" s="29">
        <v>45.9</v>
      </c>
      <c r="E264" t="s">
        <v>3303</v>
      </c>
      <c r="F264" t="s">
        <v>3307</v>
      </c>
      <c r="G264">
        <v>1160</v>
      </c>
      <c r="H264" s="38">
        <v>0.5</v>
      </c>
      <c r="I264" s="23">
        <v>19050</v>
      </c>
      <c r="J264" s="38">
        <f t="shared" si="8"/>
        <v>54430</v>
      </c>
      <c r="M264" s="23">
        <f t="shared" si="7"/>
        <v>0.5</v>
      </c>
    </row>
    <row r="265" spans="1:13" ht="12.75">
      <c r="A265" s="11">
        <v>77</v>
      </c>
      <c r="B265" s="8">
        <v>40606</v>
      </c>
      <c r="C265" s="8" t="s">
        <v>1850</v>
      </c>
      <c r="D265" s="29">
        <v>50.8508</v>
      </c>
      <c r="E265" t="s">
        <v>1848</v>
      </c>
      <c r="F265" t="s">
        <v>1849</v>
      </c>
      <c r="G265">
        <v>1130</v>
      </c>
      <c r="H265" s="38">
        <v>0.5</v>
      </c>
      <c r="I265" s="23">
        <v>45960</v>
      </c>
      <c r="J265" s="38">
        <f t="shared" si="8"/>
        <v>131310</v>
      </c>
      <c r="K265" s="25">
        <v>155000</v>
      </c>
      <c r="L265" s="25">
        <v>620</v>
      </c>
      <c r="M265" s="23">
        <f t="shared" si="7"/>
        <v>620.5</v>
      </c>
    </row>
    <row r="266" spans="1:13" ht="12.75">
      <c r="A266" s="21" t="s">
        <v>1851</v>
      </c>
      <c r="B266" s="8">
        <v>40606</v>
      </c>
      <c r="C266" s="8" t="s">
        <v>1852</v>
      </c>
      <c r="D266" s="29" t="s">
        <v>1454</v>
      </c>
      <c r="E266" t="s">
        <v>1196</v>
      </c>
      <c r="F266" t="s">
        <v>1197</v>
      </c>
      <c r="G266">
        <v>2050</v>
      </c>
      <c r="H266" s="38">
        <v>1</v>
      </c>
      <c r="I266" s="23">
        <v>18860</v>
      </c>
      <c r="J266" s="38">
        <f t="shared" si="8"/>
        <v>53890</v>
      </c>
      <c r="K266" s="25">
        <v>0</v>
      </c>
      <c r="M266" s="23">
        <f t="shared" si="7"/>
        <v>1</v>
      </c>
    </row>
    <row r="267" spans="3:13" ht="12.75">
      <c r="C267" s="8" t="s">
        <v>1198</v>
      </c>
      <c r="D267" s="29" t="s">
        <v>1454</v>
      </c>
      <c r="E267" t="s">
        <v>1196</v>
      </c>
      <c r="F267" t="s">
        <v>1197</v>
      </c>
      <c r="G267">
        <v>2050</v>
      </c>
      <c r="I267" s="23">
        <v>3800</v>
      </c>
      <c r="J267" s="38">
        <f t="shared" si="8"/>
        <v>10860</v>
      </c>
      <c r="M267" s="23">
        <f t="shared" si="7"/>
        <v>0</v>
      </c>
    </row>
    <row r="268" spans="1:13" ht="12.75">
      <c r="A268" s="11">
        <v>78</v>
      </c>
      <c r="B268" s="8">
        <v>40606</v>
      </c>
      <c r="C268" s="8" t="s">
        <v>1199</v>
      </c>
      <c r="D268" s="29" t="s">
        <v>1200</v>
      </c>
      <c r="E268" t="s">
        <v>388</v>
      </c>
      <c r="F268" t="s">
        <v>1201</v>
      </c>
      <c r="G268">
        <v>1070</v>
      </c>
      <c r="H268" s="38">
        <v>0.5</v>
      </c>
      <c r="I268" s="23">
        <v>33780</v>
      </c>
      <c r="J268" s="38">
        <f t="shared" si="8"/>
        <v>96510</v>
      </c>
      <c r="K268" s="25">
        <v>40000</v>
      </c>
      <c r="L268" s="25">
        <v>160</v>
      </c>
      <c r="M268" s="23">
        <f t="shared" si="7"/>
        <v>160.5</v>
      </c>
    </row>
    <row r="269" spans="1:13" ht="12.75">
      <c r="A269" s="21" t="s">
        <v>1202</v>
      </c>
      <c r="B269" s="8">
        <v>40606</v>
      </c>
      <c r="C269" s="8" t="s">
        <v>1203</v>
      </c>
      <c r="D269" s="29">
        <v>27.38</v>
      </c>
      <c r="E269" t="s">
        <v>1204</v>
      </c>
      <c r="F269" t="s">
        <v>1249</v>
      </c>
      <c r="G269">
        <v>1220</v>
      </c>
      <c r="H269" s="38">
        <v>0.5</v>
      </c>
      <c r="I269" s="23">
        <v>88100</v>
      </c>
      <c r="J269" s="38">
        <f t="shared" si="8"/>
        <v>251710</v>
      </c>
      <c r="M269" s="23">
        <f t="shared" si="7"/>
        <v>0.5</v>
      </c>
    </row>
    <row r="270" spans="1:13" ht="12.75">
      <c r="A270" s="21" t="s">
        <v>1250</v>
      </c>
      <c r="B270" s="8">
        <v>40606</v>
      </c>
      <c r="C270" s="8" t="s">
        <v>1251</v>
      </c>
      <c r="D270" s="29">
        <v>13.541</v>
      </c>
      <c r="E270" t="s">
        <v>3109</v>
      </c>
      <c r="F270" t="s">
        <v>3110</v>
      </c>
      <c r="G270">
        <v>1110</v>
      </c>
      <c r="H270" s="38">
        <v>0.5</v>
      </c>
      <c r="I270" s="23">
        <v>28360</v>
      </c>
      <c r="J270" s="38">
        <f t="shared" si="8"/>
        <v>81030</v>
      </c>
      <c r="M270" s="23">
        <f t="shared" si="7"/>
        <v>0.5</v>
      </c>
    </row>
    <row r="271" spans="1:13" ht="12.75">
      <c r="A271" s="21" t="s">
        <v>3111</v>
      </c>
      <c r="B271" s="8">
        <v>40606</v>
      </c>
      <c r="C271" s="8" t="s">
        <v>3112</v>
      </c>
      <c r="D271" s="29">
        <v>0.582</v>
      </c>
      <c r="E271" t="s">
        <v>3113</v>
      </c>
      <c r="F271" t="s">
        <v>3110</v>
      </c>
      <c r="G271">
        <v>1010</v>
      </c>
      <c r="H271" s="38">
        <v>0.5</v>
      </c>
      <c r="I271" s="23">
        <v>16420</v>
      </c>
      <c r="J271" s="38">
        <f t="shared" si="8"/>
        <v>46910</v>
      </c>
      <c r="K271" s="25">
        <v>0</v>
      </c>
      <c r="L271" s="25">
        <v>0</v>
      </c>
      <c r="M271" s="23">
        <f t="shared" si="7"/>
        <v>0.5</v>
      </c>
    </row>
    <row r="272" spans="1:13" ht="12.75">
      <c r="A272" s="54" t="s">
        <v>3114</v>
      </c>
      <c r="B272" s="8">
        <v>40609</v>
      </c>
      <c r="C272" s="8" t="s">
        <v>3115</v>
      </c>
      <c r="D272" s="29" t="s">
        <v>3116</v>
      </c>
      <c r="E272" t="s">
        <v>975</v>
      </c>
      <c r="F272" t="s">
        <v>976</v>
      </c>
      <c r="G272">
        <v>2040</v>
      </c>
      <c r="H272" s="38">
        <v>0.5</v>
      </c>
      <c r="I272" s="23">
        <v>16170</v>
      </c>
      <c r="J272" s="38">
        <f t="shared" si="8"/>
        <v>46200</v>
      </c>
      <c r="K272" s="25">
        <v>0</v>
      </c>
      <c r="L272" s="25">
        <v>0</v>
      </c>
      <c r="M272" s="23">
        <f t="shared" si="7"/>
        <v>0.5</v>
      </c>
    </row>
    <row r="273" spans="1:13" ht="12.75">
      <c r="A273" s="21" t="s">
        <v>980</v>
      </c>
      <c r="B273" s="8">
        <v>40609</v>
      </c>
      <c r="C273" s="8" t="s">
        <v>979</v>
      </c>
      <c r="D273" s="29" t="s">
        <v>978</v>
      </c>
      <c r="E273" t="s">
        <v>977</v>
      </c>
      <c r="F273" t="s">
        <v>2135</v>
      </c>
      <c r="G273">
        <v>2050</v>
      </c>
      <c r="H273" s="38">
        <v>0.5</v>
      </c>
      <c r="I273" s="23">
        <v>22370</v>
      </c>
      <c r="J273" s="38">
        <f t="shared" si="8"/>
        <v>63910</v>
      </c>
      <c r="K273" s="25">
        <v>0</v>
      </c>
      <c r="M273" s="23">
        <f t="shared" si="7"/>
        <v>0.5</v>
      </c>
    </row>
    <row r="274" spans="1:13" ht="12.75">
      <c r="A274" s="21" t="s">
        <v>981</v>
      </c>
      <c r="B274" s="8">
        <v>40611</v>
      </c>
      <c r="C274" s="8" t="s">
        <v>982</v>
      </c>
      <c r="D274" s="29">
        <v>0.344</v>
      </c>
      <c r="E274" t="s">
        <v>983</v>
      </c>
      <c r="F274" t="s">
        <v>983</v>
      </c>
      <c r="G274">
        <v>3010</v>
      </c>
      <c r="H274" s="38">
        <v>0.5</v>
      </c>
      <c r="I274" s="23">
        <v>24370</v>
      </c>
      <c r="J274" s="38">
        <f t="shared" si="8"/>
        <v>69630</v>
      </c>
      <c r="K274" s="25">
        <v>0</v>
      </c>
      <c r="L274" s="25">
        <v>0</v>
      </c>
      <c r="M274" s="23">
        <f t="shared" si="7"/>
        <v>0.5</v>
      </c>
    </row>
    <row r="275" spans="1:13" ht="12.75">
      <c r="A275" s="21" t="s">
        <v>984</v>
      </c>
      <c r="B275" s="8">
        <v>40611</v>
      </c>
      <c r="C275" s="8" t="s">
        <v>985</v>
      </c>
      <c r="D275" s="29">
        <v>0.1836</v>
      </c>
      <c r="E275" t="s">
        <v>986</v>
      </c>
      <c r="F275" t="s">
        <v>987</v>
      </c>
      <c r="G275">
        <v>3010</v>
      </c>
      <c r="H275" s="38">
        <v>0.5</v>
      </c>
      <c r="I275" s="23">
        <v>33840</v>
      </c>
      <c r="J275" s="38">
        <f t="shared" si="8"/>
        <v>96690</v>
      </c>
      <c r="K275" s="25">
        <v>0</v>
      </c>
      <c r="L275" s="25">
        <v>0</v>
      </c>
      <c r="M275" s="23">
        <f t="shared" si="7"/>
        <v>0.5</v>
      </c>
    </row>
    <row r="276" spans="1:13" ht="12.75">
      <c r="A276" s="11">
        <v>79</v>
      </c>
      <c r="B276" s="8">
        <v>40611</v>
      </c>
      <c r="C276" s="8" t="s">
        <v>988</v>
      </c>
      <c r="D276" s="29">
        <v>0.25</v>
      </c>
      <c r="E276" t="s">
        <v>992</v>
      </c>
      <c r="F276" t="s">
        <v>993</v>
      </c>
      <c r="G276">
        <v>3010</v>
      </c>
      <c r="H276" s="38">
        <v>0.5</v>
      </c>
      <c r="I276" s="23">
        <v>25370</v>
      </c>
      <c r="J276" s="38">
        <f t="shared" si="8"/>
        <v>72490</v>
      </c>
      <c r="K276" s="25">
        <v>91000</v>
      </c>
      <c r="L276" s="25">
        <v>364</v>
      </c>
      <c r="M276" s="23">
        <f aca="true" t="shared" si="9" ref="M276:M344">SUM(H276+L276)</f>
        <v>364.5</v>
      </c>
    </row>
    <row r="277" spans="1:13" ht="12.75">
      <c r="A277" s="11">
        <v>80</v>
      </c>
      <c r="B277" s="8">
        <v>40611</v>
      </c>
      <c r="C277" s="8" t="s">
        <v>994</v>
      </c>
      <c r="D277" s="29">
        <v>1.02</v>
      </c>
      <c r="E277" t="s">
        <v>995</v>
      </c>
      <c r="F277" t="s">
        <v>996</v>
      </c>
      <c r="G277">
        <v>1030</v>
      </c>
      <c r="H277" s="38">
        <v>0.5</v>
      </c>
      <c r="I277" s="23">
        <v>32900</v>
      </c>
      <c r="J277" s="38">
        <f t="shared" si="8"/>
        <v>94000</v>
      </c>
      <c r="K277" s="25">
        <v>74500</v>
      </c>
      <c r="L277" s="25">
        <v>298</v>
      </c>
      <c r="M277" s="23">
        <f t="shared" si="9"/>
        <v>298.5</v>
      </c>
    </row>
    <row r="278" spans="1:13" ht="12.75">
      <c r="A278" s="11">
        <v>81</v>
      </c>
      <c r="B278" s="8">
        <v>40611</v>
      </c>
      <c r="C278" s="8" t="s">
        <v>997</v>
      </c>
      <c r="D278" s="29">
        <v>5</v>
      </c>
      <c r="E278" t="s">
        <v>998</v>
      </c>
      <c r="F278" t="s">
        <v>999</v>
      </c>
      <c r="G278">
        <v>1130</v>
      </c>
      <c r="H278" s="38">
        <v>0.5</v>
      </c>
      <c r="I278" s="23">
        <v>21710</v>
      </c>
      <c r="J278" s="38">
        <f t="shared" si="8"/>
        <v>62030</v>
      </c>
      <c r="K278" s="25">
        <v>27500</v>
      </c>
      <c r="L278" s="25">
        <v>110</v>
      </c>
      <c r="M278" s="23">
        <f t="shared" si="9"/>
        <v>110.5</v>
      </c>
    </row>
    <row r="279" spans="1:13" ht="12.75">
      <c r="A279" s="21" t="s">
        <v>1000</v>
      </c>
      <c r="B279" s="8">
        <v>40611</v>
      </c>
      <c r="C279" s="8" t="s">
        <v>1001</v>
      </c>
      <c r="D279" s="29">
        <v>23.004</v>
      </c>
      <c r="E279" t="s">
        <v>1002</v>
      </c>
      <c r="F279" t="s">
        <v>810</v>
      </c>
      <c r="G279">
        <v>1150</v>
      </c>
      <c r="H279" s="38">
        <v>0.5</v>
      </c>
      <c r="I279" s="23">
        <v>26520</v>
      </c>
      <c r="J279" s="38">
        <f t="shared" si="8"/>
        <v>75770</v>
      </c>
      <c r="M279" s="23">
        <f t="shared" si="9"/>
        <v>0.5</v>
      </c>
    </row>
    <row r="280" spans="1:19" ht="12.75">
      <c r="A280" s="65" t="s">
        <v>811</v>
      </c>
      <c r="B280" s="66">
        <v>40612</v>
      </c>
      <c r="C280" s="66" t="s">
        <v>812</v>
      </c>
      <c r="D280" s="67">
        <v>1.97</v>
      </c>
      <c r="E280" s="68" t="s">
        <v>813</v>
      </c>
      <c r="F280" s="68" t="s">
        <v>2830</v>
      </c>
      <c r="G280" s="68">
        <v>1180</v>
      </c>
      <c r="H280" s="38">
        <v>0.5</v>
      </c>
      <c r="I280" s="38">
        <v>27130</v>
      </c>
      <c r="J280" s="38">
        <f t="shared" si="8"/>
        <v>77510</v>
      </c>
      <c r="K280" s="69"/>
      <c r="L280" s="69"/>
      <c r="M280" s="38">
        <f t="shared" si="9"/>
        <v>0.5</v>
      </c>
      <c r="N280" s="70"/>
      <c r="O280" s="68"/>
      <c r="P280" s="68"/>
      <c r="Q280" s="68"/>
      <c r="R280" s="68"/>
      <c r="S280" s="68"/>
    </row>
    <row r="281" spans="1:20" ht="12.75">
      <c r="A281" s="71" t="s">
        <v>2831</v>
      </c>
      <c r="B281" s="72">
        <v>40612</v>
      </c>
      <c r="C281" s="72" t="s">
        <v>2832</v>
      </c>
      <c r="D281" s="73">
        <v>12.2</v>
      </c>
      <c r="E281" s="74" t="s">
        <v>2833</v>
      </c>
      <c r="F281" s="74" t="s">
        <v>1865</v>
      </c>
      <c r="G281" s="74">
        <v>1010</v>
      </c>
      <c r="H281" s="75">
        <v>0.5</v>
      </c>
      <c r="I281" s="75"/>
      <c r="J281" s="38">
        <f t="shared" si="8"/>
        <v>0</v>
      </c>
      <c r="K281" s="76"/>
      <c r="L281" s="76"/>
      <c r="M281" s="75">
        <f t="shared" si="9"/>
        <v>0.5</v>
      </c>
      <c r="N281" s="64"/>
      <c r="O281" s="63"/>
      <c r="P281" s="63"/>
      <c r="Q281" s="63"/>
      <c r="R281" s="63"/>
      <c r="S281" s="63"/>
      <c r="T281" s="34"/>
    </row>
    <row r="282" spans="1:15" ht="12.75">
      <c r="A282" s="55"/>
      <c r="B282" s="56"/>
      <c r="C282" s="56"/>
      <c r="D282" s="57"/>
      <c r="E282" s="62"/>
      <c r="F282" s="58"/>
      <c r="G282" s="58"/>
      <c r="H282" s="59"/>
      <c r="I282" s="47"/>
      <c r="J282" s="38">
        <f t="shared" si="8"/>
        <v>0</v>
      </c>
      <c r="K282" s="60"/>
      <c r="L282" s="60"/>
      <c r="M282" s="47">
        <f>SUM(M249:M281)</f>
        <v>3727</v>
      </c>
      <c r="N282" s="61">
        <v>95692</v>
      </c>
      <c r="O282" s="58"/>
    </row>
    <row r="283" spans="1:15" ht="12.75">
      <c r="A283" s="55"/>
      <c r="B283" s="56"/>
      <c r="C283" s="56"/>
      <c r="D283" s="57"/>
      <c r="E283" s="62"/>
      <c r="F283" s="58"/>
      <c r="G283" s="58"/>
      <c r="H283" s="59"/>
      <c r="I283" s="47"/>
      <c r="J283" s="38">
        <f t="shared" si="8"/>
        <v>0</v>
      </c>
      <c r="K283" s="60"/>
      <c r="L283" s="60"/>
      <c r="M283" s="47"/>
      <c r="N283" s="61"/>
      <c r="O283" s="58"/>
    </row>
    <row r="284" spans="1:13" ht="12.75">
      <c r="A284" s="21" t="s">
        <v>1866</v>
      </c>
      <c r="B284" s="8">
        <v>40612</v>
      </c>
      <c r="C284" s="8" t="s">
        <v>1867</v>
      </c>
      <c r="D284" s="29">
        <v>4.59</v>
      </c>
      <c r="E284" s="77" t="s">
        <v>1868</v>
      </c>
      <c r="F284" s="58" t="s">
        <v>1869</v>
      </c>
      <c r="G284" s="58">
        <v>1200</v>
      </c>
      <c r="H284" s="38">
        <v>2</v>
      </c>
      <c r="I284" s="23">
        <v>29560</v>
      </c>
      <c r="J284" s="38">
        <f t="shared" si="8"/>
        <v>84460</v>
      </c>
      <c r="M284" s="23">
        <f t="shared" si="9"/>
        <v>2</v>
      </c>
    </row>
    <row r="285" spans="3:13" ht="12.75">
      <c r="C285" s="8" t="s">
        <v>1871</v>
      </c>
      <c r="D285" s="29">
        <v>2.386</v>
      </c>
      <c r="E285" s="77" t="s">
        <v>4323</v>
      </c>
      <c r="F285" s="58" t="s">
        <v>4323</v>
      </c>
      <c r="G285" s="58">
        <v>1200</v>
      </c>
      <c r="I285" s="23">
        <v>1670</v>
      </c>
      <c r="J285" s="38">
        <f t="shared" si="8"/>
        <v>4770</v>
      </c>
      <c r="M285" s="23">
        <f t="shared" si="9"/>
        <v>0</v>
      </c>
    </row>
    <row r="286" spans="3:13" ht="12.75">
      <c r="C286" s="8" t="s">
        <v>1872</v>
      </c>
      <c r="D286" s="29">
        <v>2.647</v>
      </c>
      <c r="E286" s="77" t="s">
        <v>4323</v>
      </c>
      <c r="F286" s="58" t="s">
        <v>4323</v>
      </c>
      <c r="G286" s="58">
        <v>1200</v>
      </c>
      <c r="I286" s="23">
        <v>1850</v>
      </c>
      <c r="J286" s="38">
        <f t="shared" si="8"/>
        <v>5290</v>
      </c>
      <c r="M286" s="23">
        <f t="shared" si="9"/>
        <v>0</v>
      </c>
    </row>
    <row r="287" spans="3:13" ht="12.75">
      <c r="C287" s="8" t="s">
        <v>1870</v>
      </c>
      <c r="D287" s="29">
        <v>174.34</v>
      </c>
      <c r="E287" s="77" t="s">
        <v>4323</v>
      </c>
      <c r="F287" s="58" t="s">
        <v>4323</v>
      </c>
      <c r="G287" s="58">
        <v>1200</v>
      </c>
      <c r="I287" s="23">
        <v>117470</v>
      </c>
      <c r="J287" s="38">
        <f t="shared" si="8"/>
        <v>335630</v>
      </c>
      <c r="M287" s="23">
        <f t="shared" si="9"/>
        <v>0</v>
      </c>
    </row>
    <row r="288" spans="1:13" ht="12.75">
      <c r="A288" s="21" t="s">
        <v>1873</v>
      </c>
      <c r="B288" s="8">
        <v>40612</v>
      </c>
      <c r="C288" s="8" t="s">
        <v>2546</v>
      </c>
      <c r="D288" s="29" t="s">
        <v>2547</v>
      </c>
      <c r="E288" s="77" t="s">
        <v>2548</v>
      </c>
      <c r="F288" s="58" t="s">
        <v>2549</v>
      </c>
      <c r="G288" s="58">
        <v>3010</v>
      </c>
      <c r="H288" s="38">
        <v>1.5</v>
      </c>
      <c r="I288" s="23">
        <v>19770</v>
      </c>
      <c r="J288" s="38">
        <f t="shared" si="8"/>
        <v>56490</v>
      </c>
      <c r="M288" s="23">
        <f t="shared" si="9"/>
        <v>1.5</v>
      </c>
    </row>
    <row r="289" spans="3:13" ht="12.75">
      <c r="C289" s="8" t="s">
        <v>2550</v>
      </c>
      <c r="D289" s="29">
        <v>16.184</v>
      </c>
      <c r="E289" s="77" t="s">
        <v>4323</v>
      </c>
      <c r="F289" s="58" t="s">
        <v>4323</v>
      </c>
      <c r="G289" s="58">
        <v>1140</v>
      </c>
      <c r="I289" s="23">
        <v>18090</v>
      </c>
      <c r="J289" s="38">
        <f t="shared" si="8"/>
        <v>51690</v>
      </c>
      <c r="M289" s="23">
        <f t="shared" si="9"/>
        <v>0</v>
      </c>
    </row>
    <row r="290" spans="3:13" ht="12.75">
      <c r="C290" s="8" t="s">
        <v>2551</v>
      </c>
      <c r="D290" s="29">
        <v>1.574</v>
      </c>
      <c r="E290" s="77" t="s">
        <v>4323</v>
      </c>
      <c r="F290" s="58" t="s">
        <v>4323</v>
      </c>
      <c r="G290" s="58">
        <v>1140</v>
      </c>
      <c r="I290" s="23">
        <v>5200</v>
      </c>
      <c r="J290" s="38">
        <f t="shared" si="8"/>
        <v>14860</v>
      </c>
      <c r="M290" s="23">
        <f t="shared" si="9"/>
        <v>0</v>
      </c>
    </row>
    <row r="291" spans="1:13" ht="12.75">
      <c r="A291" s="11">
        <v>82</v>
      </c>
      <c r="B291" s="8">
        <v>40612</v>
      </c>
      <c r="C291" s="8" t="s">
        <v>2407</v>
      </c>
      <c r="D291" s="29" t="s">
        <v>2552</v>
      </c>
      <c r="E291" s="77" t="s">
        <v>2553</v>
      </c>
      <c r="F291" s="58" t="s">
        <v>2554</v>
      </c>
      <c r="G291" s="58">
        <v>3010</v>
      </c>
      <c r="H291" s="38">
        <v>0.5</v>
      </c>
      <c r="I291" s="23">
        <v>24130</v>
      </c>
      <c r="J291" s="38">
        <f t="shared" si="8"/>
        <v>68940</v>
      </c>
      <c r="K291" s="25">
        <v>25000</v>
      </c>
      <c r="L291" s="25">
        <v>100</v>
      </c>
      <c r="M291" s="23">
        <f t="shared" si="9"/>
        <v>100.5</v>
      </c>
    </row>
    <row r="292" spans="1:13" ht="12.75">
      <c r="A292" s="21" t="s">
        <v>2555</v>
      </c>
      <c r="B292" s="8">
        <v>40613</v>
      </c>
      <c r="C292" s="8" t="s">
        <v>2556</v>
      </c>
      <c r="D292" s="29" t="s">
        <v>2589</v>
      </c>
      <c r="E292" s="77" t="s">
        <v>2590</v>
      </c>
      <c r="F292" s="58" t="s">
        <v>2591</v>
      </c>
      <c r="G292" s="58">
        <v>1150</v>
      </c>
      <c r="H292" s="38">
        <v>1</v>
      </c>
      <c r="I292" s="23">
        <v>82560</v>
      </c>
      <c r="J292" s="38">
        <f t="shared" si="8"/>
        <v>235890</v>
      </c>
      <c r="M292" s="23">
        <f t="shared" si="9"/>
        <v>1</v>
      </c>
    </row>
    <row r="293" spans="3:13" ht="12.75">
      <c r="C293" s="8" t="s">
        <v>2592</v>
      </c>
      <c r="D293" s="29" t="s">
        <v>2593</v>
      </c>
      <c r="E293" s="77" t="s">
        <v>4323</v>
      </c>
      <c r="F293" s="58" t="s">
        <v>4323</v>
      </c>
      <c r="G293" s="58">
        <v>1150</v>
      </c>
      <c r="J293" s="38">
        <f t="shared" si="8"/>
        <v>0</v>
      </c>
      <c r="M293" s="23">
        <f t="shared" si="9"/>
        <v>0</v>
      </c>
    </row>
    <row r="294" spans="1:13" ht="12.75">
      <c r="A294" s="21" t="s">
        <v>2594</v>
      </c>
      <c r="B294" s="8">
        <v>40613</v>
      </c>
      <c r="C294" s="8" t="s">
        <v>2595</v>
      </c>
      <c r="D294" s="29">
        <v>33.355</v>
      </c>
      <c r="E294" s="77" t="s">
        <v>2596</v>
      </c>
      <c r="F294" s="3" t="s">
        <v>2597</v>
      </c>
      <c r="G294" s="58">
        <v>1140</v>
      </c>
      <c r="H294" s="38">
        <v>0.5</v>
      </c>
      <c r="I294" s="23">
        <v>23250</v>
      </c>
      <c r="J294" s="38">
        <f t="shared" si="8"/>
        <v>66430</v>
      </c>
      <c r="M294" s="23">
        <f t="shared" si="9"/>
        <v>0.5</v>
      </c>
    </row>
    <row r="295" spans="1:13" ht="12.75">
      <c r="A295" s="21" t="s">
        <v>2599</v>
      </c>
      <c r="B295" s="8">
        <v>40613</v>
      </c>
      <c r="C295" s="8" t="s">
        <v>2702</v>
      </c>
      <c r="D295" s="29">
        <v>35.966</v>
      </c>
      <c r="E295" s="77" t="s">
        <v>2596</v>
      </c>
      <c r="F295" s="58" t="s">
        <v>2598</v>
      </c>
      <c r="G295" s="58">
        <v>1140</v>
      </c>
      <c r="H295" s="38">
        <v>0.5</v>
      </c>
      <c r="I295" s="23">
        <v>27860</v>
      </c>
      <c r="J295" s="38">
        <f t="shared" si="8"/>
        <v>79600</v>
      </c>
      <c r="M295" s="23">
        <f t="shared" si="9"/>
        <v>0.5</v>
      </c>
    </row>
    <row r="296" spans="1:13" ht="12.75">
      <c r="A296" s="21" t="s">
        <v>2701</v>
      </c>
      <c r="B296" s="8">
        <v>40613</v>
      </c>
      <c r="C296" s="8" t="s">
        <v>2932</v>
      </c>
      <c r="D296" s="29">
        <v>22.622</v>
      </c>
      <c r="E296" s="77" t="s">
        <v>2596</v>
      </c>
      <c r="F296" s="58" t="s">
        <v>2703</v>
      </c>
      <c r="G296" s="58">
        <v>1140</v>
      </c>
      <c r="H296" s="38">
        <v>0.5</v>
      </c>
      <c r="I296" s="23">
        <v>17235</v>
      </c>
      <c r="J296" s="38">
        <f t="shared" si="8"/>
        <v>49240</v>
      </c>
      <c r="M296" s="23">
        <f t="shared" si="9"/>
        <v>0.5</v>
      </c>
    </row>
    <row r="297" spans="1:13" ht="12.75">
      <c r="A297" s="21" t="s">
        <v>2704</v>
      </c>
      <c r="B297" s="8">
        <v>40613</v>
      </c>
      <c r="C297" s="8" t="s">
        <v>2556</v>
      </c>
      <c r="D297" s="29">
        <v>77.704</v>
      </c>
      <c r="E297" s="77" t="s">
        <v>2591</v>
      </c>
      <c r="F297" s="58" t="s">
        <v>2705</v>
      </c>
      <c r="G297" s="58">
        <v>1140</v>
      </c>
      <c r="H297" s="38">
        <v>0.5</v>
      </c>
      <c r="I297" s="23">
        <v>82560</v>
      </c>
      <c r="J297" s="38">
        <f t="shared" si="8"/>
        <v>235890</v>
      </c>
      <c r="M297" s="23">
        <f t="shared" si="9"/>
        <v>0.5</v>
      </c>
    </row>
    <row r="298" spans="1:13" ht="12.75">
      <c r="A298" s="21" t="s">
        <v>2706</v>
      </c>
      <c r="B298" s="8">
        <v>40616</v>
      </c>
      <c r="C298" s="8" t="s">
        <v>2707</v>
      </c>
      <c r="D298" s="29">
        <v>39.732</v>
      </c>
      <c r="E298" s="78" t="s">
        <v>2709</v>
      </c>
      <c r="F298" s="79" t="s">
        <v>2709</v>
      </c>
      <c r="G298" s="79">
        <v>1070</v>
      </c>
      <c r="H298" s="38">
        <v>0.5</v>
      </c>
      <c r="I298" s="23">
        <v>33380</v>
      </c>
      <c r="J298" s="38">
        <f t="shared" si="8"/>
        <v>95370</v>
      </c>
      <c r="K298" s="25">
        <v>0</v>
      </c>
      <c r="L298" s="25">
        <v>0</v>
      </c>
      <c r="M298" s="23">
        <f t="shared" si="9"/>
        <v>0.5</v>
      </c>
    </row>
    <row r="299" spans="3:13" ht="12.75">
      <c r="C299" s="8" t="s">
        <v>2708</v>
      </c>
      <c r="D299" s="29">
        <v>1.325</v>
      </c>
      <c r="H299" s="38">
        <v>0.5</v>
      </c>
      <c r="I299" s="23">
        <v>20290</v>
      </c>
      <c r="J299" s="38">
        <f t="shared" si="8"/>
        <v>57970</v>
      </c>
      <c r="K299" s="25">
        <v>0</v>
      </c>
      <c r="L299" s="25">
        <v>0</v>
      </c>
      <c r="M299" s="23">
        <f t="shared" si="9"/>
        <v>0.5</v>
      </c>
    </row>
    <row r="300" spans="1:13" ht="12.75">
      <c r="A300" s="21" t="s">
        <v>2710</v>
      </c>
      <c r="B300" s="8">
        <v>40616</v>
      </c>
      <c r="C300" s="8" t="s">
        <v>2711</v>
      </c>
      <c r="D300" s="29">
        <v>116.262</v>
      </c>
      <c r="E300" t="s">
        <v>2712</v>
      </c>
      <c r="F300" t="s">
        <v>2713</v>
      </c>
      <c r="G300">
        <v>1130</v>
      </c>
      <c r="H300" s="38">
        <v>1</v>
      </c>
      <c r="I300" s="23">
        <v>106500</v>
      </c>
      <c r="J300" s="38">
        <f t="shared" si="8"/>
        <v>304290</v>
      </c>
      <c r="M300" s="23">
        <f t="shared" si="9"/>
        <v>1</v>
      </c>
    </row>
    <row r="301" spans="1:13" ht="12.75">
      <c r="A301" s="11">
        <v>83</v>
      </c>
      <c r="B301" s="8">
        <v>40617</v>
      </c>
      <c r="C301" s="8" t="s">
        <v>2714</v>
      </c>
      <c r="D301" s="29">
        <v>50.019</v>
      </c>
      <c r="E301" t="s">
        <v>2715</v>
      </c>
      <c r="F301" t="s">
        <v>2716</v>
      </c>
      <c r="G301">
        <v>1180</v>
      </c>
      <c r="H301" s="38">
        <v>0.5</v>
      </c>
      <c r="I301" s="23">
        <v>45500</v>
      </c>
      <c r="J301" s="38">
        <f t="shared" si="8"/>
        <v>130000</v>
      </c>
      <c r="K301" s="25">
        <v>87500</v>
      </c>
      <c r="L301" s="25">
        <v>350</v>
      </c>
      <c r="M301" s="23">
        <f t="shared" si="9"/>
        <v>350.5</v>
      </c>
    </row>
    <row r="302" spans="1:13" ht="12.75">
      <c r="A302" s="11">
        <v>84</v>
      </c>
      <c r="B302" s="8">
        <v>40617</v>
      </c>
      <c r="C302" s="8" t="s">
        <v>2717</v>
      </c>
      <c r="D302" s="29" t="s">
        <v>2718</v>
      </c>
      <c r="E302" t="s">
        <v>2719</v>
      </c>
      <c r="F302" t="s">
        <v>2720</v>
      </c>
      <c r="G302">
        <v>3010</v>
      </c>
      <c r="H302" s="38">
        <v>0.5</v>
      </c>
      <c r="I302" s="23">
        <v>17610</v>
      </c>
      <c r="J302" s="38">
        <f t="shared" si="8"/>
        <v>50310</v>
      </c>
      <c r="K302" s="25">
        <v>32000</v>
      </c>
      <c r="L302" s="25">
        <v>128</v>
      </c>
      <c r="M302" s="23">
        <f t="shared" si="9"/>
        <v>128.5</v>
      </c>
    </row>
    <row r="303" spans="1:13" ht="12.75">
      <c r="A303" s="11">
        <v>85</v>
      </c>
      <c r="B303" s="8">
        <v>40617</v>
      </c>
      <c r="C303" s="8" t="s">
        <v>1663</v>
      </c>
      <c r="D303" s="29" t="s">
        <v>1664</v>
      </c>
      <c r="E303" t="s">
        <v>3314</v>
      </c>
      <c r="F303" t="s">
        <v>3315</v>
      </c>
      <c r="G303">
        <v>2030</v>
      </c>
      <c r="H303" s="38">
        <v>1.5</v>
      </c>
      <c r="I303" s="23">
        <v>12730</v>
      </c>
      <c r="J303" s="38">
        <f t="shared" si="8"/>
        <v>36370</v>
      </c>
      <c r="K303" s="25">
        <v>58500</v>
      </c>
      <c r="L303" s="25">
        <v>234</v>
      </c>
      <c r="M303" s="23">
        <f t="shared" si="9"/>
        <v>235.5</v>
      </c>
    </row>
    <row r="304" spans="2:10" ht="12.75">
      <c r="B304" s="8">
        <v>40617</v>
      </c>
      <c r="C304" s="8" t="s">
        <v>194</v>
      </c>
      <c r="D304" s="29" t="s">
        <v>1664</v>
      </c>
      <c r="E304" t="s">
        <v>4323</v>
      </c>
      <c r="F304" t="s">
        <v>4323</v>
      </c>
      <c r="G304">
        <v>2030</v>
      </c>
      <c r="I304" s="23">
        <v>2270</v>
      </c>
      <c r="J304" s="38">
        <f t="shared" si="8"/>
        <v>6490</v>
      </c>
    </row>
    <row r="305" spans="2:10" ht="12.75">
      <c r="B305" s="8">
        <v>40617</v>
      </c>
      <c r="C305" s="8" t="s">
        <v>195</v>
      </c>
      <c r="D305" s="29" t="s">
        <v>817</v>
      </c>
      <c r="E305" t="s">
        <v>4323</v>
      </c>
      <c r="F305" t="s">
        <v>4323</v>
      </c>
      <c r="G305">
        <v>2030</v>
      </c>
      <c r="I305" s="23">
        <v>4980</v>
      </c>
      <c r="J305" s="38">
        <f t="shared" si="8"/>
        <v>14230</v>
      </c>
    </row>
    <row r="306" spans="1:13" ht="12.75">
      <c r="A306" s="11">
        <v>86</v>
      </c>
      <c r="B306" s="8">
        <v>40617</v>
      </c>
      <c r="C306" s="8" t="s">
        <v>818</v>
      </c>
      <c r="D306" s="29">
        <v>1.532</v>
      </c>
      <c r="E306" t="s">
        <v>819</v>
      </c>
      <c r="F306" t="s">
        <v>820</v>
      </c>
      <c r="G306">
        <v>1150</v>
      </c>
      <c r="H306" s="38">
        <v>0.5</v>
      </c>
      <c r="I306" s="23">
        <v>25350</v>
      </c>
      <c r="J306" s="38">
        <f t="shared" si="8"/>
        <v>72430</v>
      </c>
      <c r="K306" s="25">
        <v>34000</v>
      </c>
      <c r="L306" s="25">
        <v>136</v>
      </c>
      <c r="M306" s="23">
        <v>136.5</v>
      </c>
    </row>
    <row r="307" spans="1:13" ht="12.75">
      <c r="A307" s="11">
        <v>87</v>
      </c>
      <c r="B307" s="8">
        <v>40617</v>
      </c>
      <c r="C307" s="8" t="s">
        <v>2721</v>
      </c>
      <c r="D307" s="29">
        <v>11.05</v>
      </c>
      <c r="E307" t="s">
        <v>722</v>
      </c>
      <c r="F307" t="s">
        <v>2211</v>
      </c>
      <c r="G307">
        <v>1020</v>
      </c>
      <c r="H307" s="38">
        <v>0.5</v>
      </c>
      <c r="I307" s="23">
        <v>43910</v>
      </c>
      <c r="J307" s="38">
        <f t="shared" si="8"/>
        <v>125460</v>
      </c>
      <c r="K307" s="25">
        <v>86667</v>
      </c>
      <c r="L307" s="25">
        <v>346.8</v>
      </c>
      <c r="M307" s="23">
        <f t="shared" si="9"/>
        <v>347.3</v>
      </c>
    </row>
    <row r="308" spans="1:13" ht="12.75">
      <c r="A308" s="11">
        <v>88</v>
      </c>
      <c r="B308" s="8">
        <v>40617</v>
      </c>
      <c r="C308" s="8" t="s">
        <v>720</v>
      </c>
      <c r="D308" s="29" t="s">
        <v>721</v>
      </c>
      <c r="E308" t="s">
        <v>723</v>
      </c>
      <c r="F308" t="s">
        <v>1662</v>
      </c>
      <c r="G308">
        <v>3010</v>
      </c>
      <c r="H308" s="38">
        <v>0.5</v>
      </c>
      <c r="I308" s="23">
        <v>24940</v>
      </c>
      <c r="J308" s="38">
        <f t="shared" si="8"/>
        <v>71260</v>
      </c>
      <c r="K308" s="25">
        <v>50000</v>
      </c>
      <c r="L308" s="25">
        <v>200</v>
      </c>
      <c r="M308" s="23">
        <f t="shared" si="9"/>
        <v>200.5</v>
      </c>
    </row>
    <row r="309" spans="1:13" ht="12.75">
      <c r="A309" s="11">
        <v>89</v>
      </c>
      <c r="B309" s="8">
        <v>40617</v>
      </c>
      <c r="C309" s="8" t="s">
        <v>821</v>
      </c>
      <c r="D309" s="29" t="s">
        <v>822</v>
      </c>
      <c r="E309" t="s">
        <v>823</v>
      </c>
      <c r="F309" t="s">
        <v>824</v>
      </c>
      <c r="G309">
        <v>2050</v>
      </c>
      <c r="H309" s="38">
        <v>1</v>
      </c>
      <c r="I309" s="23">
        <v>12700</v>
      </c>
      <c r="J309" s="38">
        <f t="shared" si="8"/>
        <v>36290</v>
      </c>
      <c r="K309" s="25">
        <v>12000</v>
      </c>
      <c r="L309" s="25">
        <v>48</v>
      </c>
      <c r="M309" s="23">
        <f t="shared" si="9"/>
        <v>49</v>
      </c>
    </row>
    <row r="310" spans="2:13" ht="12.75">
      <c r="B310" s="8">
        <v>40617</v>
      </c>
      <c r="C310" s="8" t="s">
        <v>825</v>
      </c>
      <c r="D310" s="29" t="s">
        <v>1020</v>
      </c>
      <c r="E310" t="s">
        <v>4323</v>
      </c>
      <c r="F310" t="s">
        <v>4323</v>
      </c>
      <c r="G310">
        <v>2050</v>
      </c>
      <c r="I310" s="23">
        <v>2460</v>
      </c>
      <c r="J310" s="38">
        <f t="shared" si="8"/>
        <v>7030</v>
      </c>
      <c r="M310" s="23">
        <f t="shared" si="9"/>
        <v>0</v>
      </c>
    </row>
    <row r="311" spans="1:13" ht="12.75">
      <c r="A311" s="21" t="s">
        <v>1021</v>
      </c>
      <c r="B311" s="8">
        <v>40617</v>
      </c>
      <c r="C311" s="8" t="s">
        <v>1022</v>
      </c>
      <c r="D311" s="29">
        <v>18.251</v>
      </c>
      <c r="E311" t="s">
        <v>1023</v>
      </c>
      <c r="F311" t="s">
        <v>1605</v>
      </c>
      <c r="G311">
        <v>1200</v>
      </c>
      <c r="H311" s="38">
        <v>0.5</v>
      </c>
      <c r="I311" s="23">
        <v>22220</v>
      </c>
      <c r="J311" s="38">
        <f t="shared" si="8"/>
        <v>63490</v>
      </c>
      <c r="M311" s="23">
        <f t="shared" si="9"/>
        <v>0.5</v>
      </c>
    </row>
    <row r="312" spans="1:13" ht="12.75">
      <c r="A312" s="21" t="s">
        <v>1606</v>
      </c>
      <c r="B312" s="8">
        <v>40617</v>
      </c>
      <c r="C312" s="8" t="s">
        <v>1607</v>
      </c>
      <c r="D312" s="29" t="s">
        <v>1282</v>
      </c>
      <c r="E312" t="s">
        <v>1283</v>
      </c>
      <c r="F312" t="s">
        <v>1284</v>
      </c>
      <c r="G312">
        <v>2050</v>
      </c>
      <c r="H312" s="38">
        <v>0.5</v>
      </c>
      <c r="I312" s="23">
        <v>24560</v>
      </c>
      <c r="J312" s="38">
        <f t="shared" si="8"/>
        <v>70170</v>
      </c>
      <c r="M312" s="23">
        <f t="shared" si="9"/>
        <v>0.5</v>
      </c>
    </row>
    <row r="313" spans="1:13" ht="12.75">
      <c r="A313" s="11">
        <v>90</v>
      </c>
      <c r="B313" s="8">
        <v>40617</v>
      </c>
      <c r="C313" s="8" t="s">
        <v>1285</v>
      </c>
      <c r="D313" s="29" t="s">
        <v>1286</v>
      </c>
      <c r="E313" t="s">
        <v>1287</v>
      </c>
      <c r="F313" t="s">
        <v>1288</v>
      </c>
      <c r="G313">
        <v>3010</v>
      </c>
      <c r="H313" s="38">
        <v>0.5</v>
      </c>
      <c r="I313" s="23">
        <v>22460</v>
      </c>
      <c r="J313" s="38">
        <f t="shared" si="8"/>
        <v>64170</v>
      </c>
      <c r="K313" s="25">
        <v>26000</v>
      </c>
      <c r="L313" s="25">
        <v>104</v>
      </c>
      <c r="M313" s="23">
        <f t="shared" si="9"/>
        <v>104.5</v>
      </c>
    </row>
    <row r="314" spans="1:13" ht="12.75">
      <c r="A314" s="21" t="s">
        <v>1289</v>
      </c>
      <c r="B314" s="8">
        <v>40617</v>
      </c>
      <c r="C314" s="8" t="s">
        <v>1290</v>
      </c>
      <c r="D314" s="29">
        <v>46.433</v>
      </c>
      <c r="E314" t="s">
        <v>1468</v>
      </c>
      <c r="F314" t="s">
        <v>1469</v>
      </c>
      <c r="G314">
        <v>1220</v>
      </c>
      <c r="H314" s="38">
        <v>0.5</v>
      </c>
      <c r="I314" s="23">
        <v>42260</v>
      </c>
      <c r="J314" s="38">
        <f t="shared" si="8"/>
        <v>120740</v>
      </c>
      <c r="K314" s="25">
        <v>0</v>
      </c>
      <c r="L314" s="25">
        <v>0</v>
      </c>
      <c r="M314" s="23">
        <f t="shared" si="9"/>
        <v>0.5</v>
      </c>
    </row>
    <row r="315" spans="1:13" ht="12.75">
      <c r="A315" s="21" t="s">
        <v>1470</v>
      </c>
      <c r="B315" s="8">
        <v>40617</v>
      </c>
      <c r="C315" s="8" t="s">
        <v>3466</v>
      </c>
      <c r="D315" s="29">
        <v>6.12</v>
      </c>
      <c r="E315" t="s">
        <v>3467</v>
      </c>
      <c r="F315" t="s">
        <v>3468</v>
      </c>
      <c r="G315">
        <v>1210</v>
      </c>
      <c r="H315" s="38">
        <v>0.5</v>
      </c>
      <c r="I315" s="23">
        <v>21020</v>
      </c>
      <c r="J315" s="38">
        <f t="shared" si="8"/>
        <v>60060</v>
      </c>
      <c r="M315" s="23">
        <f t="shared" si="9"/>
        <v>0.5</v>
      </c>
    </row>
    <row r="316" spans="1:13" ht="12.75">
      <c r="A316" s="21" t="s">
        <v>3469</v>
      </c>
      <c r="B316" s="8">
        <v>40617</v>
      </c>
      <c r="C316" s="8" t="s">
        <v>3466</v>
      </c>
      <c r="D316" s="29">
        <v>6.73</v>
      </c>
      <c r="E316" t="s">
        <v>3467</v>
      </c>
      <c r="F316" t="s">
        <v>3468</v>
      </c>
      <c r="G316">
        <v>1210</v>
      </c>
      <c r="H316" s="38">
        <v>0.5</v>
      </c>
      <c r="I316" s="23">
        <v>6140</v>
      </c>
      <c r="J316" s="38">
        <f t="shared" si="8"/>
        <v>17540</v>
      </c>
      <c r="M316" s="23">
        <f t="shared" si="9"/>
        <v>0.5</v>
      </c>
    </row>
    <row r="317" spans="1:13" ht="12.75">
      <c r="A317" s="21" t="s">
        <v>3470</v>
      </c>
      <c r="B317" s="8">
        <v>40618</v>
      </c>
      <c r="C317" s="8" t="s">
        <v>3471</v>
      </c>
      <c r="D317" s="29">
        <v>1.182</v>
      </c>
      <c r="E317" t="s">
        <v>3474</v>
      </c>
      <c r="F317" t="s">
        <v>3089</v>
      </c>
      <c r="G317">
        <v>1050</v>
      </c>
      <c r="H317" s="38">
        <v>0.5</v>
      </c>
      <c r="I317" s="23">
        <v>1360</v>
      </c>
      <c r="J317" s="38">
        <f t="shared" si="8"/>
        <v>3890</v>
      </c>
      <c r="M317" s="23">
        <f t="shared" si="9"/>
        <v>0.5</v>
      </c>
    </row>
    <row r="318" spans="3:13" ht="12.75">
      <c r="C318" s="8" t="s">
        <v>3472</v>
      </c>
      <c r="D318" s="29">
        <v>0.055</v>
      </c>
      <c r="E318" t="s">
        <v>4323</v>
      </c>
      <c r="F318" t="s">
        <v>4323</v>
      </c>
      <c r="G318">
        <v>1050</v>
      </c>
      <c r="H318" s="38">
        <v>0.5</v>
      </c>
      <c r="I318" s="23">
        <v>70</v>
      </c>
      <c r="J318" s="38">
        <f t="shared" si="8"/>
        <v>200</v>
      </c>
      <c r="M318" s="23">
        <f t="shared" si="9"/>
        <v>0.5</v>
      </c>
    </row>
    <row r="319" spans="3:13" ht="12.75">
      <c r="C319" s="8" t="s">
        <v>3473</v>
      </c>
      <c r="D319" s="29">
        <v>0.472</v>
      </c>
      <c r="E319" t="s">
        <v>4323</v>
      </c>
      <c r="F319" t="s">
        <v>4323</v>
      </c>
      <c r="G319">
        <v>1050</v>
      </c>
      <c r="H319" s="38">
        <v>0.5</v>
      </c>
      <c r="I319" s="23">
        <v>7510</v>
      </c>
      <c r="J319" s="38">
        <f t="shared" si="8"/>
        <v>21460</v>
      </c>
      <c r="M319" s="23">
        <f t="shared" si="9"/>
        <v>0.5</v>
      </c>
    </row>
    <row r="320" spans="1:13" ht="12.75">
      <c r="A320" s="11">
        <v>91</v>
      </c>
      <c r="B320" s="8">
        <v>40618</v>
      </c>
      <c r="C320" s="8" t="s">
        <v>3090</v>
      </c>
      <c r="D320" s="29" t="s">
        <v>3091</v>
      </c>
      <c r="E320" t="s">
        <v>3092</v>
      </c>
      <c r="F320" t="s">
        <v>3093</v>
      </c>
      <c r="G320">
        <v>1090</v>
      </c>
      <c r="H320" s="38">
        <v>0.5</v>
      </c>
      <c r="I320" s="23">
        <v>34520</v>
      </c>
      <c r="J320" s="38">
        <f t="shared" si="8"/>
        <v>98630</v>
      </c>
      <c r="K320" s="25">
        <v>88000</v>
      </c>
      <c r="L320" s="25">
        <v>352</v>
      </c>
      <c r="M320" s="23">
        <f t="shared" si="9"/>
        <v>352.5</v>
      </c>
    </row>
    <row r="321" spans="1:14" ht="12.75">
      <c r="A321" s="50">
        <v>92</v>
      </c>
      <c r="B321" s="41">
        <v>40618</v>
      </c>
      <c r="C321" s="41" t="s">
        <v>3094</v>
      </c>
      <c r="D321" s="42">
        <v>5.001</v>
      </c>
      <c r="E321" s="43" t="s">
        <v>3095</v>
      </c>
      <c r="F321" s="43" t="s">
        <v>3355</v>
      </c>
      <c r="G321" s="43">
        <v>1210</v>
      </c>
      <c r="H321" s="44">
        <v>0.5</v>
      </c>
      <c r="I321" s="44">
        <v>76270</v>
      </c>
      <c r="J321" s="38">
        <f aca="true" t="shared" si="10" ref="J321:J384">ROUND(I321/0.35,-1)</f>
        <v>217910</v>
      </c>
      <c r="K321" s="45">
        <v>225000</v>
      </c>
      <c r="L321" s="45">
        <v>900</v>
      </c>
      <c r="M321" s="44">
        <f t="shared" si="9"/>
        <v>900.5</v>
      </c>
      <c r="N321" s="49"/>
    </row>
    <row r="322" spans="10:14" ht="12.75">
      <c r="J322" s="38">
        <f t="shared" si="10"/>
        <v>0</v>
      </c>
      <c r="M322" s="23">
        <f>SUM(M284:M321)</f>
        <v>2918.3</v>
      </c>
      <c r="N322" s="1">
        <v>95756</v>
      </c>
    </row>
    <row r="323" spans="10:13" ht="12.75">
      <c r="J323" s="38">
        <f t="shared" si="10"/>
        <v>0</v>
      </c>
      <c r="M323" s="23">
        <f t="shared" si="9"/>
        <v>0</v>
      </c>
    </row>
    <row r="324" spans="1:13" ht="12.75">
      <c r="A324" s="11">
        <v>93</v>
      </c>
      <c r="B324" s="8">
        <v>40619</v>
      </c>
      <c r="C324" s="8" t="s">
        <v>3356</v>
      </c>
      <c r="D324" s="29">
        <v>0.39</v>
      </c>
      <c r="E324" t="s">
        <v>3357</v>
      </c>
      <c r="F324" t="s">
        <v>3362</v>
      </c>
      <c r="G324">
        <v>1070</v>
      </c>
      <c r="H324" s="38">
        <v>0.5</v>
      </c>
      <c r="I324" s="23">
        <v>6840</v>
      </c>
      <c r="J324" s="38">
        <f t="shared" si="10"/>
        <v>19540</v>
      </c>
      <c r="K324" s="25">
        <v>11500</v>
      </c>
      <c r="L324" s="25">
        <v>46</v>
      </c>
      <c r="M324" s="23">
        <f t="shared" si="9"/>
        <v>46.5</v>
      </c>
    </row>
    <row r="325" spans="1:13" ht="12.75">
      <c r="A325" s="11">
        <v>94</v>
      </c>
      <c r="B325" s="8">
        <v>40619</v>
      </c>
      <c r="C325" s="8" t="s">
        <v>140</v>
      </c>
      <c r="D325" s="29">
        <v>0.273</v>
      </c>
      <c r="E325" t="s">
        <v>3357</v>
      </c>
      <c r="F325" t="s">
        <v>141</v>
      </c>
      <c r="G325">
        <v>3010</v>
      </c>
      <c r="H325" s="38">
        <v>0.5</v>
      </c>
      <c r="I325" s="23">
        <v>5560</v>
      </c>
      <c r="J325" s="38">
        <f t="shared" si="10"/>
        <v>15890</v>
      </c>
      <c r="K325" s="25">
        <v>12500</v>
      </c>
      <c r="L325" s="25">
        <v>50</v>
      </c>
      <c r="M325" s="23">
        <f t="shared" si="9"/>
        <v>50.5</v>
      </c>
    </row>
    <row r="326" spans="1:13" ht="12.75">
      <c r="A326" s="21" t="s">
        <v>142</v>
      </c>
      <c r="B326" s="8">
        <v>40619</v>
      </c>
      <c r="C326" s="8" t="s">
        <v>143</v>
      </c>
      <c r="D326" s="29">
        <v>4.172</v>
      </c>
      <c r="E326" t="s">
        <v>144</v>
      </c>
      <c r="F326" t="s">
        <v>145</v>
      </c>
      <c r="G326">
        <v>1060</v>
      </c>
      <c r="H326" s="38">
        <v>0.5</v>
      </c>
      <c r="I326" s="23">
        <v>59960</v>
      </c>
      <c r="J326" s="38">
        <f t="shared" si="10"/>
        <v>171310</v>
      </c>
      <c r="M326" s="23">
        <f t="shared" si="9"/>
        <v>0.5</v>
      </c>
    </row>
    <row r="327" spans="1:13" ht="12.75">
      <c r="A327" s="11">
        <v>95</v>
      </c>
      <c r="B327" s="8">
        <v>40619</v>
      </c>
      <c r="C327" s="8" t="s">
        <v>146</v>
      </c>
      <c r="D327" s="29" t="s">
        <v>147</v>
      </c>
      <c r="E327" t="s">
        <v>148</v>
      </c>
      <c r="F327" t="s">
        <v>149</v>
      </c>
      <c r="G327">
        <v>3010</v>
      </c>
      <c r="H327" s="38">
        <v>1</v>
      </c>
      <c r="I327" s="23">
        <v>54960</v>
      </c>
      <c r="J327" s="38">
        <f t="shared" si="10"/>
        <v>157030</v>
      </c>
      <c r="K327" s="25">
        <v>130000</v>
      </c>
      <c r="L327" s="25">
        <v>520</v>
      </c>
      <c r="M327" s="23">
        <f t="shared" si="9"/>
        <v>521</v>
      </c>
    </row>
    <row r="328" spans="2:13" ht="12.75">
      <c r="B328" s="8">
        <v>40619</v>
      </c>
      <c r="C328" s="8" t="s">
        <v>1732</v>
      </c>
      <c r="D328" s="29" t="s">
        <v>147</v>
      </c>
      <c r="E328" t="s">
        <v>4323</v>
      </c>
      <c r="F328" t="s">
        <v>4323</v>
      </c>
      <c r="G328">
        <v>3010</v>
      </c>
      <c r="I328" s="23">
        <v>4100</v>
      </c>
      <c r="J328" s="38">
        <f t="shared" si="10"/>
        <v>11710</v>
      </c>
      <c r="M328" s="23">
        <f t="shared" si="9"/>
        <v>0</v>
      </c>
    </row>
    <row r="329" spans="1:13" ht="12.75">
      <c r="A329" s="21" t="s">
        <v>1737</v>
      </c>
      <c r="B329" s="8">
        <v>40619</v>
      </c>
      <c r="C329" s="8" t="s">
        <v>1738</v>
      </c>
      <c r="D329" s="29">
        <v>54.87</v>
      </c>
      <c r="E329" t="s">
        <v>1739</v>
      </c>
      <c r="F329" t="s">
        <v>1740</v>
      </c>
      <c r="G329">
        <v>1170</v>
      </c>
      <c r="H329" s="38">
        <v>2.5</v>
      </c>
      <c r="I329" s="23">
        <v>45680</v>
      </c>
      <c r="J329" s="38">
        <f t="shared" si="10"/>
        <v>130510</v>
      </c>
      <c r="M329" s="23">
        <f t="shared" si="9"/>
        <v>2.5</v>
      </c>
    </row>
    <row r="330" spans="2:13" ht="12.75">
      <c r="B330" s="8">
        <v>40619</v>
      </c>
      <c r="C330" s="8" t="s">
        <v>1741</v>
      </c>
      <c r="D330" s="29">
        <v>1.0597</v>
      </c>
      <c r="E330" t="s">
        <v>4323</v>
      </c>
      <c r="F330" t="s">
        <v>4323</v>
      </c>
      <c r="G330">
        <v>1170</v>
      </c>
      <c r="I330" s="23">
        <v>770</v>
      </c>
      <c r="J330" s="38">
        <f t="shared" si="10"/>
        <v>2200</v>
      </c>
      <c r="M330" s="23">
        <f t="shared" si="9"/>
        <v>0</v>
      </c>
    </row>
    <row r="331" spans="2:13" ht="12.75">
      <c r="B331" s="8">
        <v>40619</v>
      </c>
      <c r="C331" s="8" t="s">
        <v>1461</v>
      </c>
      <c r="D331" s="29">
        <v>9.1064</v>
      </c>
      <c r="E331" t="s">
        <v>4323</v>
      </c>
      <c r="F331" t="s">
        <v>4323</v>
      </c>
      <c r="G331">
        <v>1170</v>
      </c>
      <c r="I331" s="23">
        <v>13820</v>
      </c>
      <c r="J331" s="38">
        <f t="shared" si="10"/>
        <v>39490</v>
      </c>
      <c r="M331" s="23">
        <f t="shared" si="9"/>
        <v>0</v>
      </c>
    </row>
    <row r="332" spans="2:13" ht="12.75">
      <c r="B332" s="8">
        <v>40619</v>
      </c>
      <c r="C332" s="8" t="s">
        <v>1462</v>
      </c>
      <c r="D332" s="29">
        <v>16.44</v>
      </c>
      <c r="E332" t="s">
        <v>4323</v>
      </c>
      <c r="F332" t="s">
        <v>4323</v>
      </c>
      <c r="G332">
        <v>1170</v>
      </c>
      <c r="I332" s="23">
        <v>12660</v>
      </c>
      <c r="J332" s="38">
        <f t="shared" si="10"/>
        <v>36170</v>
      </c>
      <c r="M332" s="23">
        <f t="shared" si="9"/>
        <v>0</v>
      </c>
    </row>
    <row r="333" spans="2:13" ht="12.75">
      <c r="B333" s="8">
        <v>40619</v>
      </c>
      <c r="C333" s="8" t="s">
        <v>1463</v>
      </c>
      <c r="D333" s="29">
        <v>0.062</v>
      </c>
      <c r="E333" t="s">
        <v>4323</v>
      </c>
      <c r="F333" t="s">
        <v>4323</v>
      </c>
      <c r="G333">
        <v>1170</v>
      </c>
      <c r="I333" s="23">
        <v>50</v>
      </c>
      <c r="J333" s="38">
        <f t="shared" si="10"/>
        <v>140</v>
      </c>
      <c r="M333" s="23">
        <f t="shared" si="9"/>
        <v>0</v>
      </c>
    </row>
    <row r="334" spans="1:13" ht="12.75">
      <c r="A334" s="21" t="s">
        <v>4230</v>
      </c>
      <c r="B334" s="8">
        <v>40620</v>
      </c>
      <c r="C334" s="8" t="s">
        <v>1592</v>
      </c>
      <c r="D334" s="29">
        <v>1.876</v>
      </c>
      <c r="E334" t="s">
        <v>1882</v>
      </c>
      <c r="F334" t="s">
        <v>1883</v>
      </c>
      <c r="G334">
        <v>3010</v>
      </c>
      <c r="H334" s="38">
        <v>0.5</v>
      </c>
      <c r="I334" s="23">
        <v>6040</v>
      </c>
      <c r="J334" s="38">
        <f t="shared" si="10"/>
        <v>17260</v>
      </c>
      <c r="K334" s="25">
        <v>0</v>
      </c>
      <c r="L334" s="25">
        <v>0</v>
      </c>
      <c r="M334" s="23">
        <f t="shared" si="9"/>
        <v>0.5</v>
      </c>
    </row>
    <row r="335" spans="3:13" ht="12.75">
      <c r="C335" s="8" t="s">
        <v>1879</v>
      </c>
      <c r="D335" s="29">
        <v>1.1832</v>
      </c>
      <c r="E335" t="s">
        <v>4323</v>
      </c>
      <c r="F335" t="s">
        <v>4323</v>
      </c>
      <c r="G335">
        <v>3010</v>
      </c>
      <c r="H335" s="38">
        <v>0.5</v>
      </c>
      <c r="I335" s="23">
        <v>77800</v>
      </c>
      <c r="J335" s="38">
        <f t="shared" si="10"/>
        <v>222290</v>
      </c>
      <c r="K335" s="25">
        <v>0</v>
      </c>
      <c r="L335" s="25">
        <v>0</v>
      </c>
      <c r="M335" s="23">
        <f t="shared" si="9"/>
        <v>0.5</v>
      </c>
    </row>
    <row r="336" spans="3:13" ht="12.75">
      <c r="C336" s="8" t="s">
        <v>1880</v>
      </c>
      <c r="D336" s="29" t="s">
        <v>1881</v>
      </c>
      <c r="E336" t="s">
        <v>4323</v>
      </c>
      <c r="F336" t="s">
        <v>4323</v>
      </c>
      <c r="G336">
        <v>3010</v>
      </c>
      <c r="H336" s="38">
        <v>0.5</v>
      </c>
      <c r="I336" s="23">
        <v>14220</v>
      </c>
      <c r="J336" s="38">
        <f t="shared" si="10"/>
        <v>40630</v>
      </c>
      <c r="K336" s="25">
        <v>0</v>
      </c>
      <c r="L336" s="25">
        <v>0</v>
      </c>
      <c r="M336" s="23">
        <f t="shared" si="9"/>
        <v>0.5</v>
      </c>
    </row>
    <row r="337" spans="1:13" ht="12.75">
      <c r="A337" s="11">
        <v>96</v>
      </c>
      <c r="B337" s="8">
        <v>40620</v>
      </c>
      <c r="C337" s="8" t="s">
        <v>1884</v>
      </c>
      <c r="D337" s="29">
        <v>0.86</v>
      </c>
      <c r="E337" t="s">
        <v>1885</v>
      </c>
      <c r="F337" t="s">
        <v>1886</v>
      </c>
      <c r="G337">
        <v>1090</v>
      </c>
      <c r="H337" s="38">
        <v>0.5</v>
      </c>
      <c r="I337" s="23">
        <v>39540</v>
      </c>
      <c r="J337" s="38">
        <f t="shared" si="10"/>
        <v>112970</v>
      </c>
      <c r="K337" s="25">
        <v>111000</v>
      </c>
      <c r="L337" s="25">
        <v>444</v>
      </c>
      <c r="M337" s="23">
        <f t="shared" si="9"/>
        <v>444.5</v>
      </c>
    </row>
    <row r="338" spans="1:13" ht="12.75">
      <c r="A338" s="11">
        <v>97</v>
      </c>
      <c r="B338" s="8">
        <v>40620</v>
      </c>
      <c r="C338" s="8" t="s">
        <v>1887</v>
      </c>
      <c r="D338" s="29" t="s">
        <v>1888</v>
      </c>
      <c r="E338" s="3" t="s">
        <v>1889</v>
      </c>
      <c r="F338" t="s">
        <v>1890</v>
      </c>
      <c r="G338">
        <v>3010</v>
      </c>
      <c r="H338" s="38">
        <v>0.5</v>
      </c>
      <c r="I338" s="23">
        <v>14030</v>
      </c>
      <c r="J338" s="38">
        <f t="shared" si="10"/>
        <v>40090</v>
      </c>
      <c r="K338" s="25">
        <v>35500</v>
      </c>
      <c r="L338" s="25">
        <v>142</v>
      </c>
      <c r="M338" s="23">
        <f t="shared" si="9"/>
        <v>142.5</v>
      </c>
    </row>
    <row r="339" spans="1:13" ht="12.75">
      <c r="A339" s="21" t="s">
        <v>1891</v>
      </c>
      <c r="B339" s="8">
        <v>40620</v>
      </c>
      <c r="C339" s="8" t="s">
        <v>4714</v>
      </c>
      <c r="D339" s="29">
        <v>3.96565</v>
      </c>
      <c r="E339" t="s">
        <v>1892</v>
      </c>
      <c r="F339" t="s">
        <v>1897</v>
      </c>
      <c r="G339">
        <v>1120</v>
      </c>
      <c r="H339" s="38">
        <v>0.5</v>
      </c>
      <c r="I339" s="23">
        <v>9670</v>
      </c>
      <c r="J339" s="38">
        <f t="shared" si="10"/>
        <v>27630</v>
      </c>
      <c r="M339" s="23">
        <f t="shared" si="9"/>
        <v>0.5</v>
      </c>
    </row>
    <row r="340" spans="1:13" ht="12.75">
      <c r="A340" s="21" t="s">
        <v>1898</v>
      </c>
      <c r="B340" s="8">
        <v>40623</v>
      </c>
      <c r="C340" s="8" t="s">
        <v>1899</v>
      </c>
      <c r="D340" s="29" t="s">
        <v>4629</v>
      </c>
      <c r="E340" t="s">
        <v>1497</v>
      </c>
      <c r="F340" t="s">
        <v>1498</v>
      </c>
      <c r="G340">
        <v>3010</v>
      </c>
      <c r="H340" s="38">
        <v>0.5</v>
      </c>
      <c r="I340" s="23">
        <v>12450</v>
      </c>
      <c r="J340" s="38">
        <f t="shared" si="10"/>
        <v>35570</v>
      </c>
      <c r="M340" s="23">
        <f t="shared" si="9"/>
        <v>0.5</v>
      </c>
    </row>
    <row r="341" spans="1:13" ht="12.75">
      <c r="A341" s="21" t="s">
        <v>1499</v>
      </c>
      <c r="B341" s="8">
        <v>40623</v>
      </c>
      <c r="C341" s="8" t="s">
        <v>1500</v>
      </c>
      <c r="D341" s="29" t="s">
        <v>1501</v>
      </c>
      <c r="E341" t="s">
        <v>1502</v>
      </c>
      <c r="F341" t="s">
        <v>1503</v>
      </c>
      <c r="G341">
        <v>3010</v>
      </c>
      <c r="H341" s="38">
        <v>0.5</v>
      </c>
      <c r="I341" s="23">
        <v>30600</v>
      </c>
      <c r="J341" s="38">
        <f t="shared" si="10"/>
        <v>87430</v>
      </c>
      <c r="M341" s="23">
        <f t="shared" si="9"/>
        <v>0.5</v>
      </c>
    </row>
    <row r="342" spans="1:13" ht="12.75">
      <c r="A342" s="11">
        <v>98</v>
      </c>
      <c r="B342" s="8">
        <v>40623</v>
      </c>
      <c r="C342" s="8" t="s">
        <v>3046</v>
      </c>
      <c r="D342" s="29">
        <v>0.4007</v>
      </c>
      <c r="E342" t="s">
        <v>3047</v>
      </c>
      <c r="F342" t="s">
        <v>3672</v>
      </c>
      <c r="G342">
        <v>1080</v>
      </c>
      <c r="H342" s="38">
        <v>1</v>
      </c>
      <c r="I342" s="23">
        <v>4800</v>
      </c>
      <c r="J342" s="38">
        <f t="shared" si="10"/>
        <v>13710</v>
      </c>
      <c r="K342" s="25">
        <v>30000</v>
      </c>
      <c r="L342" s="25">
        <v>120</v>
      </c>
      <c r="M342" s="23">
        <f t="shared" si="9"/>
        <v>121</v>
      </c>
    </row>
    <row r="343" spans="2:13" ht="12.75">
      <c r="B343" s="8">
        <v>40623</v>
      </c>
      <c r="C343" s="8" t="s">
        <v>3673</v>
      </c>
      <c r="D343" s="29">
        <v>0.9333</v>
      </c>
      <c r="E343" t="s">
        <v>4323</v>
      </c>
      <c r="F343" t="s">
        <v>4323</v>
      </c>
      <c r="G343">
        <v>2040</v>
      </c>
      <c r="J343" s="38">
        <f t="shared" si="10"/>
        <v>0</v>
      </c>
      <c r="M343" s="23">
        <f t="shared" si="9"/>
        <v>0</v>
      </c>
    </row>
    <row r="344" spans="1:14" ht="12.75">
      <c r="A344" s="50"/>
      <c r="B344" s="41"/>
      <c r="C344" s="41"/>
      <c r="D344" s="42"/>
      <c r="E344" s="43"/>
      <c r="F344" s="43"/>
      <c r="G344" s="43"/>
      <c r="H344" s="44"/>
      <c r="I344" s="44"/>
      <c r="J344" s="38">
        <f t="shared" si="10"/>
        <v>0</v>
      </c>
      <c r="K344" s="45"/>
      <c r="L344" s="45"/>
      <c r="M344" s="44">
        <f t="shared" si="9"/>
        <v>0</v>
      </c>
      <c r="N344" s="49"/>
    </row>
    <row r="345" spans="10:14" ht="12.75">
      <c r="J345" s="38">
        <f t="shared" si="10"/>
        <v>0</v>
      </c>
      <c r="M345" s="23">
        <f>SUM(M324:M343)</f>
        <v>1332</v>
      </c>
      <c r="N345" s="1">
        <v>95789</v>
      </c>
    </row>
    <row r="346" spans="1:13" ht="12.75">
      <c r="A346" s="21" t="s">
        <v>3674</v>
      </c>
      <c r="B346" s="8">
        <v>40623</v>
      </c>
      <c r="C346" s="8" t="s">
        <v>3675</v>
      </c>
      <c r="D346" s="29">
        <v>0.974</v>
      </c>
      <c r="E346" t="s">
        <v>3676</v>
      </c>
      <c r="F346" t="s">
        <v>3681</v>
      </c>
      <c r="G346">
        <v>2010</v>
      </c>
      <c r="H346" s="38">
        <v>1</v>
      </c>
      <c r="I346" s="23">
        <v>23020</v>
      </c>
      <c r="J346" s="38">
        <f t="shared" si="10"/>
        <v>65770</v>
      </c>
      <c r="M346" s="23">
        <f aca="true" t="shared" si="11" ref="M346:M408">SUM(H346+L346)</f>
        <v>1</v>
      </c>
    </row>
    <row r="347" spans="1:13" ht="12.75">
      <c r="A347" s="21"/>
      <c r="B347" s="8">
        <v>40623</v>
      </c>
      <c r="C347" s="8" t="s">
        <v>3682</v>
      </c>
      <c r="D347" s="29">
        <v>0.974</v>
      </c>
      <c r="E347" t="s">
        <v>4323</v>
      </c>
      <c r="F347" t="s">
        <v>4323</v>
      </c>
      <c r="G347">
        <v>2010</v>
      </c>
      <c r="I347" s="23">
        <v>10290</v>
      </c>
      <c r="J347" s="38">
        <f t="shared" si="10"/>
        <v>29400</v>
      </c>
      <c r="M347" s="23">
        <f t="shared" si="11"/>
        <v>0</v>
      </c>
    </row>
    <row r="348" spans="1:13" ht="12.75">
      <c r="A348" s="11">
        <v>99</v>
      </c>
      <c r="B348" s="8">
        <v>40624</v>
      </c>
      <c r="C348" s="8" t="s">
        <v>3683</v>
      </c>
      <c r="D348" s="29">
        <v>1.682</v>
      </c>
      <c r="E348" t="s">
        <v>3684</v>
      </c>
      <c r="F348" t="s">
        <v>3685</v>
      </c>
      <c r="G348">
        <v>1140</v>
      </c>
      <c r="H348" s="38">
        <v>0.5</v>
      </c>
      <c r="I348" s="23">
        <v>6040</v>
      </c>
      <c r="J348" s="38">
        <f t="shared" si="10"/>
        <v>17260</v>
      </c>
      <c r="K348" s="25">
        <v>22000</v>
      </c>
      <c r="L348" s="25">
        <v>88</v>
      </c>
      <c r="M348" s="23">
        <f t="shared" si="11"/>
        <v>88.5</v>
      </c>
    </row>
    <row r="349" spans="1:13" ht="12.75">
      <c r="A349" s="21" t="s">
        <v>3686</v>
      </c>
      <c r="B349" s="8">
        <v>40625</v>
      </c>
      <c r="C349" s="8" t="s">
        <v>3687</v>
      </c>
      <c r="D349" s="29">
        <v>80.6479</v>
      </c>
      <c r="E349" t="s">
        <v>3688</v>
      </c>
      <c r="F349" t="s">
        <v>3689</v>
      </c>
      <c r="G349">
        <v>1030</v>
      </c>
      <c r="H349" s="38">
        <v>1.5</v>
      </c>
      <c r="I349" s="23">
        <v>114810</v>
      </c>
      <c r="J349" s="38">
        <f t="shared" si="10"/>
        <v>328030</v>
      </c>
      <c r="M349" s="23">
        <f t="shared" si="11"/>
        <v>1.5</v>
      </c>
    </row>
    <row r="350" spans="3:13" ht="12.75">
      <c r="C350" s="8" t="s">
        <v>2853</v>
      </c>
      <c r="D350" s="29">
        <v>81.938</v>
      </c>
      <c r="E350" t="s">
        <v>4323</v>
      </c>
      <c r="F350" t="s">
        <v>4323</v>
      </c>
      <c r="G350">
        <v>1030</v>
      </c>
      <c r="I350" s="23">
        <v>78280</v>
      </c>
      <c r="J350" s="38">
        <f t="shared" si="10"/>
        <v>223660</v>
      </c>
      <c r="M350" s="23">
        <f t="shared" si="11"/>
        <v>0</v>
      </c>
    </row>
    <row r="351" spans="3:13" ht="12.75">
      <c r="C351" s="8" t="s">
        <v>2854</v>
      </c>
      <c r="D351" s="29">
        <v>12.615</v>
      </c>
      <c r="E351" t="s">
        <v>4323</v>
      </c>
      <c r="F351" t="s">
        <v>4323</v>
      </c>
      <c r="G351">
        <v>1030</v>
      </c>
      <c r="I351" s="23">
        <v>51180</v>
      </c>
      <c r="J351" s="38">
        <f t="shared" si="10"/>
        <v>146230</v>
      </c>
      <c r="M351" s="23">
        <f t="shared" si="11"/>
        <v>0</v>
      </c>
    </row>
    <row r="352" spans="1:13" ht="12.75">
      <c r="A352" s="11">
        <v>100</v>
      </c>
      <c r="B352" s="8">
        <v>40625</v>
      </c>
      <c r="C352" s="8" t="s">
        <v>3870</v>
      </c>
      <c r="D352" s="29">
        <v>1</v>
      </c>
      <c r="E352" t="s">
        <v>3871</v>
      </c>
      <c r="F352" t="s">
        <v>1355</v>
      </c>
      <c r="G352">
        <v>1180</v>
      </c>
      <c r="H352" s="38">
        <v>1</v>
      </c>
      <c r="I352" s="23">
        <v>27900</v>
      </c>
      <c r="J352" s="38">
        <f t="shared" si="10"/>
        <v>79710</v>
      </c>
      <c r="K352" s="25">
        <v>95000</v>
      </c>
      <c r="L352" s="25">
        <v>380</v>
      </c>
      <c r="M352" s="23">
        <f t="shared" si="11"/>
        <v>381</v>
      </c>
    </row>
    <row r="353" spans="3:13" ht="12.75">
      <c r="C353" s="8" t="s">
        <v>1356</v>
      </c>
      <c r="D353" s="29">
        <v>1.542</v>
      </c>
      <c r="E353" t="s">
        <v>4323</v>
      </c>
      <c r="F353" t="s">
        <v>4323</v>
      </c>
      <c r="G353">
        <v>1180</v>
      </c>
      <c r="J353" s="38">
        <f t="shared" si="10"/>
        <v>0</v>
      </c>
      <c r="M353" s="23">
        <f t="shared" si="11"/>
        <v>0</v>
      </c>
    </row>
    <row r="354" spans="1:13" ht="12.75">
      <c r="A354" s="21" t="s">
        <v>1357</v>
      </c>
      <c r="B354" s="8">
        <v>40625</v>
      </c>
      <c r="C354" s="8" t="s">
        <v>2639</v>
      </c>
      <c r="D354" s="29">
        <v>3.17</v>
      </c>
      <c r="E354" t="s">
        <v>1358</v>
      </c>
      <c r="F354" t="s">
        <v>1359</v>
      </c>
      <c r="G354">
        <v>1070</v>
      </c>
      <c r="H354" s="38">
        <v>2</v>
      </c>
      <c r="I354" s="23">
        <v>32590</v>
      </c>
      <c r="J354" s="38">
        <f t="shared" si="10"/>
        <v>93110</v>
      </c>
      <c r="K354" s="25">
        <v>0</v>
      </c>
      <c r="L354" s="25">
        <v>0</v>
      </c>
      <c r="M354" s="23">
        <f t="shared" si="11"/>
        <v>2</v>
      </c>
    </row>
    <row r="355" spans="3:13" ht="12.75">
      <c r="C355" s="8" t="s">
        <v>2643</v>
      </c>
      <c r="D355" s="29">
        <v>11.368</v>
      </c>
      <c r="E355" t="s">
        <v>4323</v>
      </c>
      <c r="F355" t="s">
        <v>4323</v>
      </c>
      <c r="G355">
        <v>1220</v>
      </c>
      <c r="I355" s="23">
        <v>12910</v>
      </c>
      <c r="J355" s="38">
        <f t="shared" si="10"/>
        <v>36890</v>
      </c>
      <c r="M355" s="23">
        <f t="shared" si="11"/>
        <v>0</v>
      </c>
    </row>
    <row r="356" spans="3:13" ht="12.75">
      <c r="C356" s="8" t="s">
        <v>2644</v>
      </c>
      <c r="D356" s="29">
        <v>5.483</v>
      </c>
      <c r="E356" t="s">
        <v>4323</v>
      </c>
      <c r="F356" t="s">
        <v>4323</v>
      </c>
      <c r="G356">
        <v>1220</v>
      </c>
      <c r="I356" s="23">
        <v>30760</v>
      </c>
      <c r="J356" s="38">
        <f t="shared" si="10"/>
        <v>87890</v>
      </c>
      <c r="M356" s="23">
        <f t="shared" si="11"/>
        <v>0</v>
      </c>
    </row>
    <row r="357" spans="3:13" ht="12.75">
      <c r="C357" s="8" t="s">
        <v>3454</v>
      </c>
      <c r="D357" s="29">
        <v>3.33</v>
      </c>
      <c r="E357" t="s">
        <v>4323</v>
      </c>
      <c r="F357" t="s">
        <v>4323</v>
      </c>
      <c r="G357">
        <v>1220</v>
      </c>
      <c r="I357" s="23">
        <v>3030</v>
      </c>
      <c r="J357" s="38">
        <f t="shared" si="10"/>
        <v>8660</v>
      </c>
      <c r="M357" s="23">
        <f t="shared" si="11"/>
        <v>0</v>
      </c>
    </row>
    <row r="358" spans="1:13" ht="12.75">
      <c r="A358" s="21" t="s">
        <v>1360</v>
      </c>
      <c r="B358" s="8">
        <v>40625</v>
      </c>
      <c r="C358" s="8" t="s">
        <v>1361</v>
      </c>
      <c r="D358" s="29" t="s">
        <v>1362</v>
      </c>
      <c r="E358" t="s">
        <v>1149</v>
      </c>
      <c r="F358" t="s">
        <v>1363</v>
      </c>
      <c r="G358">
        <v>1080</v>
      </c>
      <c r="H358" s="38">
        <v>1.5</v>
      </c>
      <c r="I358" s="23">
        <v>35120</v>
      </c>
      <c r="J358" s="38">
        <f t="shared" si="10"/>
        <v>100340</v>
      </c>
      <c r="M358" s="23">
        <f t="shared" si="11"/>
        <v>1.5</v>
      </c>
    </row>
    <row r="359" spans="3:13" ht="12.75">
      <c r="C359" s="8" t="s">
        <v>1364</v>
      </c>
      <c r="D359" s="29" t="s">
        <v>1365</v>
      </c>
      <c r="E359" t="s">
        <v>1223</v>
      </c>
      <c r="G359">
        <v>1080</v>
      </c>
      <c r="J359" s="38">
        <f t="shared" si="10"/>
        <v>0</v>
      </c>
      <c r="M359" s="23">
        <f t="shared" si="11"/>
        <v>0</v>
      </c>
    </row>
    <row r="360" spans="3:13" ht="12.75">
      <c r="C360" s="8" t="s">
        <v>1366</v>
      </c>
      <c r="D360" s="29" t="s">
        <v>1456</v>
      </c>
      <c r="G360">
        <v>1080</v>
      </c>
      <c r="J360" s="38">
        <f t="shared" si="10"/>
        <v>0</v>
      </c>
      <c r="M360" s="23">
        <f t="shared" si="11"/>
        <v>0</v>
      </c>
    </row>
    <row r="361" spans="1:13" ht="12.75">
      <c r="A361" s="21" t="s">
        <v>1224</v>
      </c>
      <c r="B361" s="8">
        <v>40625</v>
      </c>
      <c r="C361" s="8" t="s">
        <v>1361</v>
      </c>
      <c r="D361" s="29" t="s">
        <v>4022</v>
      </c>
      <c r="E361" t="s">
        <v>1149</v>
      </c>
      <c r="F361" t="s">
        <v>1393</v>
      </c>
      <c r="G361">
        <v>1080</v>
      </c>
      <c r="H361" s="38">
        <v>1.5</v>
      </c>
      <c r="I361" s="23">
        <v>45610</v>
      </c>
      <c r="J361" s="38">
        <f t="shared" si="10"/>
        <v>130310</v>
      </c>
      <c r="M361" s="23">
        <f t="shared" si="11"/>
        <v>1.5</v>
      </c>
    </row>
    <row r="362" spans="3:13" ht="12.75">
      <c r="C362" s="8" t="s">
        <v>1364</v>
      </c>
      <c r="D362" s="29" t="s">
        <v>4023</v>
      </c>
      <c r="G362">
        <v>1080</v>
      </c>
      <c r="J362" s="38">
        <f t="shared" si="10"/>
        <v>0</v>
      </c>
      <c r="M362" s="23">
        <f t="shared" si="11"/>
        <v>0</v>
      </c>
    </row>
    <row r="363" spans="3:13" ht="12.75">
      <c r="C363" s="8" t="s">
        <v>1366</v>
      </c>
      <c r="D363" s="29" t="s">
        <v>4024</v>
      </c>
      <c r="G363">
        <v>1080</v>
      </c>
      <c r="J363" s="38">
        <f t="shared" si="10"/>
        <v>0</v>
      </c>
      <c r="M363" s="23">
        <f t="shared" si="11"/>
        <v>0</v>
      </c>
    </row>
    <row r="364" spans="1:13" ht="12.75">
      <c r="A364" s="21" t="s">
        <v>1397</v>
      </c>
      <c r="B364" s="8">
        <v>40625</v>
      </c>
      <c r="C364" s="8" t="s">
        <v>1394</v>
      </c>
      <c r="D364" s="29">
        <v>0.37</v>
      </c>
      <c r="E364" t="s">
        <v>1395</v>
      </c>
      <c r="F364" t="s">
        <v>1396</v>
      </c>
      <c r="G364">
        <v>1030</v>
      </c>
      <c r="H364" s="38">
        <v>0.5</v>
      </c>
      <c r="I364" s="23">
        <v>32980</v>
      </c>
      <c r="J364" s="38">
        <f t="shared" si="10"/>
        <v>94230</v>
      </c>
      <c r="M364" s="23">
        <f t="shared" si="11"/>
        <v>0.5</v>
      </c>
    </row>
    <row r="365" spans="1:13" ht="12.75">
      <c r="A365" s="21" t="s">
        <v>1398</v>
      </c>
      <c r="B365" s="8">
        <v>40626</v>
      </c>
      <c r="C365" s="8" t="s">
        <v>1399</v>
      </c>
      <c r="D365" s="29" t="s">
        <v>4452</v>
      </c>
      <c r="E365" t="s">
        <v>4453</v>
      </c>
      <c r="F365" t="s">
        <v>4454</v>
      </c>
      <c r="G365">
        <v>1150</v>
      </c>
      <c r="H365" s="38">
        <v>0.5</v>
      </c>
      <c r="I365" s="23">
        <v>47980</v>
      </c>
      <c r="J365" s="38">
        <f t="shared" si="10"/>
        <v>137090</v>
      </c>
      <c r="M365" s="23">
        <f t="shared" si="11"/>
        <v>0.5</v>
      </c>
    </row>
    <row r="366" spans="1:13" ht="12.75">
      <c r="A366" s="11">
        <v>101</v>
      </c>
      <c r="B366" s="8">
        <v>40626</v>
      </c>
      <c r="C366" s="8" t="s">
        <v>4455</v>
      </c>
      <c r="D366" s="29" t="s">
        <v>467</v>
      </c>
      <c r="E366" t="s">
        <v>4456</v>
      </c>
      <c r="F366" t="s">
        <v>4457</v>
      </c>
      <c r="G366">
        <v>3010</v>
      </c>
      <c r="H366" s="38">
        <v>0.5</v>
      </c>
      <c r="I366" s="23">
        <v>8870</v>
      </c>
      <c r="J366" s="38">
        <f t="shared" si="10"/>
        <v>25340</v>
      </c>
      <c r="K366" s="25">
        <v>18000</v>
      </c>
      <c r="L366" s="25">
        <v>72</v>
      </c>
      <c r="M366" s="23">
        <f t="shared" si="11"/>
        <v>72.5</v>
      </c>
    </row>
    <row r="367" spans="1:13" ht="12.75">
      <c r="A367" s="21" t="s">
        <v>4458</v>
      </c>
      <c r="B367" s="8">
        <v>40626</v>
      </c>
      <c r="C367" s="8" t="s">
        <v>4459</v>
      </c>
      <c r="D367" s="29">
        <v>1</v>
      </c>
      <c r="E367" t="s">
        <v>4460</v>
      </c>
      <c r="F367" t="s">
        <v>4461</v>
      </c>
      <c r="G367">
        <v>1180</v>
      </c>
      <c r="H367" s="38">
        <v>0.5</v>
      </c>
      <c r="I367" s="23">
        <v>13030</v>
      </c>
      <c r="J367" s="38">
        <f t="shared" si="10"/>
        <v>37230</v>
      </c>
      <c r="M367" s="23">
        <f t="shared" si="11"/>
        <v>0.5</v>
      </c>
    </row>
    <row r="368" spans="1:13" ht="12.75">
      <c r="A368" s="11">
        <v>102</v>
      </c>
      <c r="B368" s="8">
        <v>40626</v>
      </c>
      <c r="C368" s="8" t="s">
        <v>4462</v>
      </c>
      <c r="D368" s="29">
        <v>0.548</v>
      </c>
      <c r="E368" t="s">
        <v>4463</v>
      </c>
      <c r="F368" t="s">
        <v>4464</v>
      </c>
      <c r="G368">
        <v>1010</v>
      </c>
      <c r="H368" s="38">
        <v>0.5</v>
      </c>
      <c r="I368" s="23">
        <v>13670</v>
      </c>
      <c r="J368" s="38">
        <f t="shared" si="10"/>
        <v>39060</v>
      </c>
      <c r="K368" s="25">
        <v>22500</v>
      </c>
      <c r="L368" s="25">
        <v>90</v>
      </c>
      <c r="M368" s="23">
        <f t="shared" si="11"/>
        <v>90.5</v>
      </c>
    </row>
    <row r="369" spans="1:13" ht="12.75">
      <c r="A369" s="21" t="s">
        <v>4465</v>
      </c>
      <c r="B369" s="8">
        <v>40626</v>
      </c>
      <c r="C369" s="8" t="s">
        <v>4466</v>
      </c>
      <c r="D369" s="29">
        <v>128.75</v>
      </c>
      <c r="E369" t="s">
        <v>4467</v>
      </c>
      <c r="F369" t="s">
        <v>4468</v>
      </c>
      <c r="G369">
        <v>1030</v>
      </c>
      <c r="H369" s="38">
        <v>2.5</v>
      </c>
      <c r="I369" s="23">
        <v>197840</v>
      </c>
      <c r="J369" s="38">
        <f t="shared" si="10"/>
        <v>565260</v>
      </c>
      <c r="M369" s="23">
        <f t="shared" si="11"/>
        <v>2.5</v>
      </c>
    </row>
    <row r="370" spans="3:13" ht="12.75">
      <c r="C370" s="8" t="s">
        <v>4469</v>
      </c>
      <c r="D370" s="29">
        <v>6.853</v>
      </c>
      <c r="E370" t="s">
        <v>4475</v>
      </c>
      <c r="F370" t="s">
        <v>4323</v>
      </c>
      <c r="G370">
        <v>1030</v>
      </c>
      <c r="J370" s="38">
        <f t="shared" si="10"/>
        <v>0</v>
      </c>
      <c r="M370" s="23">
        <f t="shared" si="11"/>
        <v>0</v>
      </c>
    </row>
    <row r="371" spans="3:13" ht="12.75">
      <c r="C371" s="8" t="s">
        <v>4470</v>
      </c>
      <c r="D371" s="29">
        <v>8.33</v>
      </c>
      <c r="F371" t="s">
        <v>4323</v>
      </c>
      <c r="G371">
        <v>1030</v>
      </c>
      <c r="J371" s="38">
        <f t="shared" si="10"/>
        <v>0</v>
      </c>
      <c r="M371" s="23">
        <f t="shared" si="11"/>
        <v>0</v>
      </c>
    </row>
    <row r="372" spans="3:13" ht="12.75">
      <c r="C372" s="8" t="s">
        <v>1141</v>
      </c>
      <c r="D372" s="29">
        <v>1.579</v>
      </c>
      <c r="E372" t="s">
        <v>1143</v>
      </c>
      <c r="F372" t="s">
        <v>4323</v>
      </c>
      <c r="G372">
        <v>1070</v>
      </c>
      <c r="J372" s="38">
        <f t="shared" si="10"/>
        <v>0</v>
      </c>
      <c r="M372" s="23">
        <f t="shared" si="11"/>
        <v>0</v>
      </c>
    </row>
    <row r="373" spans="3:13" ht="12.75">
      <c r="C373" s="8" t="s">
        <v>1142</v>
      </c>
      <c r="D373" s="29">
        <v>33.07</v>
      </c>
      <c r="F373" t="s">
        <v>4323</v>
      </c>
      <c r="G373">
        <v>1070</v>
      </c>
      <c r="J373" s="38">
        <f t="shared" si="10"/>
        <v>0</v>
      </c>
      <c r="M373" s="23">
        <f t="shared" si="11"/>
        <v>0</v>
      </c>
    </row>
    <row r="374" spans="1:13" ht="12.75">
      <c r="A374" s="11">
        <v>103</v>
      </c>
      <c r="B374" s="8">
        <v>40627</v>
      </c>
      <c r="C374" s="8" t="s">
        <v>1144</v>
      </c>
      <c r="D374" s="29">
        <v>23.617</v>
      </c>
      <c r="E374" t="s">
        <v>1145</v>
      </c>
      <c r="F374" t="s">
        <v>1146</v>
      </c>
      <c r="G374">
        <v>1020</v>
      </c>
      <c r="H374" s="38">
        <v>0.5</v>
      </c>
      <c r="I374" s="23">
        <v>26110</v>
      </c>
      <c r="J374" s="38">
        <f t="shared" si="10"/>
        <v>74600</v>
      </c>
      <c r="K374" s="25">
        <v>16782.75</v>
      </c>
      <c r="L374" s="25">
        <v>67.2</v>
      </c>
      <c r="M374" s="23">
        <f t="shared" si="11"/>
        <v>67.7</v>
      </c>
    </row>
    <row r="375" spans="1:13" ht="12.75">
      <c r="A375" s="21" t="s">
        <v>1147</v>
      </c>
      <c r="B375" s="8">
        <v>40627</v>
      </c>
      <c r="C375" s="8" t="s">
        <v>1148</v>
      </c>
      <c r="D375" s="29">
        <v>10.329</v>
      </c>
      <c r="E375" t="s">
        <v>1149</v>
      </c>
      <c r="F375" t="s">
        <v>1150</v>
      </c>
      <c r="G375">
        <v>1080</v>
      </c>
      <c r="H375" s="38">
        <v>0.5</v>
      </c>
      <c r="I375" s="23">
        <v>8960</v>
      </c>
      <c r="J375" s="38">
        <f t="shared" si="10"/>
        <v>25600</v>
      </c>
      <c r="M375" s="23">
        <f t="shared" si="11"/>
        <v>0.5</v>
      </c>
    </row>
    <row r="376" spans="1:13" ht="12.75">
      <c r="A376" s="21" t="s">
        <v>1151</v>
      </c>
      <c r="B376" s="8">
        <v>40626</v>
      </c>
      <c r="C376" s="8" t="s">
        <v>1152</v>
      </c>
      <c r="D376" s="29" t="s">
        <v>2983</v>
      </c>
      <c r="E376" t="s">
        <v>1153</v>
      </c>
      <c r="F376" t="s">
        <v>317</v>
      </c>
      <c r="G376">
        <v>3010</v>
      </c>
      <c r="H376" s="38">
        <v>0.5</v>
      </c>
      <c r="J376" s="38">
        <f t="shared" si="10"/>
        <v>0</v>
      </c>
      <c r="M376" s="23">
        <f t="shared" si="11"/>
        <v>0.5</v>
      </c>
    </row>
    <row r="377" spans="1:13" ht="12.75">
      <c r="A377" s="21" t="s">
        <v>2360</v>
      </c>
      <c r="B377" s="8">
        <v>40627</v>
      </c>
      <c r="C377" s="8" t="s">
        <v>318</v>
      </c>
      <c r="D377" s="29" t="s">
        <v>319</v>
      </c>
      <c r="E377" t="s">
        <v>2354</v>
      </c>
      <c r="F377" t="s">
        <v>2354</v>
      </c>
      <c r="G377">
        <v>1160</v>
      </c>
      <c r="H377" s="38">
        <v>0.5</v>
      </c>
      <c r="I377" s="23">
        <v>18010</v>
      </c>
      <c r="J377" s="38">
        <f t="shared" si="10"/>
        <v>51460</v>
      </c>
      <c r="M377" s="23">
        <f t="shared" si="11"/>
        <v>0.5</v>
      </c>
    </row>
    <row r="378" spans="1:13" ht="12.75">
      <c r="A378" s="11">
        <v>104</v>
      </c>
      <c r="B378" s="8">
        <v>40627</v>
      </c>
      <c r="C378" s="8" t="s">
        <v>318</v>
      </c>
      <c r="D378" s="29" t="s">
        <v>2355</v>
      </c>
      <c r="E378" t="s">
        <v>2354</v>
      </c>
      <c r="F378" t="s">
        <v>2356</v>
      </c>
      <c r="G378">
        <v>1160</v>
      </c>
      <c r="H378" s="38">
        <v>1.5</v>
      </c>
      <c r="I378" s="23">
        <v>19410</v>
      </c>
      <c r="J378" s="38">
        <f t="shared" si="10"/>
        <v>55460</v>
      </c>
      <c r="K378" s="25">
        <v>270000</v>
      </c>
      <c r="L378" s="25">
        <v>1080</v>
      </c>
      <c r="M378" s="23">
        <f t="shared" si="11"/>
        <v>1081.5</v>
      </c>
    </row>
    <row r="379" spans="3:13" ht="12.75">
      <c r="C379" s="8" t="s">
        <v>2357</v>
      </c>
      <c r="D379" s="29" t="s">
        <v>2358</v>
      </c>
      <c r="G379">
        <v>1160</v>
      </c>
      <c r="I379" s="23">
        <v>21200</v>
      </c>
      <c r="J379" s="38">
        <f t="shared" si="10"/>
        <v>60570</v>
      </c>
      <c r="M379" s="23">
        <f t="shared" si="11"/>
        <v>0</v>
      </c>
    </row>
    <row r="380" spans="1:15" ht="12.75">
      <c r="A380" s="50"/>
      <c r="B380" s="41"/>
      <c r="C380" s="41" t="s">
        <v>2359</v>
      </c>
      <c r="D380" s="42">
        <v>16.841</v>
      </c>
      <c r="E380" s="43"/>
      <c r="F380" s="43"/>
      <c r="G380" s="43">
        <v>1160</v>
      </c>
      <c r="H380" s="44"/>
      <c r="I380" s="44">
        <v>12970</v>
      </c>
      <c r="J380" s="38">
        <f t="shared" si="10"/>
        <v>37060</v>
      </c>
      <c r="K380" s="45"/>
      <c r="L380" s="45"/>
      <c r="M380" s="44">
        <f t="shared" si="11"/>
        <v>0</v>
      </c>
      <c r="N380" s="49"/>
      <c r="O380" s="43"/>
    </row>
    <row r="381" spans="10:14" ht="12.75">
      <c r="J381" s="38">
        <f t="shared" si="10"/>
        <v>0</v>
      </c>
      <c r="M381" s="23">
        <f>SUM(M346:M380)</f>
        <v>1794.7</v>
      </c>
      <c r="N381" s="1">
        <v>95838</v>
      </c>
    </row>
    <row r="382" spans="1:13" ht="12.75">
      <c r="A382" s="21" t="s">
        <v>2361</v>
      </c>
      <c r="B382" s="8">
        <v>40627</v>
      </c>
      <c r="C382" s="8" t="s">
        <v>2369</v>
      </c>
      <c r="D382" s="29">
        <v>1.991</v>
      </c>
      <c r="E382" t="s">
        <v>2370</v>
      </c>
      <c r="F382" t="s">
        <v>2371</v>
      </c>
      <c r="G382">
        <v>1020</v>
      </c>
      <c r="H382" s="38">
        <v>0.5</v>
      </c>
      <c r="I382" s="23">
        <v>28610</v>
      </c>
      <c r="J382" s="38">
        <f t="shared" si="10"/>
        <v>81740</v>
      </c>
      <c r="M382" s="23">
        <f t="shared" si="11"/>
        <v>0.5</v>
      </c>
    </row>
    <row r="383" spans="1:13" ht="12.75">
      <c r="A383" s="11">
        <v>105</v>
      </c>
      <c r="B383" s="8">
        <v>40630</v>
      </c>
      <c r="C383" s="8" t="s">
        <v>183</v>
      </c>
      <c r="D383" s="29">
        <v>0.9878</v>
      </c>
      <c r="E383" t="s">
        <v>950</v>
      </c>
      <c r="F383" t="s">
        <v>951</v>
      </c>
      <c r="G383">
        <v>1100</v>
      </c>
      <c r="H383" s="38">
        <v>0.5</v>
      </c>
      <c r="I383" s="23">
        <v>50000</v>
      </c>
      <c r="J383" s="38">
        <f t="shared" si="10"/>
        <v>142860</v>
      </c>
      <c r="K383" s="25">
        <v>50000</v>
      </c>
      <c r="L383" s="25">
        <v>200</v>
      </c>
      <c r="M383" s="23">
        <f t="shared" si="11"/>
        <v>200.5</v>
      </c>
    </row>
    <row r="384" spans="1:13" ht="12.75">
      <c r="A384" s="21" t="s">
        <v>952</v>
      </c>
      <c r="B384" s="8">
        <v>40630</v>
      </c>
      <c r="C384" s="8" t="s">
        <v>953</v>
      </c>
      <c r="D384" s="29">
        <v>1.005</v>
      </c>
      <c r="E384" t="s">
        <v>954</v>
      </c>
      <c r="F384" t="s">
        <v>955</v>
      </c>
      <c r="G384">
        <v>1090</v>
      </c>
      <c r="H384" s="38">
        <v>0.5</v>
      </c>
      <c r="I384" s="23">
        <v>31490</v>
      </c>
      <c r="J384" s="38">
        <f t="shared" si="10"/>
        <v>89970</v>
      </c>
      <c r="M384" s="23">
        <f t="shared" si="11"/>
        <v>0.5</v>
      </c>
    </row>
    <row r="385" spans="1:13" ht="12.75">
      <c r="A385" s="11">
        <v>106</v>
      </c>
      <c r="B385" s="8">
        <v>40630</v>
      </c>
      <c r="C385" s="8" t="s">
        <v>956</v>
      </c>
      <c r="D385" s="29">
        <v>43.4309</v>
      </c>
      <c r="E385" t="s">
        <v>957</v>
      </c>
      <c r="F385" t="s">
        <v>958</v>
      </c>
      <c r="G385">
        <v>1220</v>
      </c>
      <c r="H385" s="38">
        <v>0.5</v>
      </c>
      <c r="I385" s="23">
        <v>39520</v>
      </c>
      <c r="J385" s="38">
        <f aca="true" t="shared" si="12" ref="J385:J448">ROUND(I385/0.35,-1)</f>
        <v>112910</v>
      </c>
      <c r="K385" s="25">
        <v>130000</v>
      </c>
      <c r="L385" s="25">
        <v>520</v>
      </c>
      <c r="M385" s="23">
        <f t="shared" si="11"/>
        <v>520.5</v>
      </c>
    </row>
    <row r="386" spans="1:13" ht="12.75">
      <c r="A386" s="21" t="s">
        <v>959</v>
      </c>
      <c r="B386" s="8">
        <v>40631</v>
      </c>
      <c r="C386" s="8" t="s">
        <v>960</v>
      </c>
      <c r="D386" s="29">
        <v>9.13</v>
      </c>
      <c r="E386" t="s">
        <v>961</v>
      </c>
      <c r="F386" t="s">
        <v>962</v>
      </c>
      <c r="G386">
        <v>1200</v>
      </c>
      <c r="H386" s="38">
        <v>0.5</v>
      </c>
      <c r="I386" s="23">
        <v>23780</v>
      </c>
      <c r="J386" s="38">
        <f t="shared" si="12"/>
        <v>67940</v>
      </c>
      <c r="M386" s="23">
        <f t="shared" si="11"/>
        <v>0.5</v>
      </c>
    </row>
    <row r="387" spans="1:13" ht="12.75">
      <c r="A387" s="11">
        <v>107</v>
      </c>
      <c r="B387" s="8">
        <v>40631</v>
      </c>
      <c r="C387" s="8" t="s">
        <v>1810</v>
      </c>
      <c r="D387" s="29">
        <v>5.594</v>
      </c>
      <c r="E387" t="s">
        <v>1811</v>
      </c>
      <c r="F387" t="s">
        <v>4645</v>
      </c>
      <c r="G387">
        <v>1140</v>
      </c>
      <c r="H387" s="38">
        <v>0.5</v>
      </c>
      <c r="I387" s="23">
        <v>48960</v>
      </c>
      <c r="J387" s="38">
        <f t="shared" si="12"/>
        <v>139890</v>
      </c>
      <c r="K387" s="25">
        <v>168000</v>
      </c>
      <c r="L387" s="25">
        <v>672</v>
      </c>
      <c r="M387" s="23">
        <f t="shared" si="11"/>
        <v>672.5</v>
      </c>
    </row>
    <row r="388" spans="1:13" ht="12.75">
      <c r="A388" s="11">
        <v>108</v>
      </c>
      <c r="B388" s="8">
        <v>40631</v>
      </c>
      <c r="C388" s="8" t="s">
        <v>4646</v>
      </c>
      <c r="D388" s="29">
        <v>4</v>
      </c>
      <c r="E388" t="s">
        <v>4647</v>
      </c>
      <c r="F388" t="s">
        <v>4648</v>
      </c>
      <c r="G388">
        <v>1220</v>
      </c>
      <c r="H388" s="38">
        <v>0.5</v>
      </c>
      <c r="I388" s="23">
        <v>36930</v>
      </c>
      <c r="J388" s="38">
        <f t="shared" si="12"/>
        <v>105510</v>
      </c>
      <c r="K388" s="25">
        <v>11000</v>
      </c>
      <c r="L388" s="80">
        <v>444</v>
      </c>
      <c r="M388" s="23">
        <f t="shared" si="11"/>
        <v>444.5</v>
      </c>
    </row>
    <row r="389" spans="1:13" ht="12.75">
      <c r="A389" s="21" t="s">
        <v>4649</v>
      </c>
      <c r="B389" s="8">
        <v>40631</v>
      </c>
      <c r="C389" s="8" t="s">
        <v>4650</v>
      </c>
      <c r="D389" s="29">
        <v>3</v>
      </c>
      <c r="E389" t="s">
        <v>4656</v>
      </c>
      <c r="F389" t="s">
        <v>4657</v>
      </c>
      <c r="G389">
        <v>1140</v>
      </c>
      <c r="H389" s="38">
        <v>0.5</v>
      </c>
      <c r="I389" s="23">
        <v>3720</v>
      </c>
      <c r="J389" s="38">
        <f t="shared" si="12"/>
        <v>10630</v>
      </c>
      <c r="M389" s="23">
        <f t="shared" si="11"/>
        <v>0.5</v>
      </c>
    </row>
    <row r="390" spans="1:13" ht="12.75">
      <c r="A390" s="21" t="s">
        <v>4658</v>
      </c>
      <c r="B390" s="8">
        <v>40631</v>
      </c>
      <c r="C390" s="8" t="s">
        <v>4659</v>
      </c>
      <c r="D390" s="29">
        <v>12.39</v>
      </c>
      <c r="E390" t="s">
        <v>4660</v>
      </c>
      <c r="F390" t="s">
        <v>4661</v>
      </c>
      <c r="G390">
        <v>1190</v>
      </c>
      <c r="H390" s="38">
        <v>0.5</v>
      </c>
      <c r="I390" s="23">
        <v>55680</v>
      </c>
      <c r="J390" s="38">
        <f t="shared" si="12"/>
        <v>159090</v>
      </c>
      <c r="M390" s="23">
        <f t="shared" si="11"/>
        <v>0.5</v>
      </c>
    </row>
    <row r="391" spans="1:13" ht="12.75">
      <c r="A391" s="11">
        <v>109</v>
      </c>
      <c r="B391" s="8">
        <v>40632</v>
      </c>
      <c r="C391" s="8" t="s">
        <v>4662</v>
      </c>
      <c r="D391" s="29">
        <v>0.1</v>
      </c>
      <c r="E391" t="s">
        <v>4663</v>
      </c>
      <c r="F391" t="s">
        <v>4664</v>
      </c>
      <c r="G391">
        <v>1150</v>
      </c>
      <c r="H391" s="38">
        <v>0.5</v>
      </c>
      <c r="I391" s="23">
        <v>360</v>
      </c>
      <c r="J391" s="38">
        <f t="shared" si="12"/>
        <v>1030</v>
      </c>
      <c r="K391" s="25">
        <v>10000</v>
      </c>
      <c r="L391" s="25">
        <v>40</v>
      </c>
      <c r="M391" s="23">
        <f t="shared" si="11"/>
        <v>40.5</v>
      </c>
    </row>
    <row r="392" spans="2:13" ht="12.75">
      <c r="B392" s="8">
        <v>40632</v>
      </c>
      <c r="C392" s="8" t="s">
        <v>4665</v>
      </c>
      <c r="D392" s="29">
        <v>0.1148</v>
      </c>
      <c r="E392" t="s">
        <v>4323</v>
      </c>
      <c r="F392" t="s">
        <v>4323</v>
      </c>
      <c r="G392">
        <v>1150</v>
      </c>
      <c r="H392" s="38">
        <v>0.5</v>
      </c>
      <c r="I392" s="23">
        <v>720</v>
      </c>
      <c r="J392" s="38">
        <f t="shared" si="12"/>
        <v>2060</v>
      </c>
      <c r="M392" s="23">
        <f t="shared" si="11"/>
        <v>0.5</v>
      </c>
    </row>
    <row r="393" spans="2:13" ht="12.75">
      <c r="B393" s="8">
        <v>40632</v>
      </c>
      <c r="C393" s="8" t="s">
        <v>4666</v>
      </c>
      <c r="D393" s="29">
        <v>0.1148</v>
      </c>
      <c r="E393" t="s">
        <v>4323</v>
      </c>
      <c r="F393" t="s">
        <v>4323</v>
      </c>
      <c r="G393">
        <v>1150</v>
      </c>
      <c r="H393" s="38">
        <v>0.5</v>
      </c>
      <c r="I393" s="23">
        <v>720</v>
      </c>
      <c r="J393" s="38">
        <f t="shared" si="12"/>
        <v>2060</v>
      </c>
      <c r="M393" s="23">
        <f t="shared" si="11"/>
        <v>0.5</v>
      </c>
    </row>
    <row r="394" spans="2:13" ht="12.75">
      <c r="B394" s="8">
        <v>40632</v>
      </c>
      <c r="C394" s="8" t="s">
        <v>4667</v>
      </c>
      <c r="D394" s="29">
        <v>0.1148</v>
      </c>
      <c r="E394" t="s">
        <v>4323</v>
      </c>
      <c r="F394" t="s">
        <v>4323</v>
      </c>
      <c r="G394">
        <v>1150</v>
      </c>
      <c r="H394" s="38">
        <v>0.5</v>
      </c>
      <c r="I394" s="23">
        <v>720</v>
      </c>
      <c r="J394" s="38">
        <f t="shared" si="12"/>
        <v>2060</v>
      </c>
      <c r="M394" s="23">
        <f t="shared" si="11"/>
        <v>0.5</v>
      </c>
    </row>
    <row r="395" spans="2:13" ht="12.75">
      <c r="B395" s="8">
        <v>40632</v>
      </c>
      <c r="C395" s="8" t="s">
        <v>4668</v>
      </c>
      <c r="D395" s="29">
        <v>0.1148</v>
      </c>
      <c r="E395" t="s">
        <v>4323</v>
      </c>
      <c r="F395" t="s">
        <v>4323</v>
      </c>
      <c r="G395">
        <v>1150</v>
      </c>
      <c r="H395" s="38">
        <v>0.5</v>
      </c>
      <c r="I395" s="23">
        <v>1450</v>
      </c>
      <c r="J395" s="38">
        <f t="shared" si="12"/>
        <v>4140</v>
      </c>
      <c r="M395" s="23">
        <f t="shared" si="11"/>
        <v>0.5</v>
      </c>
    </row>
    <row r="396" spans="1:13" ht="12.75">
      <c r="A396" s="11">
        <v>110</v>
      </c>
      <c r="B396" s="8">
        <v>40632</v>
      </c>
      <c r="C396" s="8" t="s">
        <v>4669</v>
      </c>
      <c r="D396" s="29">
        <v>0.335</v>
      </c>
      <c r="E396" t="s">
        <v>3174</v>
      </c>
      <c r="F396" t="s">
        <v>2506</v>
      </c>
      <c r="G396">
        <v>3010</v>
      </c>
      <c r="H396" s="38">
        <v>0.5</v>
      </c>
      <c r="I396" s="23">
        <v>36640</v>
      </c>
      <c r="J396" s="38">
        <f t="shared" si="12"/>
        <v>104690</v>
      </c>
      <c r="K396" s="25">
        <v>128000</v>
      </c>
      <c r="L396" s="25">
        <v>512</v>
      </c>
      <c r="M396" s="23">
        <f t="shared" si="11"/>
        <v>512.5</v>
      </c>
    </row>
    <row r="397" spans="1:13" ht="12.75">
      <c r="A397" s="21" t="s">
        <v>2507</v>
      </c>
      <c r="B397" s="8">
        <v>40633</v>
      </c>
      <c r="C397" s="8" t="s">
        <v>2508</v>
      </c>
      <c r="D397" s="29">
        <v>2.5509</v>
      </c>
      <c r="E397" t="s">
        <v>2509</v>
      </c>
      <c r="F397" t="s">
        <v>2510</v>
      </c>
      <c r="G397">
        <v>1030</v>
      </c>
      <c r="H397" s="38">
        <v>0.5</v>
      </c>
      <c r="I397" s="23">
        <v>67570</v>
      </c>
      <c r="J397" s="38">
        <f t="shared" si="12"/>
        <v>193060</v>
      </c>
      <c r="K397" s="25">
        <v>0</v>
      </c>
      <c r="M397" s="23">
        <f t="shared" si="11"/>
        <v>0.5</v>
      </c>
    </row>
    <row r="398" spans="2:13" ht="12.75">
      <c r="B398" s="8">
        <v>40633</v>
      </c>
      <c r="C398" s="8" t="s">
        <v>2511</v>
      </c>
      <c r="D398" s="29">
        <v>71.4646</v>
      </c>
      <c r="E398" t="s">
        <v>4323</v>
      </c>
      <c r="F398" t="s">
        <v>4323</v>
      </c>
      <c r="G398">
        <v>1030</v>
      </c>
      <c r="H398" s="38">
        <v>0.5</v>
      </c>
      <c r="J398" s="38">
        <f t="shared" si="12"/>
        <v>0</v>
      </c>
      <c r="M398" s="23">
        <f t="shared" si="11"/>
        <v>0.5</v>
      </c>
    </row>
    <row r="399" spans="2:13" ht="12.75">
      <c r="B399" s="8">
        <v>40633</v>
      </c>
      <c r="C399" s="8" t="s">
        <v>2512</v>
      </c>
      <c r="D399" s="29">
        <v>0.1231</v>
      </c>
      <c r="E399" t="s">
        <v>4323</v>
      </c>
      <c r="F399" t="s">
        <v>4323</v>
      </c>
      <c r="G399">
        <v>1030</v>
      </c>
      <c r="H399" s="38">
        <v>0.5</v>
      </c>
      <c r="J399" s="38">
        <f t="shared" si="12"/>
        <v>0</v>
      </c>
      <c r="M399" s="23">
        <f t="shared" si="11"/>
        <v>0.5</v>
      </c>
    </row>
    <row r="400" spans="1:13" ht="12.75">
      <c r="A400" s="21" t="s">
        <v>2513</v>
      </c>
      <c r="B400" s="8">
        <v>40633</v>
      </c>
      <c r="C400" s="8" t="s">
        <v>2511</v>
      </c>
      <c r="D400" s="29">
        <v>8.303</v>
      </c>
      <c r="E400" t="s">
        <v>2509</v>
      </c>
      <c r="F400" t="s">
        <v>2510</v>
      </c>
      <c r="G400">
        <v>1030</v>
      </c>
      <c r="H400" s="38">
        <v>0.5</v>
      </c>
      <c r="I400" s="23">
        <v>39910</v>
      </c>
      <c r="J400" s="38">
        <f t="shared" si="12"/>
        <v>114030</v>
      </c>
      <c r="K400" s="25">
        <v>0</v>
      </c>
      <c r="M400" s="23">
        <f t="shared" si="11"/>
        <v>0.5</v>
      </c>
    </row>
    <row r="401" spans="1:13" ht="12.75">
      <c r="A401" s="11">
        <v>111</v>
      </c>
      <c r="B401" s="8">
        <v>40633</v>
      </c>
      <c r="C401" s="8" t="s">
        <v>2518</v>
      </c>
      <c r="D401" s="29" t="s">
        <v>2519</v>
      </c>
      <c r="E401" t="s">
        <v>2520</v>
      </c>
      <c r="F401" t="s">
        <v>2521</v>
      </c>
      <c r="G401">
        <v>3010</v>
      </c>
      <c r="H401" s="38">
        <v>0.5</v>
      </c>
      <c r="I401" s="23">
        <v>54170</v>
      </c>
      <c r="J401" s="38">
        <f t="shared" si="12"/>
        <v>154770</v>
      </c>
      <c r="K401" s="25">
        <v>210000</v>
      </c>
      <c r="L401" s="25">
        <v>840</v>
      </c>
      <c r="M401" s="23">
        <f t="shared" si="11"/>
        <v>840.5</v>
      </c>
    </row>
    <row r="402" spans="1:13" ht="12.75">
      <c r="A402" s="21" t="s">
        <v>2522</v>
      </c>
      <c r="B402" s="8">
        <v>40633</v>
      </c>
      <c r="C402" s="8" t="s">
        <v>2523</v>
      </c>
      <c r="D402" s="29">
        <v>139.345</v>
      </c>
      <c r="E402" t="s">
        <v>2533</v>
      </c>
      <c r="F402" t="s">
        <v>2534</v>
      </c>
      <c r="G402">
        <v>1100</v>
      </c>
      <c r="H402" s="38">
        <v>1.5</v>
      </c>
      <c r="I402" s="23">
        <v>170690</v>
      </c>
      <c r="J402" s="38">
        <f t="shared" si="12"/>
        <v>487690</v>
      </c>
      <c r="M402" s="23">
        <f t="shared" si="11"/>
        <v>1.5</v>
      </c>
    </row>
    <row r="403" spans="1:13" ht="12.75">
      <c r="A403" s="21"/>
      <c r="B403" s="8">
        <v>40633</v>
      </c>
      <c r="C403" s="8" t="s">
        <v>4183</v>
      </c>
      <c r="D403" s="29">
        <v>69.33</v>
      </c>
      <c r="E403" t="s">
        <v>4323</v>
      </c>
      <c r="F403" t="s">
        <v>4323</v>
      </c>
      <c r="G403">
        <v>1100</v>
      </c>
      <c r="I403" s="23">
        <v>47810</v>
      </c>
      <c r="J403" s="38">
        <f t="shared" si="12"/>
        <v>136600</v>
      </c>
      <c r="M403" s="23">
        <f t="shared" si="11"/>
        <v>0</v>
      </c>
    </row>
    <row r="404" spans="2:13" ht="12.75">
      <c r="B404" s="8">
        <v>40633</v>
      </c>
      <c r="C404" s="8" t="s">
        <v>4184</v>
      </c>
      <c r="D404" s="29">
        <v>0.964</v>
      </c>
      <c r="E404" t="s">
        <v>4323</v>
      </c>
      <c r="F404" t="s">
        <v>4323</v>
      </c>
      <c r="G404">
        <v>1100</v>
      </c>
      <c r="J404" s="38">
        <f t="shared" si="12"/>
        <v>0</v>
      </c>
      <c r="M404" s="23">
        <f t="shared" si="11"/>
        <v>0</v>
      </c>
    </row>
    <row r="405" spans="1:13" ht="12.75">
      <c r="A405" s="21" t="s">
        <v>2535</v>
      </c>
      <c r="B405" s="8">
        <v>40633</v>
      </c>
      <c r="C405" s="8" t="s">
        <v>1025</v>
      </c>
      <c r="D405" s="29">
        <v>1.236</v>
      </c>
      <c r="E405" t="s">
        <v>1026</v>
      </c>
      <c r="F405" t="s">
        <v>1027</v>
      </c>
      <c r="G405">
        <v>1100</v>
      </c>
      <c r="H405" s="38">
        <v>0.5</v>
      </c>
      <c r="I405" s="23">
        <v>7500</v>
      </c>
      <c r="J405" s="38">
        <f t="shared" si="12"/>
        <v>21430</v>
      </c>
      <c r="M405" s="23">
        <f t="shared" si="11"/>
        <v>0.5</v>
      </c>
    </row>
    <row r="406" spans="1:13" ht="12.75">
      <c r="A406" s="21" t="s">
        <v>1028</v>
      </c>
      <c r="B406" s="8">
        <v>40633</v>
      </c>
      <c r="C406" s="8" t="s">
        <v>1029</v>
      </c>
      <c r="D406" s="29">
        <v>7.617</v>
      </c>
      <c r="E406" t="s">
        <v>1026</v>
      </c>
      <c r="F406" t="s">
        <v>1030</v>
      </c>
      <c r="G406">
        <v>1100</v>
      </c>
      <c r="H406" s="38">
        <v>0.5</v>
      </c>
      <c r="I406" s="23">
        <v>40670</v>
      </c>
      <c r="J406" s="38">
        <f t="shared" si="12"/>
        <v>116200</v>
      </c>
      <c r="M406" s="23">
        <f t="shared" si="11"/>
        <v>0.5</v>
      </c>
    </row>
    <row r="407" spans="1:13" ht="12.75">
      <c r="A407" s="21" t="s">
        <v>1031</v>
      </c>
      <c r="B407" s="8">
        <v>40633</v>
      </c>
      <c r="C407" s="8" t="s">
        <v>1032</v>
      </c>
      <c r="D407" s="29">
        <v>3.58</v>
      </c>
      <c r="E407" t="s">
        <v>1033</v>
      </c>
      <c r="F407" t="s">
        <v>1034</v>
      </c>
      <c r="G407">
        <v>1100</v>
      </c>
      <c r="H407" s="38">
        <v>0.5</v>
      </c>
      <c r="I407" s="23">
        <v>3510</v>
      </c>
      <c r="J407" s="38">
        <f t="shared" si="12"/>
        <v>10030</v>
      </c>
      <c r="M407" s="23">
        <f t="shared" si="11"/>
        <v>0.5</v>
      </c>
    </row>
    <row r="408" spans="2:13" ht="12.75">
      <c r="B408" s="8">
        <v>40633</v>
      </c>
      <c r="C408" s="8" t="s">
        <v>1039</v>
      </c>
      <c r="D408" s="29">
        <v>50.469</v>
      </c>
      <c r="E408" t="s">
        <v>4323</v>
      </c>
      <c r="F408" t="s">
        <v>4323</v>
      </c>
      <c r="G408">
        <v>1100</v>
      </c>
      <c r="H408" s="38">
        <v>0.5</v>
      </c>
      <c r="I408" s="23">
        <v>50100</v>
      </c>
      <c r="J408" s="38">
        <f t="shared" si="12"/>
        <v>143140</v>
      </c>
      <c r="M408" s="23">
        <f t="shared" si="11"/>
        <v>0.5</v>
      </c>
    </row>
    <row r="409" spans="2:13" ht="12.75">
      <c r="B409" s="8">
        <v>40633</v>
      </c>
      <c r="C409" s="8" t="s">
        <v>1040</v>
      </c>
      <c r="D409" s="29">
        <v>51.18</v>
      </c>
      <c r="E409" t="s">
        <v>4323</v>
      </c>
      <c r="F409" t="s">
        <v>4323</v>
      </c>
      <c r="G409">
        <v>1100</v>
      </c>
      <c r="H409" s="38">
        <v>0.5</v>
      </c>
      <c r="I409" s="23">
        <v>50160</v>
      </c>
      <c r="J409" s="38">
        <f t="shared" si="12"/>
        <v>143310</v>
      </c>
      <c r="M409" s="23">
        <f aca="true" t="shared" si="13" ref="M409:M473">SUM(H409+L409)</f>
        <v>0.5</v>
      </c>
    </row>
    <row r="410" spans="10:14" ht="12.75">
      <c r="J410" s="38">
        <f t="shared" si="12"/>
        <v>0</v>
      </c>
      <c r="M410" s="23">
        <f>SUM(M382:M409)</f>
        <v>3242</v>
      </c>
      <c r="N410" s="81">
        <v>95901</v>
      </c>
    </row>
    <row r="411" spans="10:13" ht="12.75">
      <c r="J411" s="38">
        <f t="shared" si="12"/>
        <v>0</v>
      </c>
      <c r="M411" s="23">
        <f t="shared" si="13"/>
        <v>0</v>
      </c>
    </row>
    <row r="412" spans="1:13" ht="12.75">
      <c r="A412" s="11">
        <v>112</v>
      </c>
      <c r="B412" s="8">
        <v>40634</v>
      </c>
      <c r="C412" s="8" t="s">
        <v>1041</v>
      </c>
      <c r="D412" s="29">
        <v>2.193</v>
      </c>
      <c r="E412" t="s">
        <v>4533</v>
      </c>
      <c r="F412" t="s">
        <v>4534</v>
      </c>
      <c r="G412">
        <v>1100</v>
      </c>
      <c r="H412" s="38">
        <v>0.5</v>
      </c>
      <c r="I412" s="23">
        <v>45280</v>
      </c>
      <c r="J412" s="38">
        <f t="shared" si="12"/>
        <v>129370</v>
      </c>
      <c r="K412" s="25">
        <v>153000</v>
      </c>
      <c r="L412" s="25">
        <v>612</v>
      </c>
      <c r="M412" s="23">
        <f t="shared" si="13"/>
        <v>612.5</v>
      </c>
    </row>
    <row r="413" spans="1:13" ht="12.75">
      <c r="A413" s="11">
        <v>113</v>
      </c>
      <c r="B413" s="8">
        <v>40637</v>
      </c>
      <c r="C413" s="8" t="s">
        <v>4535</v>
      </c>
      <c r="D413" s="29" t="s">
        <v>4145</v>
      </c>
      <c r="E413" t="s">
        <v>4148</v>
      </c>
      <c r="F413" t="s">
        <v>4149</v>
      </c>
      <c r="G413">
        <v>3010</v>
      </c>
      <c r="H413" s="38">
        <v>0.5</v>
      </c>
      <c r="I413" s="23">
        <v>9490</v>
      </c>
      <c r="J413" s="38">
        <f t="shared" si="12"/>
        <v>27110</v>
      </c>
      <c r="K413" s="25">
        <v>100000</v>
      </c>
      <c r="L413" s="25">
        <v>400</v>
      </c>
      <c r="M413" s="23">
        <f t="shared" si="13"/>
        <v>400.5</v>
      </c>
    </row>
    <row r="414" spans="3:13" ht="12.75">
      <c r="C414" s="8" t="s">
        <v>4536</v>
      </c>
      <c r="D414" s="29" t="s">
        <v>4146</v>
      </c>
      <c r="E414" t="s">
        <v>4323</v>
      </c>
      <c r="F414" t="s">
        <v>4323</v>
      </c>
      <c r="G414">
        <v>3010</v>
      </c>
      <c r="H414" s="38">
        <v>0.5</v>
      </c>
      <c r="I414" s="23">
        <v>17200</v>
      </c>
      <c r="J414" s="38">
        <f t="shared" si="12"/>
        <v>49140</v>
      </c>
      <c r="M414" s="23">
        <f t="shared" si="13"/>
        <v>0.5</v>
      </c>
    </row>
    <row r="415" spans="3:13" ht="12.75">
      <c r="C415" s="8" t="s">
        <v>4537</v>
      </c>
      <c r="D415" s="29" t="s">
        <v>4147</v>
      </c>
      <c r="E415" t="s">
        <v>4323</v>
      </c>
      <c r="F415" t="s">
        <v>4323</v>
      </c>
      <c r="G415">
        <v>3010</v>
      </c>
      <c r="H415" s="38">
        <v>0.5</v>
      </c>
      <c r="I415" s="23">
        <v>18090</v>
      </c>
      <c r="J415" s="38">
        <f t="shared" si="12"/>
        <v>51690</v>
      </c>
      <c r="M415" s="23">
        <f t="shared" si="13"/>
        <v>0.5</v>
      </c>
    </row>
    <row r="416" spans="3:13" ht="12.75">
      <c r="C416" s="8" t="s">
        <v>4538</v>
      </c>
      <c r="D416" s="29" t="s">
        <v>309</v>
      </c>
      <c r="E416" t="s">
        <v>4323</v>
      </c>
      <c r="F416" t="s">
        <v>4323</v>
      </c>
      <c r="G416">
        <v>3010</v>
      </c>
      <c r="H416" s="38">
        <v>0.5</v>
      </c>
      <c r="I416" s="23">
        <v>16540</v>
      </c>
      <c r="J416" s="38">
        <f t="shared" si="12"/>
        <v>47260</v>
      </c>
      <c r="M416" s="23">
        <f t="shared" si="13"/>
        <v>0.5</v>
      </c>
    </row>
    <row r="417" spans="1:13" ht="12.75">
      <c r="A417" s="11">
        <v>114</v>
      </c>
      <c r="B417" s="8">
        <v>40637</v>
      </c>
      <c r="C417" s="8" t="s">
        <v>4150</v>
      </c>
      <c r="D417" s="29">
        <v>0.2691</v>
      </c>
      <c r="E417" t="s">
        <v>3754</v>
      </c>
      <c r="F417" t="s">
        <v>3755</v>
      </c>
      <c r="G417">
        <v>3010</v>
      </c>
      <c r="H417" s="38">
        <v>0.5</v>
      </c>
      <c r="I417" s="23">
        <v>60650</v>
      </c>
      <c r="J417" s="38">
        <f t="shared" si="12"/>
        <v>173290</v>
      </c>
      <c r="K417" s="25">
        <v>160000</v>
      </c>
      <c r="L417" s="25">
        <v>640</v>
      </c>
      <c r="M417" s="23">
        <f t="shared" si="13"/>
        <v>640.5</v>
      </c>
    </row>
    <row r="418" spans="1:13" ht="12.75">
      <c r="A418" s="11">
        <v>115</v>
      </c>
      <c r="B418" s="8">
        <v>40637</v>
      </c>
      <c r="C418" s="8" t="s">
        <v>3756</v>
      </c>
      <c r="D418" s="29">
        <v>9.012</v>
      </c>
      <c r="E418" t="s">
        <v>3757</v>
      </c>
      <c r="F418" t="s">
        <v>3028</v>
      </c>
      <c r="G418">
        <v>1020</v>
      </c>
      <c r="H418" s="38">
        <v>0.5</v>
      </c>
      <c r="I418" s="23">
        <v>9570</v>
      </c>
      <c r="J418" s="38">
        <f t="shared" si="12"/>
        <v>27340</v>
      </c>
      <c r="K418" s="25">
        <v>27000</v>
      </c>
      <c r="L418" s="25">
        <v>108</v>
      </c>
      <c r="M418" s="23">
        <f t="shared" si="13"/>
        <v>108.5</v>
      </c>
    </row>
    <row r="419" spans="1:13" ht="12.75">
      <c r="A419" s="21" t="s">
        <v>3029</v>
      </c>
      <c r="B419" s="8">
        <v>40637</v>
      </c>
      <c r="C419" s="8" t="s">
        <v>3030</v>
      </c>
      <c r="D419" s="29">
        <v>6.4</v>
      </c>
      <c r="E419" t="s">
        <v>3031</v>
      </c>
      <c r="F419" t="s">
        <v>3032</v>
      </c>
      <c r="G419">
        <v>1030</v>
      </c>
      <c r="H419" s="38">
        <v>0.5</v>
      </c>
      <c r="I419" s="23">
        <v>7560</v>
      </c>
      <c r="J419" s="38">
        <f t="shared" si="12"/>
        <v>21600</v>
      </c>
      <c r="M419" s="23">
        <f t="shared" si="13"/>
        <v>0.5</v>
      </c>
    </row>
    <row r="420" spans="1:13" ht="12.75">
      <c r="A420" s="11">
        <v>116</v>
      </c>
      <c r="B420" s="8">
        <v>40637</v>
      </c>
      <c r="C420" s="8" t="s">
        <v>3033</v>
      </c>
      <c r="D420" s="29">
        <v>0.46</v>
      </c>
      <c r="E420" t="s">
        <v>3034</v>
      </c>
      <c r="F420" t="s">
        <v>3035</v>
      </c>
      <c r="G420">
        <v>1040</v>
      </c>
      <c r="H420" s="38">
        <v>0.5</v>
      </c>
      <c r="I420" s="23">
        <v>20750</v>
      </c>
      <c r="J420" s="38">
        <f t="shared" si="12"/>
        <v>59290</v>
      </c>
      <c r="K420" s="25">
        <v>17500</v>
      </c>
      <c r="L420" s="25">
        <v>70</v>
      </c>
      <c r="M420" s="23">
        <f t="shared" si="13"/>
        <v>70.5</v>
      </c>
    </row>
    <row r="421" spans="1:13" ht="12.75">
      <c r="A421" s="11">
        <v>117</v>
      </c>
      <c r="B421" s="8">
        <v>40637</v>
      </c>
      <c r="C421" s="8" t="s">
        <v>3036</v>
      </c>
      <c r="D421" s="29">
        <v>2.5</v>
      </c>
      <c r="E421" t="s">
        <v>3037</v>
      </c>
      <c r="F421" t="s">
        <v>3034</v>
      </c>
      <c r="G421">
        <v>1050</v>
      </c>
      <c r="H421" s="38">
        <v>0.5</v>
      </c>
      <c r="I421" s="23">
        <v>25780</v>
      </c>
      <c r="J421" s="38">
        <f t="shared" si="12"/>
        <v>73660</v>
      </c>
      <c r="K421" s="25">
        <v>63334</v>
      </c>
      <c r="L421" s="25">
        <v>253.6</v>
      </c>
      <c r="M421" s="23">
        <f t="shared" si="13"/>
        <v>254.1</v>
      </c>
    </row>
    <row r="422" spans="1:13" ht="12.75">
      <c r="A422" s="11">
        <v>118</v>
      </c>
      <c r="B422" s="8">
        <v>40637</v>
      </c>
      <c r="C422" s="8" t="s">
        <v>3038</v>
      </c>
      <c r="D422" s="29">
        <v>3.166</v>
      </c>
      <c r="E422" t="s">
        <v>3039</v>
      </c>
      <c r="F422" t="s">
        <v>2211</v>
      </c>
      <c r="G422">
        <v>1220</v>
      </c>
      <c r="H422" s="38">
        <v>0.5</v>
      </c>
      <c r="I422" s="23">
        <v>8700</v>
      </c>
      <c r="J422" s="38">
        <f t="shared" si="12"/>
        <v>24860</v>
      </c>
      <c r="K422" s="25">
        <v>37500</v>
      </c>
      <c r="L422" s="25">
        <v>150</v>
      </c>
      <c r="M422" s="23">
        <f t="shared" si="13"/>
        <v>150.5</v>
      </c>
    </row>
    <row r="423" spans="1:13" ht="12.75">
      <c r="A423" s="11">
        <v>119</v>
      </c>
      <c r="B423" s="8">
        <v>40637</v>
      </c>
      <c r="C423" s="8" t="s">
        <v>3040</v>
      </c>
      <c r="D423" s="29" t="s">
        <v>3041</v>
      </c>
      <c r="E423" t="s">
        <v>3001</v>
      </c>
      <c r="F423" t="s">
        <v>3002</v>
      </c>
      <c r="G423">
        <v>2050</v>
      </c>
      <c r="H423" s="38">
        <v>0.5</v>
      </c>
      <c r="I423" s="23">
        <v>15890</v>
      </c>
      <c r="J423" s="38">
        <f t="shared" si="12"/>
        <v>45400</v>
      </c>
      <c r="K423" s="25">
        <v>27000</v>
      </c>
      <c r="L423" s="25">
        <v>108</v>
      </c>
      <c r="M423" s="23">
        <f t="shared" si="13"/>
        <v>108.5</v>
      </c>
    </row>
    <row r="424" spans="1:13" ht="12.75">
      <c r="A424" s="11">
        <v>120</v>
      </c>
      <c r="B424" s="8">
        <v>40637</v>
      </c>
      <c r="C424" s="8" t="s">
        <v>3003</v>
      </c>
      <c r="D424" s="29">
        <v>0.753</v>
      </c>
      <c r="E424" t="s">
        <v>3004</v>
      </c>
      <c r="F424" t="s">
        <v>4239</v>
      </c>
      <c r="G424">
        <v>1030</v>
      </c>
      <c r="H424" s="38">
        <v>0.5</v>
      </c>
      <c r="I424" s="23">
        <v>23230</v>
      </c>
      <c r="J424" s="38">
        <f t="shared" si="12"/>
        <v>66370</v>
      </c>
      <c r="K424" s="25">
        <v>33000</v>
      </c>
      <c r="L424" s="25">
        <v>132</v>
      </c>
      <c r="M424" s="23">
        <f t="shared" si="13"/>
        <v>132.5</v>
      </c>
    </row>
    <row r="425" spans="1:13" ht="12.75">
      <c r="A425" s="11">
        <v>121</v>
      </c>
      <c r="B425" s="8">
        <v>40637</v>
      </c>
      <c r="C425" s="8" t="s">
        <v>4240</v>
      </c>
      <c r="D425" s="29">
        <v>0.1136</v>
      </c>
      <c r="E425" t="s">
        <v>4241</v>
      </c>
      <c r="F425" t="s">
        <v>295</v>
      </c>
      <c r="G425">
        <v>3010</v>
      </c>
      <c r="H425" s="38">
        <v>0.5</v>
      </c>
      <c r="I425" s="23">
        <v>12570</v>
      </c>
      <c r="J425" s="38">
        <f t="shared" si="12"/>
        <v>35910</v>
      </c>
      <c r="K425" s="25">
        <v>13334</v>
      </c>
      <c r="L425" s="25">
        <v>53.6</v>
      </c>
      <c r="M425" s="23">
        <f t="shared" si="13"/>
        <v>54.1</v>
      </c>
    </row>
    <row r="426" spans="1:13" ht="12.75">
      <c r="A426" s="11">
        <v>122</v>
      </c>
      <c r="B426" s="8">
        <v>40637</v>
      </c>
      <c r="C426" s="8" t="s">
        <v>4242</v>
      </c>
      <c r="D426" s="29">
        <v>97.27</v>
      </c>
      <c r="E426" t="s">
        <v>4243</v>
      </c>
      <c r="F426" t="s">
        <v>4239</v>
      </c>
      <c r="G426">
        <v>1100</v>
      </c>
      <c r="H426" s="38">
        <v>0.5</v>
      </c>
      <c r="I426" s="23">
        <v>129410</v>
      </c>
      <c r="J426" s="38">
        <f t="shared" si="12"/>
        <v>369740</v>
      </c>
      <c r="K426" s="25">
        <v>273334</v>
      </c>
      <c r="L426" s="25">
        <v>1093.6</v>
      </c>
      <c r="M426" s="23">
        <f t="shared" si="13"/>
        <v>1094.1</v>
      </c>
    </row>
    <row r="427" spans="1:13" ht="12.75">
      <c r="A427" s="11">
        <v>123</v>
      </c>
      <c r="B427" s="8">
        <v>40637</v>
      </c>
      <c r="C427" s="8" t="s">
        <v>4244</v>
      </c>
      <c r="D427" s="29" t="s">
        <v>3603</v>
      </c>
      <c r="E427" t="s">
        <v>3607</v>
      </c>
      <c r="F427" t="s">
        <v>3564</v>
      </c>
      <c r="G427">
        <v>3010</v>
      </c>
      <c r="H427" s="38">
        <v>0.5</v>
      </c>
      <c r="I427" s="23">
        <v>14500</v>
      </c>
      <c r="J427" s="38">
        <f t="shared" si="12"/>
        <v>41430</v>
      </c>
      <c r="K427" s="25">
        <v>26667</v>
      </c>
      <c r="L427" s="25">
        <v>106.8</v>
      </c>
      <c r="M427" s="23">
        <f t="shared" si="13"/>
        <v>107.3</v>
      </c>
    </row>
    <row r="428" spans="1:13" ht="12.75">
      <c r="A428" s="11">
        <v>124</v>
      </c>
      <c r="B428" s="8">
        <v>40637</v>
      </c>
      <c r="C428" s="8" t="s">
        <v>3565</v>
      </c>
      <c r="D428" s="29">
        <v>12.95</v>
      </c>
      <c r="E428" t="s">
        <v>3566</v>
      </c>
      <c r="F428" t="s">
        <v>2553</v>
      </c>
      <c r="G428">
        <v>1040</v>
      </c>
      <c r="H428" s="38">
        <v>0.5</v>
      </c>
      <c r="I428" s="23">
        <v>41690</v>
      </c>
      <c r="J428" s="38">
        <f t="shared" si="12"/>
        <v>119110</v>
      </c>
      <c r="K428" s="25">
        <v>63334</v>
      </c>
      <c r="L428" s="25">
        <v>253.6</v>
      </c>
      <c r="M428" s="23">
        <f t="shared" si="13"/>
        <v>254.1</v>
      </c>
    </row>
    <row r="429" spans="1:13" ht="12.75">
      <c r="A429" s="11">
        <v>125</v>
      </c>
      <c r="B429" s="8">
        <v>40637</v>
      </c>
      <c r="C429" s="8" t="s">
        <v>3567</v>
      </c>
      <c r="D429" s="29">
        <v>0.1658</v>
      </c>
      <c r="E429" t="s">
        <v>3568</v>
      </c>
      <c r="F429" t="s">
        <v>3569</v>
      </c>
      <c r="G429">
        <v>2050</v>
      </c>
      <c r="H429" s="38">
        <v>0.5</v>
      </c>
      <c r="I429" s="23">
        <v>20810</v>
      </c>
      <c r="J429" s="38">
        <f t="shared" si="12"/>
        <v>59460</v>
      </c>
      <c r="K429" s="25">
        <v>25000</v>
      </c>
      <c r="L429" s="25">
        <v>100</v>
      </c>
      <c r="M429" s="23">
        <f t="shared" si="13"/>
        <v>100.5</v>
      </c>
    </row>
    <row r="430" spans="1:14" ht="12.75">
      <c r="A430" s="50">
        <v>126</v>
      </c>
      <c r="B430" s="41">
        <v>40637</v>
      </c>
      <c r="C430" s="41" t="s">
        <v>3570</v>
      </c>
      <c r="D430" s="42">
        <v>12.1093</v>
      </c>
      <c r="E430" s="43" t="s">
        <v>3571</v>
      </c>
      <c r="F430" s="43" t="s">
        <v>3572</v>
      </c>
      <c r="G430" s="43">
        <v>1070</v>
      </c>
      <c r="H430" s="44">
        <v>0.5</v>
      </c>
      <c r="I430" s="44">
        <v>25430</v>
      </c>
      <c r="J430" s="38">
        <f t="shared" si="12"/>
        <v>72660</v>
      </c>
      <c r="K430" s="45">
        <v>38000</v>
      </c>
      <c r="L430" s="45">
        <v>152</v>
      </c>
      <c r="M430" s="44">
        <f t="shared" si="13"/>
        <v>152.5</v>
      </c>
      <c r="N430" s="49"/>
    </row>
    <row r="431" spans="10:14" ht="12.75">
      <c r="J431" s="38">
        <f t="shared" si="12"/>
        <v>0</v>
      </c>
      <c r="M431" s="23">
        <f>SUM(M412:M430)</f>
        <v>4242.7</v>
      </c>
      <c r="N431" s="1">
        <v>95926</v>
      </c>
    </row>
    <row r="432" ht="12.75">
      <c r="J432" s="38">
        <f t="shared" si="12"/>
        <v>0</v>
      </c>
    </row>
    <row r="433" spans="1:13" ht="12.75">
      <c r="A433" s="21" t="s">
        <v>750</v>
      </c>
      <c r="B433" s="8">
        <v>40638</v>
      </c>
      <c r="C433" s="8" t="s">
        <v>751</v>
      </c>
      <c r="D433" s="29" t="s">
        <v>1676</v>
      </c>
      <c r="E433" t="s">
        <v>1677</v>
      </c>
      <c r="F433" t="s">
        <v>1677</v>
      </c>
      <c r="G433">
        <v>3010</v>
      </c>
      <c r="H433" s="38">
        <v>0.5</v>
      </c>
      <c r="I433" s="23">
        <v>21210</v>
      </c>
      <c r="J433" s="38">
        <f t="shared" si="12"/>
        <v>60600</v>
      </c>
      <c r="K433" s="25">
        <v>0</v>
      </c>
      <c r="L433" s="25">
        <v>0</v>
      </c>
      <c r="M433" s="23">
        <f t="shared" si="13"/>
        <v>0.5</v>
      </c>
    </row>
    <row r="434" spans="1:13" ht="12.75">
      <c r="A434" s="21" t="s">
        <v>1678</v>
      </c>
      <c r="B434" s="8">
        <v>40638</v>
      </c>
      <c r="C434" s="8" t="s">
        <v>3175</v>
      </c>
      <c r="D434" s="29" t="s">
        <v>1572</v>
      </c>
      <c r="E434" t="s">
        <v>1425</v>
      </c>
      <c r="F434" t="s">
        <v>1426</v>
      </c>
      <c r="G434">
        <v>2050</v>
      </c>
      <c r="H434" s="38">
        <v>0.5</v>
      </c>
      <c r="I434" s="23">
        <v>23140</v>
      </c>
      <c r="J434" s="38">
        <f t="shared" si="12"/>
        <v>66110</v>
      </c>
      <c r="K434" s="25">
        <v>0</v>
      </c>
      <c r="L434" s="25">
        <v>0</v>
      </c>
      <c r="M434" s="23">
        <f t="shared" si="13"/>
        <v>0.5</v>
      </c>
    </row>
    <row r="435" spans="1:13" ht="12.75">
      <c r="A435" s="21" t="s">
        <v>1432</v>
      </c>
      <c r="B435" s="8">
        <v>40638</v>
      </c>
      <c r="C435" s="8" t="s">
        <v>2149</v>
      </c>
      <c r="D435" s="29">
        <v>0.41</v>
      </c>
      <c r="E435" t="s">
        <v>4186</v>
      </c>
      <c r="F435" t="s">
        <v>4187</v>
      </c>
      <c r="G435">
        <v>1030</v>
      </c>
      <c r="H435" s="38">
        <v>0.5</v>
      </c>
      <c r="I435" s="23">
        <v>1080</v>
      </c>
      <c r="J435" s="38">
        <f t="shared" si="12"/>
        <v>3090</v>
      </c>
      <c r="K435" s="25">
        <v>0</v>
      </c>
      <c r="L435" s="25">
        <v>0</v>
      </c>
      <c r="M435" s="23">
        <f t="shared" si="13"/>
        <v>0.5</v>
      </c>
    </row>
    <row r="436" spans="3:13" ht="12.75">
      <c r="C436" s="8" t="s">
        <v>4185</v>
      </c>
      <c r="D436" s="29">
        <v>2.7</v>
      </c>
      <c r="E436" t="s">
        <v>4323</v>
      </c>
      <c r="F436" t="s">
        <v>4323</v>
      </c>
      <c r="G436">
        <v>1090</v>
      </c>
      <c r="H436" s="38">
        <v>0.5</v>
      </c>
      <c r="I436" s="23">
        <v>40000</v>
      </c>
      <c r="J436" s="38">
        <f t="shared" si="12"/>
        <v>114290</v>
      </c>
      <c r="K436" s="25">
        <v>0</v>
      </c>
      <c r="L436" s="25">
        <v>0</v>
      </c>
      <c r="M436" s="23">
        <f t="shared" si="13"/>
        <v>0.5</v>
      </c>
    </row>
    <row r="437" spans="1:13" ht="12.75">
      <c r="A437" s="11">
        <v>127</v>
      </c>
      <c r="B437" s="8">
        <v>40638</v>
      </c>
      <c r="C437" s="8" t="s">
        <v>2431</v>
      </c>
      <c r="D437" s="29" t="s">
        <v>2440</v>
      </c>
      <c r="E437" t="s">
        <v>2441</v>
      </c>
      <c r="F437" t="s">
        <v>2442</v>
      </c>
      <c r="G437">
        <v>3010</v>
      </c>
      <c r="H437" s="38">
        <v>0.5</v>
      </c>
      <c r="I437" s="23">
        <v>16360</v>
      </c>
      <c r="J437" s="38">
        <f t="shared" si="12"/>
        <v>46740</v>
      </c>
      <c r="K437" s="25">
        <v>24667</v>
      </c>
      <c r="L437" s="25">
        <v>98.8</v>
      </c>
      <c r="M437" s="23">
        <f t="shared" si="13"/>
        <v>99.3</v>
      </c>
    </row>
    <row r="438" spans="1:13" ht="12.75">
      <c r="A438" s="11">
        <v>128</v>
      </c>
      <c r="B438" s="8">
        <v>40639</v>
      </c>
      <c r="C438" s="8" t="s">
        <v>4188</v>
      </c>
      <c r="D438" s="29">
        <v>42.976</v>
      </c>
      <c r="E438" t="s">
        <v>4189</v>
      </c>
      <c r="F438" t="s">
        <v>4190</v>
      </c>
      <c r="G438">
        <v>1220</v>
      </c>
      <c r="H438" s="38">
        <v>0.5</v>
      </c>
      <c r="I438" s="23">
        <v>39110</v>
      </c>
      <c r="J438" s="38">
        <f t="shared" si="12"/>
        <v>111740</v>
      </c>
      <c r="K438" s="25">
        <v>107000</v>
      </c>
      <c r="L438" s="25">
        <v>428</v>
      </c>
      <c r="M438" s="23">
        <f t="shared" si="13"/>
        <v>428.5</v>
      </c>
    </row>
    <row r="439" spans="1:13" ht="12.75">
      <c r="A439" s="21" t="s">
        <v>2240</v>
      </c>
      <c r="B439" s="8">
        <v>40639</v>
      </c>
      <c r="C439" s="8" t="s">
        <v>2239</v>
      </c>
      <c r="D439" s="29">
        <v>23.22</v>
      </c>
      <c r="E439" t="s">
        <v>2238</v>
      </c>
      <c r="F439" t="s">
        <v>4191</v>
      </c>
      <c r="G439">
        <v>1150</v>
      </c>
      <c r="H439" s="38">
        <v>0.5</v>
      </c>
      <c r="I439" s="23">
        <v>22580</v>
      </c>
      <c r="J439" s="38">
        <f t="shared" si="12"/>
        <v>64510</v>
      </c>
      <c r="K439" s="25">
        <v>0</v>
      </c>
      <c r="L439" s="25">
        <v>0</v>
      </c>
      <c r="M439" s="23">
        <f t="shared" si="13"/>
        <v>0.5</v>
      </c>
    </row>
    <row r="440" spans="1:13" ht="12.75">
      <c r="A440" s="11">
        <v>129</v>
      </c>
      <c r="B440" s="8">
        <v>40639</v>
      </c>
      <c r="C440" s="8" t="s">
        <v>2428</v>
      </c>
      <c r="D440" s="29" t="s">
        <v>2429</v>
      </c>
      <c r="E440" t="s">
        <v>2793</v>
      </c>
      <c r="F440" t="s">
        <v>2430</v>
      </c>
      <c r="G440">
        <v>3010</v>
      </c>
      <c r="H440" s="38">
        <v>0.5</v>
      </c>
      <c r="I440" s="23">
        <v>17020</v>
      </c>
      <c r="J440" s="38">
        <f t="shared" si="12"/>
        <v>48630</v>
      </c>
      <c r="K440" s="25">
        <v>63500</v>
      </c>
      <c r="L440" s="25">
        <v>254</v>
      </c>
      <c r="M440" s="23">
        <f t="shared" si="13"/>
        <v>254.5</v>
      </c>
    </row>
    <row r="441" spans="1:13" ht="12.75">
      <c r="A441" s="21" t="s">
        <v>2443</v>
      </c>
      <c r="B441" s="8">
        <v>40640</v>
      </c>
      <c r="C441" s="8" t="s">
        <v>2444</v>
      </c>
      <c r="D441" s="29" t="s">
        <v>2447</v>
      </c>
      <c r="E441" t="s">
        <v>1977</v>
      </c>
      <c r="F441" t="s">
        <v>4607</v>
      </c>
      <c r="G441">
        <v>1100</v>
      </c>
      <c r="H441" s="38">
        <v>0.5</v>
      </c>
      <c r="I441" s="23">
        <v>29020</v>
      </c>
      <c r="J441" s="38">
        <f t="shared" si="12"/>
        <v>82910</v>
      </c>
      <c r="K441" s="25">
        <v>0</v>
      </c>
      <c r="L441" s="25">
        <v>0</v>
      </c>
      <c r="M441" s="23">
        <f t="shared" si="13"/>
        <v>0.5</v>
      </c>
    </row>
    <row r="442" spans="3:13" ht="12.75">
      <c r="C442" s="8" t="s">
        <v>2445</v>
      </c>
      <c r="D442" s="29" t="s">
        <v>2448</v>
      </c>
      <c r="E442" t="s">
        <v>4323</v>
      </c>
      <c r="F442" t="s">
        <v>4323</v>
      </c>
      <c r="G442">
        <v>1100</v>
      </c>
      <c r="H442" s="38">
        <v>0.5</v>
      </c>
      <c r="I442" s="23">
        <v>4710</v>
      </c>
      <c r="J442" s="38">
        <f t="shared" si="12"/>
        <v>13460</v>
      </c>
      <c r="K442" s="25">
        <v>0</v>
      </c>
      <c r="L442" s="25">
        <v>0</v>
      </c>
      <c r="M442" s="23">
        <f t="shared" si="13"/>
        <v>0.5</v>
      </c>
    </row>
    <row r="443" spans="3:13" ht="12.75">
      <c r="C443" s="8" t="s">
        <v>2446</v>
      </c>
      <c r="D443" s="29" t="s">
        <v>1976</v>
      </c>
      <c r="E443" t="s">
        <v>4323</v>
      </c>
      <c r="F443" s="3" t="s">
        <v>4323</v>
      </c>
      <c r="G443">
        <v>1100</v>
      </c>
      <c r="H443" s="38">
        <v>0.5</v>
      </c>
      <c r="I443" s="23">
        <v>1470</v>
      </c>
      <c r="J443" s="38">
        <f t="shared" si="12"/>
        <v>4200</v>
      </c>
      <c r="K443" s="25">
        <v>0</v>
      </c>
      <c r="L443" s="25">
        <v>0</v>
      </c>
      <c r="M443" s="23">
        <f t="shared" si="13"/>
        <v>0.5</v>
      </c>
    </row>
    <row r="444" spans="1:13" ht="12.75">
      <c r="A444" s="11">
        <v>130</v>
      </c>
      <c r="B444" s="8">
        <v>40640</v>
      </c>
      <c r="C444" s="8" t="s">
        <v>4608</v>
      </c>
      <c r="D444" s="29" t="s">
        <v>4609</v>
      </c>
      <c r="E444" t="s">
        <v>4610</v>
      </c>
      <c r="F444" t="s">
        <v>3329</v>
      </c>
      <c r="G444">
        <v>3010</v>
      </c>
      <c r="H444" s="38">
        <v>0.5</v>
      </c>
      <c r="I444" s="23">
        <v>25090</v>
      </c>
      <c r="J444" s="38">
        <f t="shared" si="12"/>
        <v>71690</v>
      </c>
      <c r="K444" s="25">
        <v>70000</v>
      </c>
      <c r="L444" s="25">
        <v>280</v>
      </c>
      <c r="M444" s="23">
        <f t="shared" si="13"/>
        <v>280.5</v>
      </c>
    </row>
    <row r="445" spans="1:13" ht="12.75">
      <c r="A445" s="21" t="s">
        <v>3330</v>
      </c>
      <c r="B445" s="8">
        <v>40640</v>
      </c>
      <c r="C445" s="8" t="s">
        <v>213</v>
      </c>
      <c r="D445" s="29">
        <v>17.208</v>
      </c>
      <c r="E445" t="s">
        <v>214</v>
      </c>
      <c r="F445" t="s">
        <v>215</v>
      </c>
      <c r="G445">
        <v>51270</v>
      </c>
      <c r="H445" s="38">
        <v>0.5</v>
      </c>
      <c r="I445" s="23">
        <v>51270</v>
      </c>
      <c r="J445" s="38">
        <f t="shared" si="12"/>
        <v>146490</v>
      </c>
      <c r="M445" s="23">
        <f t="shared" si="13"/>
        <v>0.5</v>
      </c>
    </row>
    <row r="446" spans="1:13" ht="12.75">
      <c r="A446" s="11">
        <v>131</v>
      </c>
      <c r="B446" s="8">
        <v>40641</v>
      </c>
      <c r="C446" s="8" t="s">
        <v>216</v>
      </c>
      <c r="D446" s="29" t="s">
        <v>217</v>
      </c>
      <c r="E446" t="s">
        <v>218</v>
      </c>
      <c r="F446" t="s">
        <v>219</v>
      </c>
      <c r="G446">
        <v>3010</v>
      </c>
      <c r="H446" s="38">
        <v>1</v>
      </c>
      <c r="I446" s="23">
        <v>1460</v>
      </c>
      <c r="J446" s="38">
        <f t="shared" si="12"/>
        <v>4170</v>
      </c>
      <c r="K446" s="25">
        <v>8500</v>
      </c>
      <c r="L446" s="25">
        <v>34</v>
      </c>
      <c r="M446" s="23">
        <f t="shared" si="13"/>
        <v>35</v>
      </c>
    </row>
    <row r="447" spans="3:13" ht="12.75">
      <c r="C447" s="8" t="s">
        <v>1991</v>
      </c>
      <c r="D447" s="29" t="s">
        <v>217</v>
      </c>
      <c r="E447" t="s">
        <v>4323</v>
      </c>
      <c r="F447" t="s">
        <v>4323</v>
      </c>
      <c r="I447" s="23">
        <v>1460</v>
      </c>
      <c r="J447" s="38">
        <f t="shared" si="12"/>
        <v>4170</v>
      </c>
      <c r="M447" s="23">
        <f t="shared" si="13"/>
        <v>0</v>
      </c>
    </row>
    <row r="448" spans="1:13" ht="12.75">
      <c r="A448" s="11">
        <v>132</v>
      </c>
      <c r="B448" s="8">
        <v>40641</v>
      </c>
      <c r="C448" s="8" t="s">
        <v>1992</v>
      </c>
      <c r="D448" s="29">
        <v>100</v>
      </c>
      <c r="E448" t="s">
        <v>1993</v>
      </c>
      <c r="F448" t="s">
        <v>1994</v>
      </c>
      <c r="G448">
        <v>1150</v>
      </c>
      <c r="H448" s="38">
        <v>0.5</v>
      </c>
      <c r="I448" s="23">
        <v>88210</v>
      </c>
      <c r="J448" s="38">
        <f t="shared" si="12"/>
        <v>252030</v>
      </c>
      <c r="K448" s="25">
        <v>210000</v>
      </c>
      <c r="L448" s="25">
        <v>840</v>
      </c>
      <c r="M448" s="23">
        <f t="shared" si="13"/>
        <v>840.5</v>
      </c>
    </row>
    <row r="449" spans="1:13" ht="12.75">
      <c r="A449" s="11">
        <v>133</v>
      </c>
      <c r="B449" s="8">
        <v>40641</v>
      </c>
      <c r="C449" s="8" t="s">
        <v>1995</v>
      </c>
      <c r="D449" s="29">
        <v>13.5132</v>
      </c>
      <c r="E449" t="s">
        <v>1997</v>
      </c>
      <c r="F449" t="s">
        <v>1998</v>
      </c>
      <c r="G449">
        <v>1080</v>
      </c>
      <c r="H449" s="38">
        <v>0.5</v>
      </c>
      <c r="I449" s="23">
        <v>21210</v>
      </c>
      <c r="J449" s="38">
        <f aca="true" t="shared" si="14" ref="J449:J512">ROUND(I449/0.35,-1)</f>
        <v>60600</v>
      </c>
      <c r="K449" s="25">
        <v>28917</v>
      </c>
      <c r="L449" s="25">
        <v>116</v>
      </c>
      <c r="M449" s="23">
        <f t="shared" si="13"/>
        <v>116.5</v>
      </c>
    </row>
    <row r="450" spans="1:13" ht="12.75">
      <c r="A450" s="21" t="s">
        <v>1999</v>
      </c>
      <c r="B450" s="8">
        <v>40641</v>
      </c>
      <c r="C450" s="8" t="s">
        <v>2000</v>
      </c>
      <c r="D450" s="29">
        <v>0.4507</v>
      </c>
      <c r="E450" t="s">
        <v>2002</v>
      </c>
      <c r="F450" t="s">
        <v>2001</v>
      </c>
      <c r="G450">
        <v>2030</v>
      </c>
      <c r="H450" s="38">
        <v>1</v>
      </c>
      <c r="I450" s="23">
        <v>21170</v>
      </c>
      <c r="J450" s="38">
        <f t="shared" si="14"/>
        <v>60490</v>
      </c>
      <c r="M450" s="23">
        <f t="shared" si="13"/>
        <v>1</v>
      </c>
    </row>
    <row r="451" spans="2:13" ht="12.75">
      <c r="B451" s="8">
        <v>40641</v>
      </c>
      <c r="C451" s="8" t="s">
        <v>2003</v>
      </c>
      <c r="D451" s="29">
        <v>0.013</v>
      </c>
      <c r="E451" t="s">
        <v>4323</v>
      </c>
      <c r="F451" t="s">
        <v>4323</v>
      </c>
      <c r="G451">
        <v>2030</v>
      </c>
      <c r="I451" s="23">
        <v>110</v>
      </c>
      <c r="J451" s="38">
        <f t="shared" si="14"/>
        <v>310</v>
      </c>
      <c r="M451" s="23">
        <f t="shared" si="13"/>
        <v>0</v>
      </c>
    </row>
    <row r="452" spans="1:13" ht="12.75">
      <c r="A452" s="21" t="s">
        <v>2004</v>
      </c>
      <c r="B452" s="8">
        <v>40644</v>
      </c>
      <c r="C452" s="8" t="s">
        <v>1319</v>
      </c>
      <c r="D452" s="29">
        <v>1.903</v>
      </c>
      <c r="E452" t="s">
        <v>1321</v>
      </c>
      <c r="F452" t="s">
        <v>1086</v>
      </c>
      <c r="G452">
        <v>1200</v>
      </c>
      <c r="H452" s="38">
        <v>1</v>
      </c>
      <c r="I452" s="23">
        <v>33340</v>
      </c>
      <c r="J452" s="38">
        <f t="shared" si="14"/>
        <v>95260</v>
      </c>
      <c r="M452" s="23">
        <f t="shared" si="13"/>
        <v>1</v>
      </c>
    </row>
    <row r="453" spans="1:14" ht="12.75">
      <c r="A453" s="50"/>
      <c r="B453" s="41">
        <v>40644</v>
      </c>
      <c r="C453" s="41" t="s">
        <v>2910</v>
      </c>
      <c r="D453" s="42">
        <v>0.097</v>
      </c>
      <c r="E453" s="43" t="s">
        <v>4323</v>
      </c>
      <c r="F453" s="43" t="s">
        <v>4323</v>
      </c>
      <c r="G453" s="43">
        <v>1200</v>
      </c>
      <c r="H453" s="44"/>
      <c r="I453" s="44">
        <v>100</v>
      </c>
      <c r="J453" s="38">
        <f t="shared" si="14"/>
        <v>290</v>
      </c>
      <c r="K453" s="45"/>
      <c r="L453" s="45"/>
      <c r="M453" s="44">
        <f t="shared" si="13"/>
        <v>0</v>
      </c>
      <c r="N453" s="49"/>
    </row>
    <row r="454" spans="10:14" ht="12.75">
      <c r="J454" s="38">
        <f t="shared" si="14"/>
        <v>0</v>
      </c>
      <c r="M454" s="23">
        <f>SUM(M433:M453)</f>
        <v>2061.3</v>
      </c>
      <c r="N454" s="1">
        <v>95997</v>
      </c>
    </row>
    <row r="455" spans="1:13" ht="12.75">
      <c r="A455" s="21" t="s">
        <v>1087</v>
      </c>
      <c r="B455" s="8">
        <v>40645</v>
      </c>
      <c r="C455" s="8" t="s">
        <v>1088</v>
      </c>
      <c r="D455" s="29">
        <v>5.001</v>
      </c>
      <c r="E455" t="s">
        <v>1089</v>
      </c>
      <c r="F455" t="s">
        <v>1090</v>
      </c>
      <c r="G455">
        <v>1210</v>
      </c>
      <c r="H455" s="38">
        <v>0.5</v>
      </c>
      <c r="I455" s="23">
        <v>61730</v>
      </c>
      <c r="J455" s="38">
        <f t="shared" si="14"/>
        <v>176370</v>
      </c>
      <c r="M455" s="23">
        <f t="shared" si="13"/>
        <v>0.5</v>
      </c>
    </row>
    <row r="456" spans="1:13" ht="12.75">
      <c r="A456" s="11">
        <v>134</v>
      </c>
      <c r="B456" s="8">
        <v>40645</v>
      </c>
      <c r="C456" s="8" t="s">
        <v>1091</v>
      </c>
      <c r="D456" s="29">
        <v>7.11</v>
      </c>
      <c r="E456" t="s">
        <v>1092</v>
      </c>
      <c r="F456" t="s">
        <v>1093</v>
      </c>
      <c r="G456">
        <v>1010</v>
      </c>
      <c r="H456" s="38">
        <v>0.5</v>
      </c>
      <c r="I456" s="23">
        <v>8770</v>
      </c>
      <c r="J456" s="38">
        <f t="shared" si="14"/>
        <v>25060</v>
      </c>
      <c r="K456" s="25">
        <v>24050</v>
      </c>
      <c r="L456" s="25">
        <v>96.4</v>
      </c>
      <c r="M456" s="23">
        <f t="shared" si="13"/>
        <v>96.9</v>
      </c>
    </row>
    <row r="457" spans="1:13" ht="12.75">
      <c r="A457" s="11">
        <v>135</v>
      </c>
      <c r="B457" s="8">
        <v>40645</v>
      </c>
      <c r="C457" s="8" t="s">
        <v>1944</v>
      </c>
      <c r="D457" s="29">
        <v>6.991</v>
      </c>
      <c r="E457" t="s">
        <v>1945</v>
      </c>
      <c r="F457" t="s">
        <v>1946</v>
      </c>
      <c r="G457">
        <v>1010</v>
      </c>
      <c r="H457" s="38">
        <v>0.5</v>
      </c>
      <c r="I457" s="23">
        <v>35550</v>
      </c>
      <c r="J457" s="38">
        <f t="shared" si="14"/>
        <v>101570</v>
      </c>
      <c r="K457" s="25">
        <v>46500</v>
      </c>
      <c r="L457" s="25">
        <v>186</v>
      </c>
      <c r="M457" s="23">
        <f t="shared" si="13"/>
        <v>186.5</v>
      </c>
    </row>
    <row r="458" spans="1:13" ht="12.75">
      <c r="A458" s="21" t="s">
        <v>543</v>
      </c>
      <c r="B458" s="8">
        <v>40645</v>
      </c>
      <c r="C458" s="8" t="s">
        <v>544</v>
      </c>
      <c r="D458" s="29">
        <v>7</v>
      </c>
      <c r="E458" t="s">
        <v>705</v>
      </c>
      <c r="F458" t="s">
        <v>884</v>
      </c>
      <c r="G458">
        <v>2010</v>
      </c>
      <c r="H458" s="38">
        <v>0.5</v>
      </c>
      <c r="I458" s="23">
        <v>7770</v>
      </c>
      <c r="J458" s="38">
        <f t="shared" si="14"/>
        <v>22200</v>
      </c>
      <c r="M458" s="23">
        <f t="shared" si="13"/>
        <v>0.5</v>
      </c>
    </row>
    <row r="459" spans="1:13" ht="12.75">
      <c r="A459" s="21" t="s">
        <v>885</v>
      </c>
      <c r="B459" s="8">
        <v>40645</v>
      </c>
      <c r="C459" s="8" t="s">
        <v>886</v>
      </c>
      <c r="D459" s="29">
        <v>0.7514</v>
      </c>
      <c r="E459" t="s">
        <v>1478</v>
      </c>
      <c r="F459" t="s">
        <v>1479</v>
      </c>
      <c r="G459">
        <v>1070</v>
      </c>
      <c r="H459" s="38">
        <v>0.5</v>
      </c>
      <c r="I459" s="23">
        <v>66190</v>
      </c>
      <c r="J459" s="38">
        <f t="shared" si="14"/>
        <v>189110</v>
      </c>
      <c r="M459" s="23">
        <f t="shared" si="13"/>
        <v>0.5</v>
      </c>
    </row>
    <row r="460" spans="1:13" ht="12.75">
      <c r="A460" s="11">
        <v>136</v>
      </c>
      <c r="B460" s="8">
        <v>40646</v>
      </c>
      <c r="C460" s="8" t="s">
        <v>1480</v>
      </c>
      <c r="D460" s="29" t="s">
        <v>1481</v>
      </c>
      <c r="E460" t="s">
        <v>1482</v>
      </c>
      <c r="F460" t="s">
        <v>1483</v>
      </c>
      <c r="G460">
        <v>3010</v>
      </c>
      <c r="H460" s="38">
        <v>0.5</v>
      </c>
      <c r="I460" s="23">
        <v>17900</v>
      </c>
      <c r="J460" s="38">
        <f t="shared" si="14"/>
        <v>51140</v>
      </c>
      <c r="K460" s="25">
        <v>62000</v>
      </c>
      <c r="L460" s="25">
        <v>248</v>
      </c>
      <c r="M460" s="23">
        <f t="shared" si="13"/>
        <v>248.5</v>
      </c>
    </row>
    <row r="461" spans="1:13" ht="12.75">
      <c r="A461" s="21" t="s">
        <v>1484</v>
      </c>
      <c r="B461" s="8">
        <v>40646</v>
      </c>
      <c r="C461" s="8" t="s">
        <v>1485</v>
      </c>
      <c r="D461" s="29">
        <v>0.7061</v>
      </c>
      <c r="E461" t="s">
        <v>1486</v>
      </c>
      <c r="F461" t="s">
        <v>4557</v>
      </c>
      <c r="G461">
        <v>1220</v>
      </c>
      <c r="H461" s="38">
        <v>0.5</v>
      </c>
      <c r="I461" s="23">
        <v>3030</v>
      </c>
      <c r="J461" s="38">
        <f t="shared" si="14"/>
        <v>8660</v>
      </c>
      <c r="M461" s="23">
        <f t="shared" si="13"/>
        <v>0.5</v>
      </c>
    </row>
    <row r="462" spans="1:13" ht="12.75">
      <c r="A462" s="21" t="s">
        <v>4558</v>
      </c>
      <c r="B462" s="8">
        <v>40646</v>
      </c>
      <c r="C462" s="8" t="s">
        <v>4562</v>
      </c>
      <c r="D462" s="29" t="s">
        <v>4563</v>
      </c>
      <c r="E462" t="s">
        <v>4564</v>
      </c>
      <c r="F462" t="s">
        <v>4570</v>
      </c>
      <c r="G462">
        <v>3010</v>
      </c>
      <c r="H462" s="38">
        <v>0.5</v>
      </c>
      <c r="I462" s="23">
        <v>18840</v>
      </c>
      <c r="J462" s="38">
        <f t="shared" si="14"/>
        <v>53830</v>
      </c>
      <c r="M462" s="23">
        <f t="shared" si="13"/>
        <v>0.5</v>
      </c>
    </row>
    <row r="463" spans="1:13" ht="12.75">
      <c r="A463" s="11">
        <v>137</v>
      </c>
      <c r="B463" s="8">
        <v>40646</v>
      </c>
      <c r="C463" s="8" t="s">
        <v>4571</v>
      </c>
      <c r="D463" s="29">
        <v>0.913</v>
      </c>
      <c r="E463" t="s">
        <v>578</v>
      </c>
      <c r="F463" t="s">
        <v>579</v>
      </c>
      <c r="G463">
        <v>1150</v>
      </c>
      <c r="H463" s="38">
        <v>0.5</v>
      </c>
      <c r="I463" s="23">
        <v>640</v>
      </c>
      <c r="J463" s="38">
        <f t="shared" si="14"/>
        <v>1830</v>
      </c>
      <c r="K463" s="25">
        <v>12000</v>
      </c>
      <c r="L463" s="25">
        <v>48</v>
      </c>
      <c r="M463" s="23">
        <f t="shared" si="13"/>
        <v>48.5</v>
      </c>
    </row>
    <row r="464" spans="3:13" ht="12.75">
      <c r="C464" s="8" t="s">
        <v>4572</v>
      </c>
      <c r="D464" s="29">
        <v>6.208</v>
      </c>
      <c r="E464" t="s">
        <v>4323</v>
      </c>
      <c r="F464" t="s">
        <v>4323</v>
      </c>
      <c r="G464">
        <v>1150</v>
      </c>
      <c r="H464" s="38">
        <v>0.5</v>
      </c>
      <c r="I464" s="23">
        <v>4350</v>
      </c>
      <c r="J464" s="38">
        <f t="shared" si="14"/>
        <v>12430</v>
      </c>
      <c r="M464" s="23">
        <f t="shared" si="13"/>
        <v>0.5</v>
      </c>
    </row>
    <row r="465" spans="3:13" ht="12.75">
      <c r="C465" s="8" t="s">
        <v>1593</v>
      </c>
      <c r="D465" s="29">
        <v>4.48</v>
      </c>
      <c r="E465" t="s">
        <v>4323</v>
      </c>
      <c r="F465" t="s">
        <v>4323</v>
      </c>
      <c r="G465">
        <v>1150</v>
      </c>
      <c r="H465" s="38">
        <v>0.5</v>
      </c>
      <c r="I465" s="23">
        <v>3140</v>
      </c>
      <c r="J465" s="38">
        <f t="shared" si="14"/>
        <v>8970</v>
      </c>
      <c r="M465" s="23">
        <f t="shared" si="13"/>
        <v>0.5</v>
      </c>
    </row>
    <row r="466" spans="3:13" ht="12.75">
      <c r="C466" s="8" t="s">
        <v>577</v>
      </c>
      <c r="D466" s="29">
        <v>0.399</v>
      </c>
      <c r="E466" t="s">
        <v>4323</v>
      </c>
      <c r="F466" t="s">
        <v>4323</v>
      </c>
      <c r="G466">
        <v>1150</v>
      </c>
      <c r="H466" s="38">
        <v>0.5</v>
      </c>
      <c r="I466" s="23">
        <v>280</v>
      </c>
      <c r="J466" s="38">
        <f t="shared" si="14"/>
        <v>800</v>
      </c>
      <c r="M466" s="23">
        <f t="shared" si="13"/>
        <v>0.5</v>
      </c>
    </row>
    <row r="467" spans="1:13" ht="12.75">
      <c r="A467" s="11">
        <v>138</v>
      </c>
      <c r="B467" s="8">
        <v>40647</v>
      </c>
      <c r="C467" s="8" t="s">
        <v>2798</v>
      </c>
      <c r="D467" s="29">
        <v>9.173</v>
      </c>
      <c r="E467" t="s">
        <v>2799</v>
      </c>
      <c r="F467" t="s">
        <v>2800</v>
      </c>
      <c r="G467">
        <v>1070</v>
      </c>
      <c r="H467" s="38">
        <v>0.5</v>
      </c>
      <c r="I467" s="23">
        <v>16800</v>
      </c>
      <c r="J467" s="38">
        <f t="shared" si="14"/>
        <v>48000</v>
      </c>
      <c r="K467" s="25">
        <v>35000</v>
      </c>
      <c r="L467" s="25">
        <v>140</v>
      </c>
      <c r="M467" s="23">
        <f t="shared" si="13"/>
        <v>140.5</v>
      </c>
    </row>
    <row r="468" spans="1:13" ht="12.75">
      <c r="A468" s="21" t="s">
        <v>2801</v>
      </c>
      <c r="B468" s="8">
        <v>40647</v>
      </c>
      <c r="C468" s="8" t="s">
        <v>2802</v>
      </c>
      <c r="D468" s="29">
        <v>0.459</v>
      </c>
      <c r="E468" t="s">
        <v>2803</v>
      </c>
      <c r="F468" t="s">
        <v>2804</v>
      </c>
      <c r="G468">
        <v>1220</v>
      </c>
      <c r="H468" s="38">
        <v>0.5</v>
      </c>
      <c r="I468" s="23">
        <v>7540</v>
      </c>
      <c r="J468" s="38">
        <f t="shared" si="14"/>
        <v>21540</v>
      </c>
      <c r="M468" s="23">
        <f t="shared" si="13"/>
        <v>0.5</v>
      </c>
    </row>
    <row r="469" spans="1:13" ht="12.75">
      <c r="A469" s="11">
        <v>139</v>
      </c>
      <c r="B469" s="8">
        <v>40647</v>
      </c>
      <c r="C469" s="8" t="s">
        <v>2805</v>
      </c>
      <c r="D469" s="29" t="s">
        <v>2807</v>
      </c>
      <c r="E469" t="s">
        <v>2808</v>
      </c>
      <c r="F469" t="s">
        <v>2809</v>
      </c>
      <c r="G469">
        <v>1100</v>
      </c>
      <c r="H469" s="38">
        <v>1</v>
      </c>
      <c r="I469" s="23">
        <v>36720</v>
      </c>
      <c r="J469" s="38">
        <f t="shared" si="14"/>
        <v>104910</v>
      </c>
      <c r="K469" s="25">
        <v>115920</v>
      </c>
      <c r="L469" s="25">
        <v>463.68</v>
      </c>
      <c r="M469" s="23">
        <f t="shared" si="13"/>
        <v>464.68</v>
      </c>
    </row>
    <row r="470" spans="3:13" ht="12.75">
      <c r="C470" s="8" t="s">
        <v>2806</v>
      </c>
      <c r="D470" s="29">
        <v>0.625</v>
      </c>
      <c r="J470" s="38">
        <f t="shared" si="14"/>
        <v>0</v>
      </c>
      <c r="M470" s="23">
        <f t="shared" si="13"/>
        <v>0</v>
      </c>
    </row>
    <row r="471" spans="1:13" ht="12.75">
      <c r="A471" s="11">
        <v>140</v>
      </c>
      <c r="B471" s="8">
        <v>40647</v>
      </c>
      <c r="C471" s="8" t="s">
        <v>2810</v>
      </c>
      <c r="D471" s="29">
        <v>2.4437</v>
      </c>
      <c r="E471" t="s">
        <v>2811</v>
      </c>
      <c r="F471" t="s">
        <v>2812</v>
      </c>
      <c r="G471">
        <v>1110</v>
      </c>
      <c r="H471" s="38">
        <v>0.5</v>
      </c>
      <c r="I471" s="23">
        <v>1710</v>
      </c>
      <c r="J471" s="38">
        <f t="shared" si="14"/>
        <v>4890</v>
      </c>
      <c r="K471" s="25">
        <v>6832</v>
      </c>
      <c r="L471" s="25">
        <v>27.32</v>
      </c>
      <c r="M471" s="23">
        <f t="shared" si="13"/>
        <v>27.82</v>
      </c>
    </row>
    <row r="472" spans="1:13" ht="12.75">
      <c r="A472" s="21" t="s">
        <v>2813</v>
      </c>
      <c r="B472" s="8">
        <v>40647</v>
      </c>
      <c r="C472" s="8" t="s">
        <v>3797</v>
      </c>
      <c r="D472" s="29">
        <v>0.399</v>
      </c>
      <c r="E472" t="s">
        <v>1591</v>
      </c>
      <c r="F472" t="s">
        <v>2814</v>
      </c>
      <c r="G472">
        <v>1140</v>
      </c>
      <c r="H472" s="38">
        <v>1</v>
      </c>
      <c r="I472" s="23">
        <v>15890</v>
      </c>
      <c r="J472" s="38">
        <f t="shared" si="14"/>
        <v>45400</v>
      </c>
      <c r="M472" s="23">
        <f t="shared" si="13"/>
        <v>1</v>
      </c>
    </row>
    <row r="473" spans="3:13" ht="12.75">
      <c r="C473" s="8" t="s">
        <v>1589</v>
      </c>
      <c r="D473" s="29">
        <v>0.1933</v>
      </c>
      <c r="E473" t="s">
        <v>4323</v>
      </c>
      <c r="F473" t="s">
        <v>4323</v>
      </c>
      <c r="G473">
        <v>1140</v>
      </c>
      <c r="I473" s="23">
        <v>5540</v>
      </c>
      <c r="J473" s="38">
        <f t="shared" si="14"/>
        <v>15830</v>
      </c>
      <c r="M473" s="23">
        <f t="shared" si="13"/>
        <v>0</v>
      </c>
    </row>
    <row r="474" spans="1:13" ht="12.75">
      <c r="A474" s="21" t="s">
        <v>2815</v>
      </c>
      <c r="B474" s="8">
        <v>40647</v>
      </c>
      <c r="C474" s="8" t="s">
        <v>2816</v>
      </c>
      <c r="D474" s="29" t="s">
        <v>2817</v>
      </c>
      <c r="E474" t="s">
        <v>2818</v>
      </c>
      <c r="F474" t="s">
        <v>2819</v>
      </c>
      <c r="G474">
        <v>1150</v>
      </c>
      <c r="H474" s="38">
        <v>1</v>
      </c>
      <c r="I474" s="23">
        <v>2040</v>
      </c>
      <c r="J474" s="38">
        <f t="shared" si="14"/>
        <v>5830</v>
      </c>
      <c r="M474" s="23">
        <f aca="true" t="shared" si="15" ref="M474:M537">SUM(H474+L474)</f>
        <v>1</v>
      </c>
    </row>
    <row r="475" spans="3:13" ht="12.75">
      <c r="C475" s="8" t="s">
        <v>2820</v>
      </c>
      <c r="D475" s="29" t="s">
        <v>2817</v>
      </c>
      <c r="E475" t="s">
        <v>4323</v>
      </c>
      <c r="F475" t="s">
        <v>4323</v>
      </c>
      <c r="G475">
        <v>1150</v>
      </c>
      <c r="I475" s="23">
        <v>1420</v>
      </c>
      <c r="J475" s="38">
        <f t="shared" si="14"/>
        <v>4060</v>
      </c>
      <c r="M475" s="23">
        <f t="shared" si="15"/>
        <v>0</v>
      </c>
    </row>
    <row r="476" spans="1:13" ht="12.75">
      <c r="A476" s="11">
        <v>141</v>
      </c>
      <c r="B476" s="8">
        <v>40647</v>
      </c>
      <c r="C476" s="8" t="s">
        <v>2821</v>
      </c>
      <c r="D476" s="29">
        <v>7.575</v>
      </c>
      <c r="E476" t="s">
        <v>2825</v>
      </c>
      <c r="F476" t="s">
        <v>2037</v>
      </c>
      <c r="G476">
        <v>1220</v>
      </c>
      <c r="H476" s="38">
        <v>0.5</v>
      </c>
      <c r="I476" s="23">
        <v>26120</v>
      </c>
      <c r="J476" s="38">
        <f t="shared" si="14"/>
        <v>74630</v>
      </c>
      <c r="K476" s="25">
        <v>130000</v>
      </c>
      <c r="L476" s="25">
        <v>520</v>
      </c>
      <c r="M476" s="23">
        <f t="shared" si="15"/>
        <v>520.5</v>
      </c>
    </row>
    <row r="477" spans="1:13" ht="12.75">
      <c r="A477" s="21" t="s">
        <v>101</v>
      </c>
      <c r="B477" s="8">
        <v>40647</v>
      </c>
      <c r="C477" s="8" t="s">
        <v>102</v>
      </c>
      <c r="D477" s="29">
        <v>2.509</v>
      </c>
      <c r="E477" t="s">
        <v>103</v>
      </c>
      <c r="F477" t="s">
        <v>104</v>
      </c>
      <c r="G477">
        <v>1010</v>
      </c>
      <c r="H477" s="38">
        <v>0.5</v>
      </c>
      <c r="I477" s="23">
        <v>30510</v>
      </c>
      <c r="J477" s="38">
        <f t="shared" si="14"/>
        <v>87170</v>
      </c>
      <c r="K477" s="25">
        <v>0</v>
      </c>
      <c r="L477" s="25">
        <v>0</v>
      </c>
      <c r="M477" s="23">
        <f t="shared" si="15"/>
        <v>0.5</v>
      </c>
    </row>
    <row r="478" spans="1:13" ht="12.75">
      <c r="A478" s="11">
        <v>142</v>
      </c>
      <c r="B478" s="8">
        <v>40648</v>
      </c>
      <c r="C478" s="8" t="s">
        <v>1059</v>
      </c>
      <c r="D478" s="29">
        <v>20</v>
      </c>
      <c r="E478" t="s">
        <v>4026</v>
      </c>
      <c r="F478" t="s">
        <v>4027</v>
      </c>
      <c r="G478">
        <v>1130</v>
      </c>
      <c r="H478" s="38">
        <v>0.5</v>
      </c>
      <c r="I478" s="23">
        <v>27610</v>
      </c>
      <c r="J478" s="38">
        <f t="shared" si="14"/>
        <v>78890</v>
      </c>
      <c r="K478" s="25">
        <v>125000</v>
      </c>
      <c r="L478" s="25">
        <v>500</v>
      </c>
      <c r="M478" s="23">
        <f t="shared" si="15"/>
        <v>500.5</v>
      </c>
    </row>
    <row r="479" spans="1:13" ht="12.75">
      <c r="A479" s="21" t="s">
        <v>4028</v>
      </c>
      <c r="B479" s="8">
        <v>40647</v>
      </c>
      <c r="C479" s="8" t="s">
        <v>4029</v>
      </c>
      <c r="D479" s="29">
        <v>3.7734</v>
      </c>
      <c r="E479" t="s">
        <v>4030</v>
      </c>
      <c r="F479" t="s">
        <v>4031</v>
      </c>
      <c r="G479">
        <v>2010</v>
      </c>
      <c r="H479" s="38">
        <v>0.5</v>
      </c>
      <c r="I479" s="23">
        <v>4890</v>
      </c>
      <c r="J479" s="38">
        <f t="shared" si="14"/>
        <v>13970</v>
      </c>
      <c r="M479" s="23">
        <f t="shared" si="15"/>
        <v>0.5</v>
      </c>
    </row>
    <row r="480" spans="1:13" ht="12.75">
      <c r="A480" s="11">
        <v>143</v>
      </c>
      <c r="B480" s="8">
        <v>40651</v>
      </c>
      <c r="C480" s="8" t="s">
        <v>4032</v>
      </c>
      <c r="D480" s="29" t="s">
        <v>4033</v>
      </c>
      <c r="E480" t="s">
        <v>3522</v>
      </c>
      <c r="F480" t="s">
        <v>3523</v>
      </c>
      <c r="G480">
        <v>3010</v>
      </c>
      <c r="H480" s="38">
        <v>1</v>
      </c>
      <c r="I480" s="23">
        <v>880</v>
      </c>
      <c r="J480" s="38">
        <f t="shared" si="14"/>
        <v>2510</v>
      </c>
      <c r="K480" s="25">
        <v>80000</v>
      </c>
      <c r="L480" s="25">
        <v>320</v>
      </c>
      <c r="M480" s="23">
        <f t="shared" si="15"/>
        <v>321</v>
      </c>
    </row>
    <row r="481" spans="2:15" ht="12.75">
      <c r="B481" s="41">
        <v>40651</v>
      </c>
      <c r="C481" s="41" t="s">
        <v>931</v>
      </c>
      <c r="D481" s="42" t="s">
        <v>932</v>
      </c>
      <c r="E481" s="43" t="s">
        <v>4323</v>
      </c>
      <c r="F481" s="43" t="s">
        <v>4323</v>
      </c>
      <c r="G481" s="43">
        <v>3010</v>
      </c>
      <c r="H481" s="44"/>
      <c r="I481" s="44">
        <v>18100</v>
      </c>
      <c r="J481" s="38">
        <f t="shared" si="14"/>
        <v>51710</v>
      </c>
      <c r="K481" s="45"/>
      <c r="L481" s="45"/>
      <c r="M481" s="44">
        <f t="shared" si="15"/>
        <v>0</v>
      </c>
      <c r="N481" s="49"/>
      <c r="O481" s="43"/>
    </row>
    <row r="482" spans="10:14" ht="12.75">
      <c r="J482" s="38">
        <f t="shared" si="14"/>
        <v>0</v>
      </c>
      <c r="M482" s="23">
        <f>SUM(M455:M481)</f>
        <v>2562.8999999999996</v>
      </c>
      <c r="N482" s="1">
        <v>96065</v>
      </c>
    </row>
    <row r="483" ht="12.75">
      <c r="J483" s="38">
        <f t="shared" si="14"/>
        <v>0</v>
      </c>
    </row>
    <row r="484" spans="1:13" ht="12.75">
      <c r="A484" s="11">
        <v>144</v>
      </c>
      <c r="B484" s="8">
        <v>40651</v>
      </c>
      <c r="C484" s="8" t="s">
        <v>2323</v>
      </c>
      <c r="D484" s="29">
        <v>5</v>
      </c>
      <c r="E484" t="s">
        <v>2325</v>
      </c>
      <c r="F484" t="s">
        <v>2326</v>
      </c>
      <c r="G484">
        <v>1050</v>
      </c>
      <c r="H484" s="38">
        <v>0.5</v>
      </c>
      <c r="I484" s="23">
        <v>6830</v>
      </c>
      <c r="J484" s="38">
        <f t="shared" si="14"/>
        <v>19510</v>
      </c>
      <c r="K484" s="25">
        <v>50000</v>
      </c>
      <c r="L484" s="25">
        <v>200</v>
      </c>
      <c r="M484" s="23">
        <f t="shared" si="15"/>
        <v>200.5</v>
      </c>
    </row>
    <row r="485" spans="1:13" ht="12.75">
      <c r="A485" s="11">
        <v>145</v>
      </c>
      <c r="B485" s="8">
        <v>40651</v>
      </c>
      <c r="C485" s="8" t="s">
        <v>2327</v>
      </c>
      <c r="D485" s="29" t="s">
        <v>2328</v>
      </c>
      <c r="E485" t="s">
        <v>2913</v>
      </c>
      <c r="F485" t="s">
        <v>2329</v>
      </c>
      <c r="G485">
        <v>3010</v>
      </c>
      <c r="H485" s="38">
        <v>0.5</v>
      </c>
      <c r="I485" s="23">
        <v>14110</v>
      </c>
      <c r="J485" s="38">
        <f t="shared" si="14"/>
        <v>40310</v>
      </c>
      <c r="K485" s="25">
        <v>8000</v>
      </c>
      <c r="L485" s="25">
        <v>32</v>
      </c>
      <c r="M485" s="23">
        <f t="shared" si="15"/>
        <v>32.5</v>
      </c>
    </row>
    <row r="486" spans="1:13" ht="12.75">
      <c r="A486" s="11">
        <v>146</v>
      </c>
      <c r="B486" s="8">
        <v>40651</v>
      </c>
      <c r="C486" s="8" t="s">
        <v>751</v>
      </c>
      <c r="D486" s="29" t="s">
        <v>2330</v>
      </c>
      <c r="E486" t="s">
        <v>2331</v>
      </c>
      <c r="F486" t="s">
        <v>2332</v>
      </c>
      <c r="G486">
        <v>3010</v>
      </c>
      <c r="H486" s="38">
        <v>0.5</v>
      </c>
      <c r="I486" s="23">
        <v>21210</v>
      </c>
      <c r="J486" s="38">
        <f t="shared" si="14"/>
        <v>60600</v>
      </c>
      <c r="K486" s="25">
        <v>25000</v>
      </c>
      <c r="L486" s="25">
        <v>100</v>
      </c>
      <c r="M486" s="23">
        <f t="shared" si="15"/>
        <v>100.5</v>
      </c>
    </row>
    <row r="487" spans="1:13" ht="12.75">
      <c r="A487" s="11">
        <v>147</v>
      </c>
      <c r="B487" s="8">
        <v>40652</v>
      </c>
      <c r="C487" s="8" t="s">
        <v>2333</v>
      </c>
      <c r="D487" s="29">
        <v>13.403</v>
      </c>
      <c r="E487" t="s">
        <v>2334</v>
      </c>
      <c r="F487" t="s">
        <v>2335</v>
      </c>
      <c r="G487">
        <v>1050</v>
      </c>
      <c r="H487" s="38">
        <v>0.5</v>
      </c>
      <c r="I487" s="23">
        <v>18720</v>
      </c>
      <c r="J487" s="38">
        <f t="shared" si="14"/>
        <v>53490</v>
      </c>
      <c r="K487" s="25">
        <v>135000</v>
      </c>
      <c r="L487" s="25">
        <v>540</v>
      </c>
      <c r="M487" s="23">
        <f t="shared" si="15"/>
        <v>540.5</v>
      </c>
    </row>
    <row r="488" spans="1:13" ht="12.75">
      <c r="A488" s="11">
        <v>148</v>
      </c>
      <c r="B488" s="8">
        <v>40652</v>
      </c>
      <c r="C488" s="8" t="s">
        <v>2339</v>
      </c>
      <c r="D488" s="29">
        <v>8.3</v>
      </c>
      <c r="E488" t="s">
        <v>2340</v>
      </c>
      <c r="F488" t="s">
        <v>4709</v>
      </c>
      <c r="G488">
        <v>1180</v>
      </c>
      <c r="H488" s="38">
        <v>0.5</v>
      </c>
      <c r="I488" s="23">
        <v>6370</v>
      </c>
      <c r="J488" s="38">
        <f t="shared" si="14"/>
        <v>18200</v>
      </c>
      <c r="K488" s="25">
        <v>22000</v>
      </c>
      <c r="L488" s="25">
        <v>88</v>
      </c>
      <c r="M488" s="23">
        <f t="shared" si="15"/>
        <v>88.5</v>
      </c>
    </row>
    <row r="489" spans="1:13" ht="12.75">
      <c r="A489" s="11">
        <v>149</v>
      </c>
      <c r="B489" s="8">
        <v>40652</v>
      </c>
      <c r="C489" s="8" t="s">
        <v>2341</v>
      </c>
      <c r="D489" s="29" t="s">
        <v>1044</v>
      </c>
      <c r="E489" t="s">
        <v>1042</v>
      </c>
      <c r="F489" t="s">
        <v>1043</v>
      </c>
      <c r="G489">
        <v>1130</v>
      </c>
      <c r="H489" s="38">
        <v>1.5</v>
      </c>
      <c r="I489" s="23">
        <v>37280</v>
      </c>
      <c r="J489" s="38">
        <f t="shared" si="14"/>
        <v>106510</v>
      </c>
      <c r="K489" s="25">
        <v>135000</v>
      </c>
      <c r="L489" s="25">
        <v>540</v>
      </c>
      <c r="M489" s="23">
        <f t="shared" si="15"/>
        <v>541.5</v>
      </c>
    </row>
    <row r="490" spans="1:13" ht="12.75">
      <c r="A490" s="21" t="s">
        <v>1045</v>
      </c>
      <c r="B490" s="8">
        <v>40653</v>
      </c>
      <c r="C490" s="8" t="s">
        <v>1046</v>
      </c>
      <c r="D490" s="29">
        <v>7</v>
      </c>
      <c r="E490" t="s">
        <v>1047</v>
      </c>
      <c r="F490" t="s">
        <v>3901</v>
      </c>
      <c r="G490">
        <v>1020</v>
      </c>
      <c r="H490" s="38">
        <v>0.5</v>
      </c>
      <c r="I490" s="23">
        <v>16390</v>
      </c>
      <c r="J490" s="38">
        <f t="shared" si="14"/>
        <v>46830</v>
      </c>
      <c r="M490" s="23">
        <f t="shared" si="15"/>
        <v>0.5</v>
      </c>
    </row>
    <row r="491" spans="1:13" ht="12.75">
      <c r="A491" s="11">
        <v>150</v>
      </c>
      <c r="B491" s="8">
        <v>40653</v>
      </c>
      <c r="C491" s="8" t="s">
        <v>3714</v>
      </c>
      <c r="D491" s="29">
        <v>0.13</v>
      </c>
      <c r="E491" t="s">
        <v>3716</v>
      </c>
      <c r="F491" t="s">
        <v>3717</v>
      </c>
      <c r="G491">
        <v>3010</v>
      </c>
      <c r="H491" s="38">
        <v>0.5</v>
      </c>
      <c r="I491" s="23">
        <v>24380</v>
      </c>
      <c r="J491" s="38">
        <f t="shared" si="14"/>
        <v>69660</v>
      </c>
      <c r="K491" s="25">
        <v>5500</v>
      </c>
      <c r="L491" s="25">
        <v>22</v>
      </c>
      <c r="M491" s="23">
        <f t="shared" si="15"/>
        <v>22.5</v>
      </c>
    </row>
    <row r="492" spans="1:14" ht="12.75">
      <c r="A492" s="50"/>
      <c r="B492" s="41"/>
      <c r="C492" s="41" t="s">
        <v>3715</v>
      </c>
      <c r="D492" s="42">
        <v>0.053</v>
      </c>
      <c r="E492" s="43" t="s">
        <v>4323</v>
      </c>
      <c r="F492" s="43" t="s">
        <v>3718</v>
      </c>
      <c r="G492" s="43">
        <v>3010</v>
      </c>
      <c r="H492" s="44">
        <v>0.5</v>
      </c>
      <c r="I492" s="44">
        <v>1280</v>
      </c>
      <c r="J492" s="38">
        <f t="shared" si="14"/>
        <v>3660</v>
      </c>
      <c r="K492" s="45"/>
      <c r="L492" s="45"/>
      <c r="M492" s="44">
        <f t="shared" si="15"/>
        <v>0.5</v>
      </c>
      <c r="N492" s="49"/>
    </row>
    <row r="493" spans="10:14" ht="12.75">
      <c r="J493" s="38">
        <f t="shared" si="14"/>
        <v>0</v>
      </c>
      <c r="M493" s="23">
        <f>SUM(M484:M492)</f>
        <v>1527.5</v>
      </c>
      <c r="N493" s="1">
        <v>96099</v>
      </c>
    </row>
    <row r="494" spans="1:13" ht="12.75">
      <c r="A494" s="11">
        <v>151</v>
      </c>
      <c r="B494" s="8">
        <v>40653</v>
      </c>
      <c r="C494" s="8" t="s">
        <v>3719</v>
      </c>
      <c r="D494" s="29">
        <v>55.335</v>
      </c>
      <c r="E494" t="s">
        <v>1749</v>
      </c>
      <c r="F494" t="s">
        <v>1750</v>
      </c>
      <c r="G494">
        <v>1030</v>
      </c>
      <c r="H494" s="38">
        <v>1</v>
      </c>
      <c r="I494" s="23">
        <v>49920</v>
      </c>
      <c r="J494" s="38">
        <f t="shared" si="14"/>
        <v>142630</v>
      </c>
      <c r="K494" s="25">
        <v>387000</v>
      </c>
      <c r="L494" s="25">
        <v>1548</v>
      </c>
      <c r="M494" s="23">
        <f t="shared" si="15"/>
        <v>1549</v>
      </c>
    </row>
    <row r="495" spans="3:13" ht="12.75">
      <c r="C495" s="8" t="s">
        <v>1751</v>
      </c>
      <c r="D495" s="29">
        <v>100</v>
      </c>
      <c r="E495" t="s">
        <v>4323</v>
      </c>
      <c r="F495" t="s">
        <v>4323</v>
      </c>
      <c r="J495" s="38">
        <f t="shared" si="14"/>
        <v>0</v>
      </c>
      <c r="M495" s="23">
        <f t="shared" si="15"/>
        <v>0</v>
      </c>
    </row>
    <row r="496" spans="1:13" ht="12.75">
      <c r="A496" s="11">
        <v>152</v>
      </c>
      <c r="B496" s="8">
        <v>40654</v>
      </c>
      <c r="C496" s="8" t="s">
        <v>1752</v>
      </c>
      <c r="D496" s="29" t="s">
        <v>2440</v>
      </c>
      <c r="E496" t="s">
        <v>1504</v>
      </c>
      <c r="F496" t="s">
        <v>3884</v>
      </c>
      <c r="G496">
        <v>3010</v>
      </c>
      <c r="H496" s="38">
        <v>0.5</v>
      </c>
      <c r="I496" s="23">
        <v>5970</v>
      </c>
      <c r="J496" s="38">
        <f t="shared" si="14"/>
        <v>17060</v>
      </c>
      <c r="K496" s="25">
        <v>4500</v>
      </c>
      <c r="L496" s="25">
        <v>18</v>
      </c>
      <c r="M496" s="23">
        <f t="shared" si="15"/>
        <v>18.5</v>
      </c>
    </row>
    <row r="497" spans="1:13" ht="12.75">
      <c r="A497" s="21" t="s">
        <v>1505</v>
      </c>
      <c r="B497" s="8">
        <v>40654</v>
      </c>
      <c r="C497" s="8" t="s">
        <v>1506</v>
      </c>
      <c r="D497" s="29">
        <v>1.114</v>
      </c>
      <c r="E497" t="s">
        <v>1507</v>
      </c>
      <c r="F497" t="s">
        <v>3460</v>
      </c>
      <c r="G497">
        <v>1220</v>
      </c>
      <c r="H497" s="38">
        <v>0.5</v>
      </c>
      <c r="I497" s="23">
        <v>32580</v>
      </c>
      <c r="J497" s="38">
        <f t="shared" si="14"/>
        <v>93090</v>
      </c>
      <c r="M497" s="23">
        <f t="shared" si="15"/>
        <v>0.5</v>
      </c>
    </row>
    <row r="498" spans="1:13" ht="12.75">
      <c r="A498" s="21" t="s">
        <v>3461</v>
      </c>
      <c r="B498" s="8">
        <v>40654</v>
      </c>
      <c r="C498" s="8" t="s">
        <v>4151</v>
      </c>
      <c r="D498" s="29" t="s">
        <v>4232</v>
      </c>
      <c r="E498" t="s">
        <v>4234</v>
      </c>
      <c r="F498" t="s">
        <v>70</v>
      </c>
      <c r="G498">
        <v>3010</v>
      </c>
      <c r="H498" s="38">
        <v>0.5</v>
      </c>
      <c r="I498" s="23">
        <v>44570</v>
      </c>
      <c r="J498" s="38">
        <f t="shared" si="14"/>
        <v>127340</v>
      </c>
      <c r="M498" s="23">
        <f t="shared" si="15"/>
        <v>0.5</v>
      </c>
    </row>
    <row r="499" spans="2:13" ht="12.75">
      <c r="B499" s="8">
        <v>40654</v>
      </c>
      <c r="C499" s="8" t="s">
        <v>4231</v>
      </c>
      <c r="D499" s="29" t="s">
        <v>4233</v>
      </c>
      <c r="E499" t="s">
        <v>4323</v>
      </c>
      <c r="F499" t="s">
        <v>3718</v>
      </c>
      <c r="G499">
        <v>3010</v>
      </c>
      <c r="H499" s="38">
        <v>0.5</v>
      </c>
      <c r="I499" s="23">
        <v>7480</v>
      </c>
      <c r="J499" s="38">
        <f t="shared" si="14"/>
        <v>21370</v>
      </c>
      <c r="M499" s="23">
        <f t="shared" si="15"/>
        <v>0.5</v>
      </c>
    </row>
    <row r="500" spans="1:13" ht="12.75">
      <c r="A500" s="21" t="s">
        <v>3548</v>
      </c>
      <c r="B500" s="8">
        <v>40654</v>
      </c>
      <c r="C500" s="8" t="s">
        <v>4151</v>
      </c>
      <c r="D500" s="29" t="s">
        <v>4232</v>
      </c>
      <c r="E500" t="s">
        <v>4235</v>
      </c>
      <c r="F500" t="s">
        <v>71</v>
      </c>
      <c r="G500">
        <v>3010</v>
      </c>
      <c r="H500" s="38">
        <v>0.5</v>
      </c>
      <c r="I500" s="23">
        <v>44570</v>
      </c>
      <c r="J500" s="38">
        <f t="shared" si="14"/>
        <v>127340</v>
      </c>
      <c r="M500" s="23">
        <f t="shared" si="15"/>
        <v>0.5</v>
      </c>
    </row>
    <row r="501" spans="2:13" ht="12.75">
      <c r="B501" s="8">
        <v>40654</v>
      </c>
      <c r="C501" s="8" t="s">
        <v>4231</v>
      </c>
      <c r="D501" s="29" t="s">
        <v>4233</v>
      </c>
      <c r="E501" t="s">
        <v>4323</v>
      </c>
      <c r="F501" t="s">
        <v>3718</v>
      </c>
      <c r="G501">
        <v>3010</v>
      </c>
      <c r="H501" s="38">
        <v>0.5</v>
      </c>
      <c r="I501" s="23">
        <v>7480</v>
      </c>
      <c r="J501" s="38">
        <f t="shared" si="14"/>
        <v>21370</v>
      </c>
      <c r="M501" s="23">
        <f t="shared" si="15"/>
        <v>0.5</v>
      </c>
    </row>
    <row r="502" spans="1:13" ht="12.75">
      <c r="A502" s="11">
        <v>153</v>
      </c>
      <c r="B502" s="8">
        <v>40654</v>
      </c>
      <c r="C502" s="8" t="s">
        <v>72</v>
      </c>
      <c r="D502" s="29" t="s">
        <v>76</v>
      </c>
      <c r="E502" t="s">
        <v>2777</v>
      </c>
      <c r="F502" t="s">
        <v>2778</v>
      </c>
      <c r="G502">
        <v>1050</v>
      </c>
      <c r="H502" s="38">
        <v>0.5</v>
      </c>
      <c r="I502" s="23">
        <v>12810</v>
      </c>
      <c r="J502" s="38">
        <f t="shared" si="14"/>
        <v>36600</v>
      </c>
      <c r="K502" s="25">
        <v>70000</v>
      </c>
      <c r="L502" s="25">
        <v>280</v>
      </c>
      <c r="M502" s="23">
        <f t="shared" si="15"/>
        <v>280.5</v>
      </c>
    </row>
    <row r="503" spans="1:13" ht="12.75">
      <c r="A503" s="21" t="s">
        <v>3550</v>
      </c>
      <c r="B503" s="8">
        <v>40654</v>
      </c>
      <c r="C503" s="8" t="s">
        <v>2789</v>
      </c>
      <c r="D503" s="29" t="s">
        <v>2790</v>
      </c>
      <c r="E503" t="s">
        <v>2791</v>
      </c>
      <c r="F503" t="s">
        <v>3549</v>
      </c>
      <c r="G503">
        <v>3010</v>
      </c>
      <c r="H503" s="38">
        <v>1</v>
      </c>
      <c r="I503" s="23">
        <v>47430</v>
      </c>
      <c r="J503" s="38">
        <f t="shared" si="14"/>
        <v>135510</v>
      </c>
      <c r="M503" s="23">
        <f t="shared" si="15"/>
        <v>1</v>
      </c>
    </row>
    <row r="504" spans="3:13" ht="12.75">
      <c r="C504" s="8" t="s">
        <v>2293</v>
      </c>
      <c r="D504" s="29" t="s">
        <v>2294</v>
      </c>
      <c r="E504" t="s">
        <v>4323</v>
      </c>
      <c r="F504" t="s">
        <v>3718</v>
      </c>
      <c r="G504">
        <v>3010</v>
      </c>
      <c r="I504" s="23">
        <v>1710</v>
      </c>
      <c r="J504" s="38">
        <f t="shared" si="14"/>
        <v>4890</v>
      </c>
      <c r="M504" s="23">
        <f t="shared" si="15"/>
        <v>0</v>
      </c>
    </row>
    <row r="505" spans="1:13" ht="12.75">
      <c r="A505" s="11">
        <v>154</v>
      </c>
      <c r="B505" s="8">
        <v>40654</v>
      </c>
      <c r="C505" s="8" t="s">
        <v>2444</v>
      </c>
      <c r="D505" s="29" t="s">
        <v>2295</v>
      </c>
      <c r="E505" t="s">
        <v>2297</v>
      </c>
      <c r="F505" t="s">
        <v>2298</v>
      </c>
      <c r="G505">
        <v>1100</v>
      </c>
      <c r="H505" s="38">
        <v>0.5</v>
      </c>
      <c r="I505" s="23">
        <v>29020</v>
      </c>
      <c r="J505" s="38">
        <f t="shared" si="14"/>
        <v>82910</v>
      </c>
      <c r="K505" s="25">
        <v>84000</v>
      </c>
      <c r="L505" s="25">
        <v>336</v>
      </c>
      <c r="M505" s="23">
        <f t="shared" si="15"/>
        <v>336.5</v>
      </c>
    </row>
    <row r="506" spans="3:13" ht="12.75">
      <c r="C506" s="8" t="s">
        <v>2445</v>
      </c>
      <c r="D506" s="29" t="s">
        <v>2296</v>
      </c>
      <c r="E506" t="s">
        <v>4323</v>
      </c>
      <c r="F506" t="s">
        <v>3718</v>
      </c>
      <c r="G506">
        <v>1100</v>
      </c>
      <c r="H506" s="38">
        <v>0.5</v>
      </c>
      <c r="I506" s="23">
        <v>4710</v>
      </c>
      <c r="J506" s="38">
        <f t="shared" si="14"/>
        <v>13460</v>
      </c>
      <c r="M506" s="23">
        <f t="shared" si="15"/>
        <v>0.5</v>
      </c>
    </row>
    <row r="507" spans="3:13" ht="12.75">
      <c r="C507" s="8" t="s">
        <v>2446</v>
      </c>
      <c r="D507" s="29" t="s">
        <v>2296</v>
      </c>
      <c r="E507" t="s">
        <v>4323</v>
      </c>
      <c r="F507" t="s">
        <v>3718</v>
      </c>
      <c r="G507">
        <v>1100</v>
      </c>
      <c r="H507" s="38">
        <v>0.5</v>
      </c>
      <c r="I507" s="23">
        <v>1470</v>
      </c>
      <c r="J507" s="38">
        <f t="shared" si="14"/>
        <v>4200</v>
      </c>
      <c r="M507" s="23">
        <f t="shared" si="15"/>
        <v>0.5</v>
      </c>
    </row>
    <row r="508" spans="1:13" ht="12.75">
      <c r="A508" s="11">
        <v>155</v>
      </c>
      <c r="B508" s="8">
        <v>40655</v>
      </c>
      <c r="C508" s="8" t="s">
        <v>2299</v>
      </c>
      <c r="D508" s="29">
        <v>1.137</v>
      </c>
      <c r="E508" t="s">
        <v>2300</v>
      </c>
      <c r="F508" t="s">
        <v>1508</v>
      </c>
      <c r="G508">
        <v>1180</v>
      </c>
      <c r="H508" s="38">
        <v>0.5</v>
      </c>
      <c r="I508" s="23">
        <v>2290</v>
      </c>
      <c r="J508" s="38">
        <f t="shared" si="14"/>
        <v>6540</v>
      </c>
      <c r="K508" s="25">
        <v>5500</v>
      </c>
      <c r="L508" s="25">
        <v>22</v>
      </c>
      <c r="M508" s="23">
        <f t="shared" si="15"/>
        <v>22.5</v>
      </c>
    </row>
    <row r="509" spans="1:13" ht="12.75">
      <c r="A509" s="11">
        <v>156</v>
      </c>
      <c r="B509" s="8">
        <v>40658</v>
      </c>
      <c r="C509" s="8" t="s">
        <v>4268</v>
      </c>
      <c r="D509" s="29" t="s">
        <v>4269</v>
      </c>
      <c r="E509" t="s">
        <v>4270</v>
      </c>
      <c r="F509" t="s">
        <v>4271</v>
      </c>
      <c r="G509">
        <v>3010</v>
      </c>
      <c r="H509" s="38">
        <v>0.5</v>
      </c>
      <c r="I509" s="23">
        <v>8680</v>
      </c>
      <c r="J509" s="38">
        <f t="shared" si="14"/>
        <v>24800</v>
      </c>
      <c r="K509" s="25">
        <v>22500</v>
      </c>
      <c r="L509" s="25">
        <v>90</v>
      </c>
      <c r="M509" s="23">
        <f t="shared" si="15"/>
        <v>90.5</v>
      </c>
    </row>
    <row r="510" spans="1:13" ht="12.75">
      <c r="A510" s="21" t="s">
        <v>4282</v>
      </c>
      <c r="B510" s="8">
        <v>40654</v>
      </c>
      <c r="C510" s="8" t="s">
        <v>4283</v>
      </c>
      <c r="D510" s="29" t="s">
        <v>4284</v>
      </c>
      <c r="E510" t="s">
        <v>4285</v>
      </c>
      <c r="F510" t="s">
        <v>4613</v>
      </c>
      <c r="G510">
        <v>1150</v>
      </c>
      <c r="H510" s="38">
        <v>0.5</v>
      </c>
      <c r="I510" s="23">
        <v>46890</v>
      </c>
      <c r="J510" s="38">
        <f t="shared" si="14"/>
        <v>133970</v>
      </c>
      <c r="M510" s="23">
        <f t="shared" si="15"/>
        <v>0.5</v>
      </c>
    </row>
    <row r="511" spans="1:13" ht="12.75">
      <c r="A511" s="21" t="s">
        <v>4614</v>
      </c>
      <c r="B511" s="8">
        <v>40658</v>
      </c>
      <c r="C511" s="8" t="s">
        <v>4615</v>
      </c>
      <c r="D511" s="29" t="s">
        <v>4616</v>
      </c>
      <c r="E511" t="s">
        <v>4617</v>
      </c>
      <c r="F511" t="s">
        <v>4618</v>
      </c>
      <c r="G511">
        <v>3010</v>
      </c>
      <c r="H511" s="38">
        <v>1</v>
      </c>
      <c r="I511" s="23">
        <v>16680</v>
      </c>
      <c r="J511" s="38">
        <f t="shared" si="14"/>
        <v>47660</v>
      </c>
      <c r="M511" s="23">
        <f t="shared" si="15"/>
        <v>1</v>
      </c>
    </row>
    <row r="512" spans="3:13" ht="12.75">
      <c r="C512" s="8" t="s">
        <v>4619</v>
      </c>
      <c r="D512" s="29" t="s">
        <v>4620</v>
      </c>
      <c r="E512" t="s">
        <v>4323</v>
      </c>
      <c r="F512" t="s">
        <v>4323</v>
      </c>
      <c r="G512">
        <v>3010</v>
      </c>
      <c r="I512" s="23">
        <v>34840</v>
      </c>
      <c r="J512" s="38">
        <f t="shared" si="14"/>
        <v>99540</v>
      </c>
      <c r="M512" s="23">
        <f t="shared" si="15"/>
        <v>0</v>
      </c>
    </row>
    <row r="513" spans="1:13" ht="12.75">
      <c r="A513" s="11">
        <v>157</v>
      </c>
      <c r="B513" s="8">
        <v>40658</v>
      </c>
      <c r="C513" s="8" t="s">
        <v>4621</v>
      </c>
      <c r="D513" s="29">
        <v>7</v>
      </c>
      <c r="E513" t="s">
        <v>584</v>
      </c>
      <c r="F513" t="s">
        <v>585</v>
      </c>
      <c r="G513">
        <v>1120</v>
      </c>
      <c r="H513" s="38">
        <v>0.5</v>
      </c>
      <c r="I513" s="23">
        <v>20660</v>
      </c>
      <c r="J513" s="38">
        <f aca="true" t="shared" si="16" ref="J513:J576">ROUND(I513/0.35,-1)</f>
        <v>59030</v>
      </c>
      <c r="K513" s="25">
        <v>89000</v>
      </c>
      <c r="L513" s="25">
        <v>356</v>
      </c>
      <c r="M513" s="23">
        <f t="shared" si="15"/>
        <v>356.5</v>
      </c>
    </row>
    <row r="514" spans="1:14" s="43" customFormat="1" ht="12.75">
      <c r="A514" s="50"/>
      <c r="B514" s="41"/>
      <c r="C514" s="41" t="s">
        <v>583</v>
      </c>
      <c r="D514" s="42">
        <v>0.07</v>
      </c>
      <c r="E514" s="43" t="s">
        <v>4323</v>
      </c>
      <c r="F514" s="43" t="s">
        <v>3718</v>
      </c>
      <c r="G514" s="43">
        <v>1120</v>
      </c>
      <c r="H514" s="44">
        <v>0.5</v>
      </c>
      <c r="I514" s="44">
        <v>80</v>
      </c>
      <c r="J514" s="38">
        <f t="shared" si="16"/>
        <v>230</v>
      </c>
      <c r="K514" s="45"/>
      <c r="L514" s="45"/>
      <c r="M514" s="44">
        <f t="shared" si="15"/>
        <v>0.5</v>
      </c>
      <c r="N514" s="49"/>
    </row>
    <row r="515" spans="10:14" ht="12.75">
      <c r="J515" s="38">
        <f t="shared" si="16"/>
        <v>0</v>
      </c>
      <c r="M515" s="23">
        <f>SUM(M494:M514)</f>
        <v>2660.5</v>
      </c>
      <c r="N515" s="1">
        <v>96133</v>
      </c>
    </row>
    <row r="516" spans="10:13" ht="12.75">
      <c r="J516" s="38">
        <f t="shared" si="16"/>
        <v>0</v>
      </c>
      <c r="M516" s="23">
        <f t="shared" si="15"/>
        <v>0</v>
      </c>
    </row>
    <row r="517" spans="1:13" ht="12.75">
      <c r="A517" s="11">
        <v>158</v>
      </c>
      <c r="B517" s="8">
        <v>40658</v>
      </c>
      <c r="C517" s="8" t="s">
        <v>1589</v>
      </c>
      <c r="D517" s="29">
        <v>0.1933</v>
      </c>
      <c r="E517" t="s">
        <v>586</v>
      </c>
      <c r="F517" t="s">
        <v>587</v>
      </c>
      <c r="G517">
        <v>1140</v>
      </c>
      <c r="H517" s="38">
        <v>0.5</v>
      </c>
      <c r="I517" s="23">
        <v>5540</v>
      </c>
      <c r="J517" s="38">
        <f t="shared" si="16"/>
        <v>15830</v>
      </c>
      <c r="K517" s="25">
        <v>4500</v>
      </c>
      <c r="L517" s="25">
        <v>18</v>
      </c>
      <c r="M517" s="23">
        <f t="shared" si="15"/>
        <v>18.5</v>
      </c>
    </row>
    <row r="518" spans="1:13" ht="12.75">
      <c r="A518" s="21" t="s">
        <v>588</v>
      </c>
      <c r="B518" s="8">
        <v>40659</v>
      </c>
      <c r="C518" s="8" t="s">
        <v>3366</v>
      </c>
      <c r="D518" s="29">
        <v>0.9</v>
      </c>
      <c r="E518" t="s">
        <v>3367</v>
      </c>
      <c r="F518" t="s">
        <v>3368</v>
      </c>
      <c r="G518">
        <v>1090</v>
      </c>
      <c r="H518" s="38">
        <v>0.5</v>
      </c>
      <c r="I518" s="23">
        <v>36910</v>
      </c>
      <c r="J518" s="38">
        <f t="shared" si="16"/>
        <v>105460</v>
      </c>
      <c r="M518" s="23">
        <f t="shared" si="15"/>
        <v>0.5</v>
      </c>
    </row>
    <row r="519" spans="1:13" ht="12.75">
      <c r="A519" s="21" t="s">
        <v>3369</v>
      </c>
      <c r="B519" s="8">
        <v>40659</v>
      </c>
      <c r="C519" s="8" t="s">
        <v>2274</v>
      </c>
      <c r="D519" s="29">
        <v>5.88</v>
      </c>
      <c r="E519" t="s">
        <v>3370</v>
      </c>
      <c r="F519" t="s">
        <v>3371</v>
      </c>
      <c r="G519">
        <v>1080</v>
      </c>
      <c r="H519" s="38">
        <v>1</v>
      </c>
      <c r="I519" s="23">
        <v>37320</v>
      </c>
      <c r="J519" s="38">
        <f t="shared" si="16"/>
        <v>106630</v>
      </c>
      <c r="M519" s="23">
        <f t="shared" si="15"/>
        <v>1</v>
      </c>
    </row>
    <row r="520" spans="3:13" ht="12.75">
      <c r="C520" s="8" t="s">
        <v>2273</v>
      </c>
      <c r="D520" s="29">
        <v>5.047</v>
      </c>
      <c r="E520" t="s">
        <v>4323</v>
      </c>
      <c r="F520" t="s">
        <v>4323</v>
      </c>
      <c r="G520">
        <v>1080</v>
      </c>
      <c r="I520" s="23">
        <v>5350</v>
      </c>
      <c r="J520" s="38">
        <f t="shared" si="16"/>
        <v>15290</v>
      </c>
      <c r="M520" s="23">
        <f t="shared" si="15"/>
        <v>0</v>
      </c>
    </row>
    <row r="521" spans="1:13" ht="12.75">
      <c r="A521" s="21" t="s">
        <v>3372</v>
      </c>
      <c r="B521" s="8">
        <v>40659</v>
      </c>
      <c r="C521" s="8" t="s">
        <v>3373</v>
      </c>
      <c r="D521" s="29" t="s">
        <v>3374</v>
      </c>
      <c r="E521" t="s">
        <v>3375</v>
      </c>
      <c r="F521" t="s">
        <v>3376</v>
      </c>
      <c r="G521">
        <v>1190</v>
      </c>
      <c r="H521" s="38">
        <v>1</v>
      </c>
      <c r="I521" s="23">
        <v>18680</v>
      </c>
      <c r="J521" s="38">
        <f t="shared" si="16"/>
        <v>53370</v>
      </c>
      <c r="M521" s="23">
        <f t="shared" si="15"/>
        <v>1</v>
      </c>
    </row>
    <row r="522" spans="3:13" ht="12.75">
      <c r="C522" s="8" t="s">
        <v>3377</v>
      </c>
      <c r="D522" s="29" t="s">
        <v>3378</v>
      </c>
      <c r="E522" t="s">
        <v>4323</v>
      </c>
      <c r="F522" t="s">
        <v>4323</v>
      </c>
      <c r="G522">
        <v>1190</v>
      </c>
      <c r="I522" s="23">
        <v>2660</v>
      </c>
      <c r="J522" s="38">
        <f t="shared" si="16"/>
        <v>7600</v>
      </c>
      <c r="M522" s="23">
        <f t="shared" si="15"/>
        <v>0</v>
      </c>
    </row>
    <row r="523" spans="1:13" ht="12.75">
      <c r="A523" s="11">
        <v>159</v>
      </c>
      <c r="B523" s="8">
        <v>40660</v>
      </c>
      <c r="C523" s="8" t="s">
        <v>895</v>
      </c>
      <c r="D523" s="29" t="s">
        <v>3735</v>
      </c>
      <c r="E523" t="s">
        <v>3737</v>
      </c>
      <c r="F523" t="s">
        <v>2381</v>
      </c>
      <c r="G523">
        <v>3010</v>
      </c>
      <c r="H523" s="38">
        <v>0.5</v>
      </c>
      <c r="I523" s="23">
        <v>23870</v>
      </c>
      <c r="J523" s="38">
        <f t="shared" si="16"/>
        <v>68200</v>
      </c>
      <c r="K523" s="25">
        <v>68000</v>
      </c>
      <c r="L523" s="25">
        <v>272</v>
      </c>
      <c r="M523" s="23">
        <f t="shared" si="15"/>
        <v>272.5</v>
      </c>
    </row>
    <row r="524" spans="3:13" ht="12.75">
      <c r="C524" s="8" t="s">
        <v>896</v>
      </c>
      <c r="D524" s="29" t="s">
        <v>3736</v>
      </c>
      <c r="E524" t="s">
        <v>4323</v>
      </c>
      <c r="F524" t="s">
        <v>3718</v>
      </c>
      <c r="G524">
        <v>3010</v>
      </c>
      <c r="H524" s="38">
        <v>0.5</v>
      </c>
      <c r="I524" s="23">
        <v>4690</v>
      </c>
      <c r="J524" s="38">
        <f t="shared" si="16"/>
        <v>13400</v>
      </c>
      <c r="M524" s="23">
        <f t="shared" si="15"/>
        <v>0.5</v>
      </c>
    </row>
    <row r="525" spans="1:13" ht="12.75">
      <c r="A525" s="21" t="s">
        <v>2382</v>
      </c>
      <c r="B525" s="8">
        <v>40660</v>
      </c>
      <c r="C525" s="8" t="s">
        <v>2385</v>
      </c>
      <c r="D525" s="29" t="s">
        <v>2386</v>
      </c>
      <c r="E525" t="s">
        <v>633</v>
      </c>
      <c r="F525" t="s">
        <v>4374</v>
      </c>
      <c r="G525">
        <v>3010</v>
      </c>
      <c r="H525" s="38">
        <v>0.5</v>
      </c>
      <c r="I525" s="23">
        <v>16060</v>
      </c>
      <c r="J525" s="38">
        <f t="shared" si="16"/>
        <v>45890</v>
      </c>
      <c r="M525" s="23">
        <f t="shared" si="15"/>
        <v>0.5</v>
      </c>
    </row>
    <row r="526" spans="1:13" ht="12.75">
      <c r="A526" s="11">
        <v>160</v>
      </c>
      <c r="B526" s="8">
        <v>40660</v>
      </c>
      <c r="C526" s="8" t="s">
        <v>4375</v>
      </c>
      <c r="D526" s="29" t="s">
        <v>4376</v>
      </c>
      <c r="E526" t="s">
        <v>4377</v>
      </c>
      <c r="F526" t="s">
        <v>4383</v>
      </c>
      <c r="G526">
        <v>1210</v>
      </c>
      <c r="H526" s="38">
        <v>0.5</v>
      </c>
      <c r="I526" s="23">
        <v>18880</v>
      </c>
      <c r="J526" s="38">
        <f t="shared" si="16"/>
        <v>53940</v>
      </c>
      <c r="K526" s="25">
        <v>48921.6</v>
      </c>
      <c r="L526" s="25">
        <v>195.69</v>
      </c>
      <c r="M526" s="23">
        <f t="shared" si="15"/>
        <v>196.19</v>
      </c>
    </row>
    <row r="527" spans="1:13" ht="12.75">
      <c r="A527" s="11">
        <v>161</v>
      </c>
      <c r="B527" s="8">
        <v>40660</v>
      </c>
      <c r="C527" s="8" t="s">
        <v>4384</v>
      </c>
      <c r="D527" s="29" t="s">
        <v>2605</v>
      </c>
      <c r="E527" t="s">
        <v>2606</v>
      </c>
      <c r="F527" t="s">
        <v>2607</v>
      </c>
      <c r="G527">
        <v>3010</v>
      </c>
      <c r="H527" s="38">
        <v>0.5</v>
      </c>
      <c r="I527" s="23">
        <v>19290</v>
      </c>
      <c r="J527" s="38">
        <f t="shared" si="16"/>
        <v>55110</v>
      </c>
      <c r="K527" s="25">
        <v>46000</v>
      </c>
      <c r="L527" s="25">
        <v>184</v>
      </c>
      <c r="M527" s="23">
        <f t="shared" si="15"/>
        <v>184.5</v>
      </c>
    </row>
    <row r="528" spans="1:13" ht="12.75">
      <c r="A528" s="11">
        <v>162</v>
      </c>
      <c r="B528" s="8">
        <v>40660</v>
      </c>
      <c r="C528" s="8" t="s">
        <v>2608</v>
      </c>
      <c r="D528" s="29">
        <v>2.008</v>
      </c>
      <c r="E528" t="s">
        <v>2609</v>
      </c>
      <c r="F528" t="s">
        <v>2610</v>
      </c>
      <c r="G528">
        <v>1210</v>
      </c>
      <c r="H528" s="38">
        <v>0.5</v>
      </c>
      <c r="I528" s="23">
        <v>23750</v>
      </c>
      <c r="J528" s="38">
        <f t="shared" si="16"/>
        <v>67860</v>
      </c>
      <c r="K528" s="25">
        <v>131143</v>
      </c>
      <c r="L528" s="25">
        <v>524.6</v>
      </c>
      <c r="M528" s="23">
        <f t="shared" si="15"/>
        <v>525.1</v>
      </c>
    </row>
    <row r="529" spans="1:13" ht="12.75">
      <c r="A529" s="21" t="s">
        <v>2611</v>
      </c>
      <c r="B529" s="8">
        <v>40660</v>
      </c>
      <c r="C529" s="8" t="s">
        <v>2612</v>
      </c>
      <c r="D529" s="29">
        <v>0</v>
      </c>
      <c r="E529" t="s">
        <v>2613</v>
      </c>
      <c r="F529" t="s">
        <v>2614</v>
      </c>
      <c r="G529">
        <v>1060</v>
      </c>
      <c r="H529" s="38">
        <v>0.5</v>
      </c>
      <c r="I529" s="23">
        <v>1860</v>
      </c>
      <c r="J529" s="38">
        <f t="shared" si="16"/>
        <v>5310</v>
      </c>
      <c r="M529" s="23">
        <f t="shared" si="15"/>
        <v>0.5</v>
      </c>
    </row>
    <row r="530" spans="1:13" ht="12.75">
      <c r="A530" s="21" t="s">
        <v>2615</v>
      </c>
      <c r="B530" s="8">
        <v>40660</v>
      </c>
      <c r="C530" s="8" t="s">
        <v>2616</v>
      </c>
      <c r="D530" s="29" t="s">
        <v>2617</v>
      </c>
      <c r="E530" t="s">
        <v>2618</v>
      </c>
      <c r="F530" t="s">
        <v>2619</v>
      </c>
      <c r="G530">
        <v>2050</v>
      </c>
      <c r="H530" s="38">
        <v>0.5</v>
      </c>
      <c r="I530" s="23">
        <v>8820</v>
      </c>
      <c r="J530" s="38">
        <f t="shared" si="16"/>
        <v>25200</v>
      </c>
      <c r="M530" s="23">
        <f t="shared" si="15"/>
        <v>0.5</v>
      </c>
    </row>
    <row r="531" spans="1:13" ht="12.75">
      <c r="A531" s="21" t="s">
        <v>2620</v>
      </c>
      <c r="B531" s="8">
        <v>40661</v>
      </c>
      <c r="C531" s="8" t="s">
        <v>1833</v>
      </c>
      <c r="D531" s="29">
        <v>0.282</v>
      </c>
      <c r="E531" t="s">
        <v>1834</v>
      </c>
      <c r="F531" t="s">
        <v>70</v>
      </c>
      <c r="G531">
        <v>1030</v>
      </c>
      <c r="H531" s="38">
        <v>0.5</v>
      </c>
      <c r="I531" s="23">
        <v>1800</v>
      </c>
      <c r="J531" s="38">
        <f t="shared" si="16"/>
        <v>5140</v>
      </c>
      <c r="M531" s="23">
        <f t="shared" si="15"/>
        <v>0.5</v>
      </c>
    </row>
    <row r="532" spans="1:13" ht="12.75">
      <c r="A532" s="11">
        <v>163</v>
      </c>
      <c r="B532" s="8">
        <v>40661</v>
      </c>
      <c r="C532" s="8" t="s">
        <v>1835</v>
      </c>
      <c r="D532" s="29" t="s">
        <v>1836</v>
      </c>
      <c r="E532" t="s">
        <v>3720</v>
      </c>
      <c r="F532" t="s">
        <v>3721</v>
      </c>
      <c r="G532">
        <v>1070</v>
      </c>
      <c r="H532" s="38">
        <v>0.5</v>
      </c>
      <c r="I532" s="23">
        <v>6560</v>
      </c>
      <c r="J532" s="38">
        <f t="shared" si="16"/>
        <v>18740</v>
      </c>
      <c r="K532" s="25">
        <v>29800</v>
      </c>
      <c r="L532" s="25">
        <v>119.2</v>
      </c>
      <c r="M532" s="23">
        <f t="shared" si="15"/>
        <v>119.7</v>
      </c>
    </row>
    <row r="533" spans="1:14" ht="12.75">
      <c r="A533" s="65" t="s">
        <v>3722</v>
      </c>
      <c r="B533" s="66">
        <v>40661</v>
      </c>
      <c r="C533" s="66" t="s">
        <v>3723</v>
      </c>
      <c r="D533" s="67" t="s">
        <v>3724</v>
      </c>
      <c r="E533" s="68" t="s">
        <v>3725</v>
      </c>
      <c r="F533" s="68" t="s">
        <v>3726</v>
      </c>
      <c r="G533" s="68">
        <v>3010</v>
      </c>
      <c r="H533" s="38">
        <v>0.5</v>
      </c>
      <c r="I533" s="38">
        <v>17760</v>
      </c>
      <c r="J533" s="38">
        <f t="shared" si="16"/>
        <v>50740</v>
      </c>
      <c r="K533" s="69"/>
      <c r="L533" s="69"/>
      <c r="M533" s="38">
        <f t="shared" si="15"/>
        <v>0.5</v>
      </c>
      <c r="N533" s="70"/>
    </row>
    <row r="534" spans="1:13" ht="12.75">
      <c r="A534" s="11">
        <v>164</v>
      </c>
      <c r="B534" s="8">
        <v>40661</v>
      </c>
      <c r="C534" s="8" t="s">
        <v>2198</v>
      </c>
      <c r="D534" s="29" t="s">
        <v>3727</v>
      </c>
      <c r="E534" s="3" t="s">
        <v>385</v>
      </c>
      <c r="F534" s="82" t="s">
        <v>2902</v>
      </c>
      <c r="G534" s="82">
        <v>3010</v>
      </c>
      <c r="H534" s="38">
        <v>0.5</v>
      </c>
      <c r="I534" s="23">
        <v>18640</v>
      </c>
      <c r="J534" s="38">
        <f t="shared" si="16"/>
        <v>53260</v>
      </c>
      <c r="K534" s="25">
        <v>17500</v>
      </c>
      <c r="L534" s="25">
        <v>70</v>
      </c>
      <c r="M534" s="23">
        <f t="shared" si="15"/>
        <v>70.5</v>
      </c>
    </row>
    <row r="535" spans="1:13" ht="12.75">
      <c r="A535" s="21" t="s">
        <v>2903</v>
      </c>
      <c r="B535" s="8">
        <v>40662</v>
      </c>
      <c r="C535" s="8" t="s">
        <v>3497</v>
      </c>
      <c r="D535" s="29" t="s">
        <v>3500</v>
      </c>
      <c r="E535" s="82" t="s">
        <v>3502</v>
      </c>
      <c r="F535" s="82" t="s">
        <v>3503</v>
      </c>
      <c r="G535" s="82">
        <v>1070</v>
      </c>
      <c r="H535" s="38">
        <v>0.5</v>
      </c>
      <c r="I535" s="23">
        <v>23470</v>
      </c>
      <c r="J535" s="38">
        <f t="shared" si="16"/>
        <v>67060</v>
      </c>
      <c r="M535" s="23">
        <f t="shared" si="15"/>
        <v>0.5</v>
      </c>
    </row>
    <row r="536" spans="3:13" ht="12.75">
      <c r="C536" s="8" t="s">
        <v>3498</v>
      </c>
      <c r="D536" s="29">
        <v>0.17</v>
      </c>
      <c r="E536" s="82" t="s">
        <v>4323</v>
      </c>
      <c r="F536" s="82" t="s">
        <v>3718</v>
      </c>
      <c r="G536" s="82">
        <v>1070</v>
      </c>
      <c r="H536" s="38">
        <v>0.5</v>
      </c>
      <c r="I536" s="23">
        <v>300</v>
      </c>
      <c r="J536" s="38">
        <f t="shared" si="16"/>
        <v>860</v>
      </c>
      <c r="M536" s="23">
        <f t="shared" si="15"/>
        <v>0.5</v>
      </c>
    </row>
    <row r="537" spans="3:13" ht="12.75">
      <c r="C537" s="8" t="s">
        <v>3499</v>
      </c>
      <c r="D537" s="29" t="s">
        <v>3501</v>
      </c>
      <c r="E537" s="82" t="s">
        <v>4323</v>
      </c>
      <c r="F537" s="82" t="s">
        <v>3718</v>
      </c>
      <c r="G537" s="82">
        <v>1070</v>
      </c>
      <c r="H537" s="38">
        <v>0.5</v>
      </c>
      <c r="I537" s="23">
        <v>3810</v>
      </c>
      <c r="J537" s="38">
        <f t="shared" si="16"/>
        <v>10890</v>
      </c>
      <c r="M537" s="23">
        <f t="shared" si="15"/>
        <v>0.5</v>
      </c>
    </row>
    <row r="538" spans="1:13" ht="12.75">
      <c r="A538" s="11">
        <v>165</v>
      </c>
      <c r="B538" s="8">
        <v>40662</v>
      </c>
      <c r="C538" s="8" t="s">
        <v>3504</v>
      </c>
      <c r="D538" s="29">
        <v>5.001</v>
      </c>
      <c r="E538" s="82" t="s">
        <v>4542</v>
      </c>
      <c r="F538" s="82" t="s">
        <v>4543</v>
      </c>
      <c r="G538" s="82">
        <v>1010</v>
      </c>
      <c r="H538" s="38">
        <v>0.5</v>
      </c>
      <c r="I538" s="23">
        <v>6490</v>
      </c>
      <c r="J538" s="38">
        <f t="shared" si="16"/>
        <v>18540</v>
      </c>
      <c r="K538" s="25">
        <v>20000</v>
      </c>
      <c r="L538" s="25">
        <v>80</v>
      </c>
      <c r="M538" s="23">
        <f aca="true" t="shared" si="17" ref="M538:M608">SUM(H538+L538)</f>
        <v>80.5</v>
      </c>
    </row>
    <row r="539" spans="1:13" ht="12.75">
      <c r="A539" s="11">
        <v>166</v>
      </c>
      <c r="B539" s="8">
        <v>40662</v>
      </c>
      <c r="C539" s="8" t="s">
        <v>4544</v>
      </c>
      <c r="D539" s="29">
        <v>20.228</v>
      </c>
      <c r="E539" s="82" t="s">
        <v>1403</v>
      </c>
      <c r="F539" s="82" t="s">
        <v>1404</v>
      </c>
      <c r="G539" s="82">
        <v>1070</v>
      </c>
      <c r="H539" s="38">
        <v>0.5</v>
      </c>
      <c r="I539" s="23">
        <v>17590</v>
      </c>
      <c r="J539" s="38">
        <f t="shared" si="16"/>
        <v>50260</v>
      </c>
      <c r="K539" s="25">
        <v>55000</v>
      </c>
      <c r="L539" s="25">
        <v>220</v>
      </c>
      <c r="M539" s="23">
        <f t="shared" si="17"/>
        <v>220.5</v>
      </c>
    </row>
    <row r="540" spans="1:13" ht="12.75">
      <c r="A540" s="50">
        <v>167</v>
      </c>
      <c r="B540" s="41">
        <v>40662</v>
      </c>
      <c r="C540" s="41" t="s">
        <v>1405</v>
      </c>
      <c r="D540" s="42">
        <v>8.349</v>
      </c>
      <c r="E540" s="83" t="s">
        <v>1406</v>
      </c>
      <c r="F540" s="83" t="s">
        <v>1407</v>
      </c>
      <c r="G540" s="83">
        <v>1010</v>
      </c>
      <c r="H540" s="44">
        <v>0.5</v>
      </c>
      <c r="I540" s="44">
        <v>38320</v>
      </c>
      <c r="J540" s="38">
        <f t="shared" si="16"/>
        <v>109490</v>
      </c>
      <c r="K540" s="45">
        <v>115000</v>
      </c>
      <c r="L540" s="45">
        <v>460</v>
      </c>
      <c r="M540" s="44">
        <f t="shared" si="17"/>
        <v>460.5</v>
      </c>
    </row>
    <row r="541" spans="10:14" ht="12.75">
      <c r="J541" s="38">
        <f t="shared" si="16"/>
        <v>0</v>
      </c>
      <c r="M541" s="23">
        <f>SUM(M516:M540)</f>
        <v>2155.49</v>
      </c>
      <c r="N541" s="1">
        <v>96203</v>
      </c>
    </row>
    <row r="542" spans="1:13" ht="12.75">
      <c r="A542" s="21" t="s">
        <v>1408</v>
      </c>
      <c r="B542" s="8">
        <v>40665</v>
      </c>
      <c r="C542" s="8" t="s">
        <v>1409</v>
      </c>
      <c r="D542" s="29">
        <v>7.286</v>
      </c>
      <c r="E542" t="s">
        <v>406</v>
      </c>
      <c r="F542" t="s">
        <v>407</v>
      </c>
      <c r="G542">
        <v>1070</v>
      </c>
      <c r="H542" s="38">
        <v>0.5</v>
      </c>
      <c r="I542" s="23">
        <v>5090</v>
      </c>
      <c r="J542" s="38">
        <f t="shared" si="16"/>
        <v>14540</v>
      </c>
      <c r="M542" s="23">
        <f t="shared" si="17"/>
        <v>0.5</v>
      </c>
    </row>
    <row r="543" spans="1:13" ht="12.75">
      <c r="A543" s="11">
        <v>167</v>
      </c>
      <c r="B543" s="8">
        <v>40665</v>
      </c>
      <c r="C543" s="8" t="s">
        <v>408</v>
      </c>
      <c r="D543" s="29" t="s">
        <v>3403</v>
      </c>
      <c r="E543" t="s">
        <v>3656</v>
      </c>
      <c r="F543" t="s">
        <v>3657</v>
      </c>
      <c r="G543">
        <v>1190</v>
      </c>
      <c r="H543" s="38">
        <v>1</v>
      </c>
      <c r="I543" s="23">
        <v>8180</v>
      </c>
      <c r="J543" s="38">
        <f t="shared" si="16"/>
        <v>23370</v>
      </c>
      <c r="K543" s="25">
        <v>40000</v>
      </c>
      <c r="L543" s="25">
        <v>160</v>
      </c>
      <c r="M543" s="23">
        <f t="shared" si="17"/>
        <v>161</v>
      </c>
    </row>
    <row r="544" spans="3:13" ht="12.75">
      <c r="C544" s="8" t="s">
        <v>3658</v>
      </c>
      <c r="D544" s="29" t="s">
        <v>3403</v>
      </c>
      <c r="E544" t="s">
        <v>4323</v>
      </c>
      <c r="F544" t="s">
        <v>4323</v>
      </c>
      <c r="G544">
        <v>1190</v>
      </c>
      <c r="J544" s="38">
        <f t="shared" si="16"/>
        <v>0</v>
      </c>
      <c r="M544" s="23">
        <f t="shared" si="17"/>
        <v>0</v>
      </c>
    </row>
    <row r="545" spans="1:13" ht="12.75">
      <c r="A545" s="21" t="s">
        <v>3659</v>
      </c>
      <c r="B545" s="8">
        <v>40665</v>
      </c>
      <c r="C545" s="8" t="s">
        <v>3664</v>
      </c>
      <c r="D545" s="29" t="s">
        <v>3665</v>
      </c>
      <c r="E545" t="s">
        <v>4234</v>
      </c>
      <c r="F545" t="s">
        <v>70</v>
      </c>
      <c r="G545">
        <v>3010</v>
      </c>
      <c r="H545" s="38">
        <v>0.5</v>
      </c>
      <c r="I545" s="23">
        <v>14940</v>
      </c>
      <c r="J545" s="38">
        <f t="shared" si="16"/>
        <v>42690</v>
      </c>
      <c r="K545" s="25">
        <v>0</v>
      </c>
      <c r="L545" s="25">
        <v>0</v>
      </c>
      <c r="M545" s="23">
        <f t="shared" si="17"/>
        <v>0.5</v>
      </c>
    </row>
    <row r="546" spans="1:13" ht="12.75">
      <c r="A546" s="11">
        <v>168</v>
      </c>
      <c r="B546" s="8">
        <v>40665</v>
      </c>
      <c r="C546" s="8" t="s">
        <v>2478</v>
      </c>
      <c r="D546" s="29" t="s">
        <v>2479</v>
      </c>
      <c r="E546" t="s">
        <v>2480</v>
      </c>
      <c r="F546" t="s">
        <v>2481</v>
      </c>
      <c r="G546">
        <v>3010</v>
      </c>
      <c r="H546" s="38">
        <v>0.5</v>
      </c>
      <c r="I546" s="23">
        <v>14070</v>
      </c>
      <c r="J546" s="38">
        <f t="shared" si="16"/>
        <v>40200</v>
      </c>
      <c r="K546" s="25">
        <v>36000</v>
      </c>
      <c r="L546" s="25">
        <v>144</v>
      </c>
      <c r="M546" s="23">
        <f t="shared" si="17"/>
        <v>144.5</v>
      </c>
    </row>
    <row r="547" spans="1:13" ht="12.75">
      <c r="A547" s="11">
        <v>169</v>
      </c>
      <c r="B547" s="8">
        <v>40665</v>
      </c>
      <c r="C547" s="8" t="s">
        <v>2482</v>
      </c>
      <c r="D547" s="29">
        <v>1.24</v>
      </c>
      <c r="E547" t="s">
        <v>4307</v>
      </c>
      <c r="F547" t="s">
        <v>4308</v>
      </c>
      <c r="G547">
        <v>1200</v>
      </c>
      <c r="H547" s="38">
        <v>0.5</v>
      </c>
      <c r="I547" s="23">
        <v>8730</v>
      </c>
      <c r="J547" s="38">
        <f t="shared" si="16"/>
        <v>24940</v>
      </c>
      <c r="K547" s="25">
        <v>8500</v>
      </c>
      <c r="L547" s="25">
        <v>34</v>
      </c>
      <c r="M547" s="23">
        <f t="shared" si="17"/>
        <v>34.5</v>
      </c>
    </row>
    <row r="548" spans="1:13" ht="12.75">
      <c r="A548" s="21" t="s">
        <v>4309</v>
      </c>
      <c r="B548" s="8">
        <v>40666</v>
      </c>
      <c r="C548" s="8" t="s">
        <v>4310</v>
      </c>
      <c r="D548" s="29">
        <v>0.571</v>
      </c>
      <c r="E548" t="s">
        <v>4311</v>
      </c>
      <c r="F548" t="s">
        <v>4312</v>
      </c>
      <c r="G548">
        <v>1050</v>
      </c>
      <c r="H548" s="38">
        <v>0.5</v>
      </c>
      <c r="I548" s="23">
        <v>22480</v>
      </c>
      <c r="J548" s="38">
        <f t="shared" si="16"/>
        <v>64230</v>
      </c>
      <c r="M548" s="23">
        <f t="shared" si="17"/>
        <v>0.5</v>
      </c>
    </row>
    <row r="549" spans="1:13" ht="12.75">
      <c r="A549" s="21" t="s">
        <v>4313</v>
      </c>
      <c r="B549" s="8">
        <v>40666</v>
      </c>
      <c r="C549" s="8" t="s">
        <v>4205</v>
      </c>
      <c r="D549" s="29" t="s">
        <v>2882</v>
      </c>
      <c r="E549" t="s">
        <v>3101</v>
      </c>
      <c r="F549" t="s">
        <v>3102</v>
      </c>
      <c r="G549">
        <v>2040</v>
      </c>
      <c r="H549" s="38">
        <v>1</v>
      </c>
      <c r="I549" s="23">
        <v>19560</v>
      </c>
      <c r="J549" s="38">
        <f t="shared" si="16"/>
        <v>55890</v>
      </c>
      <c r="M549" s="23">
        <f t="shared" si="17"/>
        <v>1</v>
      </c>
    </row>
    <row r="550" spans="3:13" ht="12.75">
      <c r="C550" s="8" t="s">
        <v>4205</v>
      </c>
      <c r="D550" s="29" t="s">
        <v>2882</v>
      </c>
      <c r="E550" t="s">
        <v>4323</v>
      </c>
      <c r="F550" t="s">
        <v>3718</v>
      </c>
      <c r="G550">
        <v>2040</v>
      </c>
      <c r="I550" s="23">
        <v>1700</v>
      </c>
      <c r="J550" s="38">
        <f t="shared" si="16"/>
        <v>4860</v>
      </c>
      <c r="M550" s="23">
        <f t="shared" si="17"/>
        <v>0</v>
      </c>
    </row>
    <row r="551" spans="1:13" ht="12.75">
      <c r="A551" s="11">
        <v>171</v>
      </c>
      <c r="B551" s="8">
        <v>40666</v>
      </c>
      <c r="C551" s="8" t="s">
        <v>3621</v>
      </c>
      <c r="D551" s="29">
        <v>0.0324</v>
      </c>
      <c r="E551" t="s">
        <v>3622</v>
      </c>
      <c r="F551" t="s">
        <v>3620</v>
      </c>
      <c r="G551">
        <v>3010</v>
      </c>
      <c r="H551" s="38">
        <v>1</v>
      </c>
      <c r="I551" s="23">
        <v>2370</v>
      </c>
      <c r="J551" s="38">
        <f t="shared" si="16"/>
        <v>6770</v>
      </c>
      <c r="K551" s="25">
        <v>4001</v>
      </c>
      <c r="L551" s="25">
        <v>16</v>
      </c>
      <c r="M551" s="23">
        <v>17</v>
      </c>
    </row>
    <row r="552" spans="3:10" ht="12.75">
      <c r="C552" s="8" t="s">
        <v>3354</v>
      </c>
      <c r="D552" s="29">
        <v>0.0613</v>
      </c>
      <c r="E552" t="s">
        <v>4323</v>
      </c>
      <c r="F552" t="s">
        <v>3718</v>
      </c>
      <c r="G552">
        <v>3010</v>
      </c>
      <c r="I552" s="23">
        <v>4490</v>
      </c>
      <c r="J552" s="38">
        <f t="shared" si="16"/>
        <v>12830</v>
      </c>
    </row>
    <row r="553" spans="1:13" ht="12.75">
      <c r="A553" s="11">
        <v>173</v>
      </c>
      <c r="B553" s="8">
        <v>40666</v>
      </c>
      <c r="C553" s="8" t="s">
        <v>3107</v>
      </c>
      <c r="D553" s="29" t="s">
        <v>867</v>
      </c>
      <c r="E553" t="s">
        <v>3619</v>
      </c>
      <c r="F553" t="s">
        <v>3620</v>
      </c>
      <c r="G553">
        <v>3010</v>
      </c>
      <c r="H553" s="38">
        <v>0.5</v>
      </c>
      <c r="I553" s="23">
        <v>330100</v>
      </c>
      <c r="J553" s="38">
        <f t="shared" si="16"/>
        <v>943140</v>
      </c>
      <c r="K553" s="25">
        <v>107015.57</v>
      </c>
      <c r="L553" s="25">
        <v>428</v>
      </c>
      <c r="M553" s="23">
        <f t="shared" si="17"/>
        <v>428.5</v>
      </c>
    </row>
    <row r="554" spans="3:13" ht="12.75">
      <c r="C554" s="8" t="s">
        <v>3108</v>
      </c>
      <c r="D554" s="29" t="s">
        <v>868</v>
      </c>
      <c r="E554" t="s">
        <v>4323</v>
      </c>
      <c r="F554" t="s">
        <v>3718</v>
      </c>
      <c r="G554">
        <v>3010</v>
      </c>
      <c r="H554" s="38">
        <v>0.5</v>
      </c>
      <c r="I554" s="23">
        <v>800</v>
      </c>
      <c r="J554" s="38">
        <f t="shared" si="16"/>
        <v>2290</v>
      </c>
      <c r="M554" s="23">
        <f t="shared" si="17"/>
        <v>0.5</v>
      </c>
    </row>
    <row r="555" spans="1:13" ht="12.75">
      <c r="A555" s="11">
        <v>170</v>
      </c>
      <c r="B555" s="8">
        <v>40666</v>
      </c>
      <c r="C555" s="8" t="s">
        <v>2075</v>
      </c>
      <c r="D555" s="29" t="s">
        <v>2882</v>
      </c>
      <c r="E555" t="s">
        <v>2076</v>
      </c>
      <c r="F555" t="s">
        <v>4073</v>
      </c>
      <c r="G555">
        <v>1090</v>
      </c>
      <c r="H555" s="38">
        <v>0.5</v>
      </c>
      <c r="I555" s="23">
        <v>17490</v>
      </c>
      <c r="J555" s="38">
        <f t="shared" si="16"/>
        <v>49970</v>
      </c>
      <c r="K555" s="25">
        <v>60000</v>
      </c>
      <c r="L555" s="25">
        <v>240</v>
      </c>
      <c r="M555" s="23">
        <f t="shared" si="17"/>
        <v>240.5</v>
      </c>
    </row>
    <row r="556" spans="1:13" ht="12.75">
      <c r="A556" s="11">
        <v>172</v>
      </c>
      <c r="B556" s="8">
        <v>40666</v>
      </c>
      <c r="C556" s="8" t="s">
        <v>4074</v>
      </c>
      <c r="D556" s="29" t="s">
        <v>2842</v>
      </c>
      <c r="E556" t="s">
        <v>4075</v>
      </c>
      <c r="F556" t="s">
        <v>1662</v>
      </c>
      <c r="G556">
        <v>1190</v>
      </c>
      <c r="H556" s="38">
        <v>1</v>
      </c>
      <c r="I556" s="23">
        <v>13840</v>
      </c>
      <c r="J556" s="38">
        <f t="shared" si="16"/>
        <v>39540</v>
      </c>
      <c r="K556" s="25">
        <v>27000</v>
      </c>
      <c r="L556" s="25">
        <v>108</v>
      </c>
      <c r="M556" s="23">
        <f t="shared" si="17"/>
        <v>109</v>
      </c>
    </row>
    <row r="557" spans="3:13" ht="12.75">
      <c r="C557" s="8" t="s">
        <v>4076</v>
      </c>
      <c r="D557" s="29" t="s">
        <v>2842</v>
      </c>
      <c r="E557" t="s">
        <v>4323</v>
      </c>
      <c r="F557" t="s">
        <v>3718</v>
      </c>
      <c r="G557">
        <v>1190</v>
      </c>
      <c r="I557" s="23">
        <v>1260</v>
      </c>
      <c r="J557" s="38">
        <f t="shared" si="16"/>
        <v>3600</v>
      </c>
      <c r="M557" s="23">
        <f t="shared" si="17"/>
        <v>0</v>
      </c>
    </row>
    <row r="558" spans="1:13" ht="12.75">
      <c r="A558" s="11">
        <v>174</v>
      </c>
      <c r="B558" s="8">
        <v>40666</v>
      </c>
      <c r="C558" s="8" t="s">
        <v>4077</v>
      </c>
      <c r="D558" s="29">
        <v>0.365</v>
      </c>
      <c r="E558" t="s">
        <v>4078</v>
      </c>
      <c r="F558" t="s">
        <v>4152</v>
      </c>
      <c r="G558">
        <v>2040</v>
      </c>
      <c r="H558" s="38">
        <v>1</v>
      </c>
      <c r="I558" s="23">
        <v>20710</v>
      </c>
      <c r="J558" s="38">
        <f t="shared" si="16"/>
        <v>59170</v>
      </c>
      <c r="K558" s="25">
        <v>36000</v>
      </c>
      <c r="L558" s="25">
        <v>144</v>
      </c>
      <c r="M558" s="23">
        <f t="shared" si="17"/>
        <v>145</v>
      </c>
    </row>
    <row r="559" spans="3:13" ht="12.75">
      <c r="C559" s="8" t="s">
        <v>4153</v>
      </c>
      <c r="D559" s="29">
        <v>0.296</v>
      </c>
      <c r="E559" t="s">
        <v>4323</v>
      </c>
      <c r="F559" t="s">
        <v>4323</v>
      </c>
      <c r="G559">
        <v>2040</v>
      </c>
      <c r="I559" s="23">
        <v>2290</v>
      </c>
      <c r="J559" s="38">
        <f t="shared" si="16"/>
        <v>6540</v>
      </c>
      <c r="M559" s="23">
        <f t="shared" si="17"/>
        <v>0</v>
      </c>
    </row>
    <row r="560" spans="1:13" ht="12.75">
      <c r="A560" s="11">
        <v>175</v>
      </c>
      <c r="B560" s="8">
        <v>40666</v>
      </c>
      <c r="C560" s="8" t="s">
        <v>4240</v>
      </c>
      <c r="D560" s="29">
        <v>0.1146</v>
      </c>
      <c r="E560" t="s">
        <v>4154</v>
      </c>
      <c r="F560" t="s">
        <v>4158</v>
      </c>
      <c r="G560">
        <v>3010</v>
      </c>
      <c r="H560" s="38">
        <v>0.5</v>
      </c>
      <c r="I560" s="23">
        <v>12570</v>
      </c>
      <c r="J560" s="38">
        <f t="shared" si="16"/>
        <v>35910</v>
      </c>
      <c r="K560" s="25">
        <v>13200</v>
      </c>
      <c r="L560" s="25">
        <v>52.8</v>
      </c>
      <c r="M560" s="23">
        <f t="shared" si="17"/>
        <v>53.3</v>
      </c>
    </row>
    <row r="561" spans="10:14" ht="12.75">
      <c r="J561" s="38">
        <f t="shared" si="16"/>
        <v>0</v>
      </c>
      <c r="M561" s="23">
        <f>SUM(M542:M560)</f>
        <v>1336.3</v>
      </c>
      <c r="N561" s="1">
        <v>96238</v>
      </c>
    </row>
    <row r="562" spans="1:13" ht="12.75">
      <c r="A562" s="21" t="s">
        <v>4159</v>
      </c>
      <c r="B562" s="8">
        <v>40667</v>
      </c>
      <c r="C562" s="8" t="s">
        <v>4160</v>
      </c>
      <c r="D562" s="29">
        <v>40.792</v>
      </c>
      <c r="E562" t="s">
        <v>4161</v>
      </c>
      <c r="F562" t="s">
        <v>4162</v>
      </c>
      <c r="G562">
        <v>1220</v>
      </c>
      <c r="H562" s="38">
        <v>0.5</v>
      </c>
      <c r="I562" s="23">
        <v>49560</v>
      </c>
      <c r="J562" s="38">
        <f t="shared" si="16"/>
        <v>141600</v>
      </c>
      <c r="K562" s="25">
        <v>0</v>
      </c>
      <c r="L562" s="25">
        <v>0</v>
      </c>
      <c r="M562" s="23">
        <f t="shared" si="17"/>
        <v>0.5</v>
      </c>
    </row>
    <row r="563" spans="1:13" ht="12.75">
      <c r="A563" s="11">
        <v>176</v>
      </c>
      <c r="B563" s="8">
        <v>40667</v>
      </c>
      <c r="C563" s="8" t="s">
        <v>4163</v>
      </c>
      <c r="D563" s="29">
        <v>9.049</v>
      </c>
      <c r="E563" t="s">
        <v>4164</v>
      </c>
      <c r="F563" t="s">
        <v>4165</v>
      </c>
      <c r="G563">
        <v>1020</v>
      </c>
      <c r="H563" s="38">
        <v>0.5</v>
      </c>
      <c r="I563" s="23">
        <v>58010</v>
      </c>
      <c r="J563" s="38">
        <f t="shared" si="16"/>
        <v>165740</v>
      </c>
      <c r="K563" s="25">
        <v>197000</v>
      </c>
      <c r="L563" s="25">
        <v>788</v>
      </c>
      <c r="M563" s="23">
        <f t="shared" si="17"/>
        <v>788.5</v>
      </c>
    </row>
    <row r="564" spans="1:13" ht="12.75">
      <c r="A564" s="21" t="s">
        <v>4166</v>
      </c>
      <c r="B564" s="8">
        <v>40667</v>
      </c>
      <c r="C564" s="8" t="s">
        <v>3714</v>
      </c>
      <c r="D564" s="29" t="s">
        <v>4167</v>
      </c>
      <c r="E564" t="s">
        <v>4168</v>
      </c>
      <c r="F564" t="s">
        <v>733</v>
      </c>
      <c r="G564">
        <v>3010</v>
      </c>
      <c r="H564" s="38">
        <v>1</v>
      </c>
      <c r="I564" s="23">
        <v>24380</v>
      </c>
      <c r="J564" s="38">
        <f t="shared" si="16"/>
        <v>69660</v>
      </c>
      <c r="K564" s="25">
        <v>7500</v>
      </c>
      <c r="L564" s="25">
        <v>30</v>
      </c>
      <c r="M564" s="23">
        <f t="shared" si="17"/>
        <v>31</v>
      </c>
    </row>
    <row r="565" spans="2:13" ht="12.75">
      <c r="B565" s="8">
        <v>40667</v>
      </c>
      <c r="C565" s="8" t="s">
        <v>3715</v>
      </c>
      <c r="D565" s="29" t="s">
        <v>734</v>
      </c>
      <c r="E565" t="s">
        <v>4323</v>
      </c>
      <c r="F565" t="s">
        <v>4323</v>
      </c>
      <c r="G565">
        <v>3010</v>
      </c>
      <c r="I565" s="23">
        <v>1280</v>
      </c>
      <c r="J565" s="38">
        <f t="shared" si="16"/>
        <v>3660</v>
      </c>
      <c r="M565" s="23">
        <f t="shared" si="17"/>
        <v>0</v>
      </c>
    </row>
    <row r="566" spans="1:13" ht="12.75">
      <c r="A566" s="21" t="s">
        <v>742</v>
      </c>
      <c r="B566" s="8">
        <v>40667</v>
      </c>
      <c r="C566" s="8" t="s">
        <v>743</v>
      </c>
      <c r="D566" s="29">
        <v>1.962</v>
      </c>
      <c r="E566" t="s">
        <v>744</v>
      </c>
      <c r="F566" t="s">
        <v>745</v>
      </c>
      <c r="G566">
        <v>1180</v>
      </c>
      <c r="H566" s="38">
        <v>0.5</v>
      </c>
      <c r="I566" s="23">
        <v>22600</v>
      </c>
      <c r="J566" s="38">
        <f t="shared" si="16"/>
        <v>64570</v>
      </c>
      <c r="M566" s="23">
        <f t="shared" si="17"/>
        <v>0.5</v>
      </c>
    </row>
    <row r="567" spans="1:13" ht="12.75">
      <c r="A567" s="11">
        <v>177</v>
      </c>
      <c r="B567" s="8">
        <v>40667</v>
      </c>
      <c r="C567" s="8" t="s">
        <v>746</v>
      </c>
      <c r="D567" s="29">
        <v>9.759</v>
      </c>
      <c r="E567" t="s">
        <v>1914</v>
      </c>
      <c r="F567" t="s">
        <v>3571</v>
      </c>
      <c r="G567">
        <v>1170</v>
      </c>
      <c r="H567" s="38">
        <v>0.5</v>
      </c>
      <c r="I567" s="23">
        <v>39030</v>
      </c>
      <c r="J567" s="38">
        <f t="shared" si="16"/>
        <v>111510</v>
      </c>
      <c r="K567" s="25">
        <v>42000</v>
      </c>
      <c r="L567" s="25">
        <v>168</v>
      </c>
      <c r="M567" s="23">
        <f t="shared" si="17"/>
        <v>168.5</v>
      </c>
    </row>
    <row r="568" spans="1:13" ht="12.75">
      <c r="A568" s="11">
        <v>178</v>
      </c>
      <c r="B568" s="8">
        <v>40667</v>
      </c>
      <c r="C568" s="8" t="s">
        <v>1915</v>
      </c>
      <c r="D568" s="29" t="s">
        <v>1916</v>
      </c>
      <c r="E568" t="s">
        <v>1917</v>
      </c>
      <c r="F568" t="s">
        <v>3884</v>
      </c>
      <c r="G568">
        <v>3010</v>
      </c>
      <c r="H568" s="38">
        <v>0.5</v>
      </c>
      <c r="I568" s="23">
        <v>14540</v>
      </c>
      <c r="J568" s="38">
        <f t="shared" si="16"/>
        <v>41540</v>
      </c>
      <c r="K568" s="25">
        <v>14000</v>
      </c>
      <c r="L568" s="25">
        <v>56</v>
      </c>
      <c r="M568" s="23">
        <f t="shared" si="17"/>
        <v>56.5</v>
      </c>
    </row>
    <row r="569" spans="1:13" ht="12.75">
      <c r="A569" s="11">
        <v>179</v>
      </c>
      <c r="B569" s="8">
        <v>40667</v>
      </c>
      <c r="C569" s="8" t="s">
        <v>1918</v>
      </c>
      <c r="D569" s="29">
        <v>0.3512</v>
      </c>
      <c r="E569" t="s">
        <v>1919</v>
      </c>
      <c r="F569" t="s">
        <v>1541</v>
      </c>
      <c r="G569">
        <v>1190</v>
      </c>
      <c r="H569" s="38">
        <v>0.5</v>
      </c>
      <c r="I569" s="23">
        <v>21080</v>
      </c>
      <c r="J569" s="38">
        <f t="shared" si="16"/>
        <v>60230</v>
      </c>
      <c r="K569" s="25">
        <v>64000</v>
      </c>
      <c r="L569" s="25">
        <v>256</v>
      </c>
      <c r="M569" s="23">
        <f t="shared" si="17"/>
        <v>256.5</v>
      </c>
    </row>
    <row r="570" spans="1:13" ht="12.75">
      <c r="A570" s="11">
        <v>180</v>
      </c>
      <c r="B570" s="8">
        <v>40667</v>
      </c>
      <c r="C570" s="8" t="s">
        <v>1542</v>
      </c>
      <c r="D570" s="29">
        <v>1.7649</v>
      </c>
      <c r="E570" t="s">
        <v>2553</v>
      </c>
      <c r="F570" t="s">
        <v>1543</v>
      </c>
      <c r="G570">
        <v>1090</v>
      </c>
      <c r="H570" s="38">
        <v>0.5</v>
      </c>
      <c r="I570" s="23">
        <v>35370</v>
      </c>
      <c r="J570" s="38">
        <f t="shared" si="16"/>
        <v>101060</v>
      </c>
      <c r="K570" s="25">
        <v>52500</v>
      </c>
      <c r="L570" s="25">
        <v>210</v>
      </c>
      <c r="M570" s="23">
        <f t="shared" si="17"/>
        <v>210.5</v>
      </c>
    </row>
    <row r="571" spans="1:13" ht="12.75">
      <c r="A571" s="11">
        <v>181</v>
      </c>
      <c r="B571" s="8">
        <v>40667</v>
      </c>
      <c r="C571" s="8" t="s">
        <v>1544</v>
      </c>
      <c r="D571" s="29">
        <v>0.2755</v>
      </c>
      <c r="E571" t="s">
        <v>15</v>
      </c>
      <c r="F571" t="s">
        <v>16</v>
      </c>
      <c r="G571">
        <v>2050</v>
      </c>
      <c r="H571" s="38">
        <v>0.5</v>
      </c>
      <c r="I571" s="23">
        <v>6330</v>
      </c>
      <c r="J571" s="38">
        <f t="shared" si="16"/>
        <v>18090</v>
      </c>
      <c r="K571" s="25">
        <v>30000</v>
      </c>
      <c r="L571" s="25">
        <v>120</v>
      </c>
      <c r="M571" s="23">
        <f t="shared" si="17"/>
        <v>120.5</v>
      </c>
    </row>
    <row r="572" spans="1:13" ht="12.75">
      <c r="A572" s="11">
        <v>182</v>
      </c>
      <c r="B572" s="8">
        <v>40668</v>
      </c>
      <c r="C572" s="8" t="s">
        <v>17</v>
      </c>
      <c r="D572" s="29">
        <v>20.776</v>
      </c>
      <c r="E572" t="s">
        <v>18</v>
      </c>
      <c r="F572" t="s">
        <v>363</v>
      </c>
      <c r="G572">
        <v>1050</v>
      </c>
      <c r="H572" s="38">
        <v>0.5</v>
      </c>
      <c r="I572" s="23">
        <v>25450</v>
      </c>
      <c r="J572" s="38">
        <f t="shared" si="16"/>
        <v>72710</v>
      </c>
      <c r="K572" s="25">
        <v>103500</v>
      </c>
      <c r="L572" s="25">
        <v>414</v>
      </c>
      <c r="M572" s="23">
        <f t="shared" si="17"/>
        <v>414.5</v>
      </c>
    </row>
    <row r="573" spans="1:13" ht="12.75">
      <c r="A573" s="21" t="s">
        <v>3145</v>
      </c>
      <c r="B573" s="8">
        <v>40668</v>
      </c>
      <c r="C573" s="8" t="s">
        <v>3146</v>
      </c>
      <c r="D573" s="29">
        <v>72.0451</v>
      </c>
      <c r="E573" t="s">
        <v>3147</v>
      </c>
      <c r="F573" t="s">
        <v>170</v>
      </c>
      <c r="G573">
        <v>1100</v>
      </c>
      <c r="H573" s="38">
        <v>0.5</v>
      </c>
      <c r="I573" s="23">
        <v>15540</v>
      </c>
      <c r="J573" s="38">
        <f t="shared" si="16"/>
        <v>44400</v>
      </c>
      <c r="M573" s="23">
        <f t="shared" si="17"/>
        <v>0.5</v>
      </c>
    </row>
    <row r="574" spans="1:13" ht="12.75">
      <c r="A574" s="21" t="s">
        <v>364</v>
      </c>
      <c r="B574" s="8">
        <v>40669</v>
      </c>
      <c r="C574" s="8" t="s">
        <v>365</v>
      </c>
      <c r="D574" s="29" t="s">
        <v>2842</v>
      </c>
      <c r="E574" t="s">
        <v>366</v>
      </c>
      <c r="F574" t="s">
        <v>367</v>
      </c>
      <c r="G574">
        <v>3010</v>
      </c>
      <c r="H574" s="38">
        <v>0.5</v>
      </c>
      <c r="I574" s="23">
        <v>15280</v>
      </c>
      <c r="J574" s="38">
        <f t="shared" si="16"/>
        <v>43660</v>
      </c>
      <c r="M574" s="23">
        <f t="shared" si="17"/>
        <v>0.5</v>
      </c>
    </row>
    <row r="575" spans="1:13" ht="12.75">
      <c r="A575" s="48" t="s">
        <v>368</v>
      </c>
      <c r="B575" s="41">
        <v>40669</v>
      </c>
      <c r="C575" s="41" t="s">
        <v>369</v>
      </c>
      <c r="D575" s="42" t="s">
        <v>370</v>
      </c>
      <c r="E575" s="43" t="s">
        <v>3143</v>
      </c>
      <c r="F575" s="43" t="s">
        <v>3144</v>
      </c>
      <c r="G575" s="43">
        <v>1130</v>
      </c>
      <c r="H575" s="44">
        <v>0.5</v>
      </c>
      <c r="I575" s="44">
        <v>10310</v>
      </c>
      <c r="J575" s="38">
        <f t="shared" si="16"/>
        <v>29460</v>
      </c>
      <c r="K575" s="45"/>
      <c r="L575" s="45"/>
      <c r="M575" s="44">
        <f t="shared" si="17"/>
        <v>0.5</v>
      </c>
    </row>
    <row r="576" spans="10:14" ht="12.75">
      <c r="J576" s="38">
        <f t="shared" si="16"/>
        <v>0</v>
      </c>
      <c r="M576" s="23">
        <f>SUM(M562:M575)</f>
        <v>2049</v>
      </c>
      <c r="N576" s="1">
        <v>92684</v>
      </c>
    </row>
    <row r="577" spans="1:13" ht="12.75">
      <c r="A577" s="11">
        <v>183</v>
      </c>
      <c r="B577" s="8">
        <v>40669</v>
      </c>
      <c r="C577" s="8" t="s">
        <v>1920</v>
      </c>
      <c r="D577" s="29" t="s">
        <v>1538</v>
      </c>
      <c r="E577" t="s">
        <v>1539</v>
      </c>
      <c r="F577" t="s">
        <v>1540</v>
      </c>
      <c r="G577">
        <v>3010</v>
      </c>
      <c r="H577" s="38">
        <v>0.5</v>
      </c>
      <c r="I577" s="23">
        <v>30850</v>
      </c>
      <c r="J577" s="38">
        <f aca="true" t="shared" si="18" ref="J577:J640">ROUND(I577/0.35,-1)</f>
        <v>88140</v>
      </c>
      <c r="K577" s="25">
        <v>67000</v>
      </c>
      <c r="L577" s="25">
        <v>268</v>
      </c>
      <c r="M577" s="44">
        <f t="shared" si="17"/>
        <v>268.5</v>
      </c>
    </row>
    <row r="578" spans="1:13" ht="12.75">
      <c r="A578" s="11">
        <v>184</v>
      </c>
      <c r="B578" s="8">
        <v>40672</v>
      </c>
      <c r="C578" s="8" t="s">
        <v>2559</v>
      </c>
      <c r="D578" s="29" t="s">
        <v>2560</v>
      </c>
      <c r="E578" t="s">
        <v>2561</v>
      </c>
      <c r="F578" t="s">
        <v>2562</v>
      </c>
      <c r="G578">
        <v>3010</v>
      </c>
      <c r="H578" s="38">
        <v>0.5</v>
      </c>
      <c r="I578" s="23">
        <v>13610</v>
      </c>
      <c r="J578" s="38">
        <f t="shared" si="18"/>
        <v>38890</v>
      </c>
      <c r="K578" s="25">
        <v>59000</v>
      </c>
      <c r="L578" s="25">
        <v>236</v>
      </c>
      <c r="M578" s="23">
        <f t="shared" si="17"/>
        <v>236.5</v>
      </c>
    </row>
    <row r="579" spans="1:13" ht="12.75">
      <c r="A579" s="11">
        <v>185</v>
      </c>
      <c r="B579" s="8">
        <v>40672</v>
      </c>
      <c r="C579" s="8" t="s">
        <v>2563</v>
      </c>
      <c r="D579" s="29">
        <v>17.51</v>
      </c>
      <c r="E579" t="s">
        <v>2564</v>
      </c>
      <c r="F579" t="s">
        <v>1750</v>
      </c>
      <c r="G579">
        <v>1030</v>
      </c>
      <c r="H579" s="38">
        <v>0.5</v>
      </c>
      <c r="I579" s="23">
        <v>15390</v>
      </c>
      <c r="J579" s="38">
        <f t="shared" si="18"/>
        <v>43970</v>
      </c>
      <c r="K579" s="25">
        <v>58000</v>
      </c>
      <c r="L579" s="25">
        <v>232</v>
      </c>
      <c r="M579" s="23">
        <f>SUM(H579+L579)</f>
        <v>232.5</v>
      </c>
    </row>
    <row r="580" spans="1:13" ht="12.75">
      <c r="A580" s="21" t="s">
        <v>2565</v>
      </c>
      <c r="B580" s="8">
        <v>40672</v>
      </c>
      <c r="C580" s="8" t="s">
        <v>2566</v>
      </c>
      <c r="D580" s="29">
        <v>2.668</v>
      </c>
      <c r="E580" t="s">
        <v>2567</v>
      </c>
      <c r="F580" t="s">
        <v>2568</v>
      </c>
      <c r="G580">
        <v>1030</v>
      </c>
      <c r="H580" s="38">
        <v>1</v>
      </c>
      <c r="I580" s="23">
        <v>26870</v>
      </c>
      <c r="J580" s="38">
        <f t="shared" si="18"/>
        <v>76770</v>
      </c>
      <c r="M580" s="23">
        <f t="shared" si="17"/>
        <v>1</v>
      </c>
    </row>
    <row r="581" spans="3:13" ht="12.75">
      <c r="C581" s="8" t="s">
        <v>2686</v>
      </c>
      <c r="D581" s="29">
        <v>48.285</v>
      </c>
      <c r="E581" t="s">
        <v>4323</v>
      </c>
      <c r="F581" t="s">
        <v>3718</v>
      </c>
      <c r="G581">
        <v>1030</v>
      </c>
      <c r="I581" s="23">
        <v>46400</v>
      </c>
      <c r="J581" s="38">
        <f t="shared" si="18"/>
        <v>132570</v>
      </c>
      <c r="M581" s="23">
        <f t="shared" si="17"/>
        <v>0</v>
      </c>
    </row>
    <row r="582" spans="1:13" ht="12.75">
      <c r="A582" s="21" t="s">
        <v>570</v>
      </c>
      <c r="B582" s="8">
        <v>40672</v>
      </c>
      <c r="C582" s="8" t="s">
        <v>125</v>
      </c>
      <c r="D582" s="29" t="s">
        <v>126</v>
      </c>
      <c r="E582" t="s">
        <v>127</v>
      </c>
      <c r="F582" t="s">
        <v>548</v>
      </c>
      <c r="G582">
        <v>3010</v>
      </c>
      <c r="H582" s="38">
        <v>0.5</v>
      </c>
      <c r="I582" s="23">
        <v>31340</v>
      </c>
      <c r="J582" s="38">
        <f t="shared" si="18"/>
        <v>89540</v>
      </c>
      <c r="K582" s="25">
        <v>0</v>
      </c>
      <c r="M582" s="23">
        <f t="shared" si="17"/>
        <v>0.5</v>
      </c>
    </row>
    <row r="583" spans="1:13" ht="12.75">
      <c r="A583" s="21" t="s">
        <v>549</v>
      </c>
      <c r="B583" s="8">
        <v>40673</v>
      </c>
      <c r="C583" s="8" t="s">
        <v>550</v>
      </c>
      <c r="D583" s="29" t="s">
        <v>3603</v>
      </c>
      <c r="E583" t="s">
        <v>1627</v>
      </c>
      <c r="F583" t="s">
        <v>1628</v>
      </c>
      <c r="G583">
        <v>3010</v>
      </c>
      <c r="H583" s="38">
        <v>0.5</v>
      </c>
      <c r="I583" s="23">
        <v>8930</v>
      </c>
      <c r="J583" s="38">
        <f t="shared" si="18"/>
        <v>25510</v>
      </c>
      <c r="M583" s="23">
        <f t="shared" si="17"/>
        <v>0.5</v>
      </c>
    </row>
    <row r="584" spans="1:13" ht="12.75">
      <c r="A584" s="21" t="s">
        <v>571</v>
      </c>
      <c r="B584" s="8">
        <v>40673</v>
      </c>
      <c r="C584" s="8" t="s">
        <v>572</v>
      </c>
      <c r="D584" s="29" t="s">
        <v>299</v>
      </c>
      <c r="E584" t="s">
        <v>573</v>
      </c>
      <c r="F584" t="s">
        <v>574</v>
      </c>
      <c r="G584">
        <v>2050</v>
      </c>
      <c r="H584" s="38">
        <v>1</v>
      </c>
      <c r="I584" s="23">
        <v>30790</v>
      </c>
      <c r="J584" s="38">
        <f t="shared" si="18"/>
        <v>87970</v>
      </c>
      <c r="M584" s="23">
        <f t="shared" si="17"/>
        <v>1</v>
      </c>
    </row>
    <row r="585" spans="1:13" ht="12.75">
      <c r="A585" s="21"/>
      <c r="C585" s="8" t="s">
        <v>2083</v>
      </c>
      <c r="D585" s="29" t="s">
        <v>299</v>
      </c>
      <c r="E585" t="s">
        <v>4323</v>
      </c>
      <c r="F585" t="s">
        <v>4323</v>
      </c>
      <c r="G585">
        <v>2050</v>
      </c>
      <c r="I585" s="23">
        <v>3330</v>
      </c>
      <c r="J585" s="38">
        <f t="shared" si="18"/>
        <v>9510</v>
      </c>
      <c r="M585" s="23">
        <f>SUM(H585+L585)</f>
        <v>0</v>
      </c>
    </row>
    <row r="586" spans="1:13" ht="12.75">
      <c r="A586" s="21" t="s">
        <v>575</v>
      </c>
      <c r="B586" s="8">
        <v>40673</v>
      </c>
      <c r="C586" s="8" t="s">
        <v>576</v>
      </c>
      <c r="D586" s="29">
        <v>0.287</v>
      </c>
      <c r="E586" t="s">
        <v>2081</v>
      </c>
      <c r="F586" t="s">
        <v>2082</v>
      </c>
      <c r="G586">
        <v>3010</v>
      </c>
      <c r="H586" s="38">
        <v>0.5</v>
      </c>
      <c r="I586" s="23">
        <v>46920</v>
      </c>
      <c r="J586" s="38">
        <f t="shared" si="18"/>
        <v>134060</v>
      </c>
      <c r="M586" s="23">
        <f t="shared" si="17"/>
        <v>0.5</v>
      </c>
    </row>
    <row r="587" spans="1:13" ht="12.75">
      <c r="A587" s="21" t="s">
        <v>2084</v>
      </c>
      <c r="B587" s="8">
        <v>40673</v>
      </c>
      <c r="C587" s="8" t="s">
        <v>2085</v>
      </c>
      <c r="D587" s="29">
        <v>0.4824</v>
      </c>
      <c r="E587" t="s">
        <v>2086</v>
      </c>
      <c r="F587" t="s">
        <v>124</v>
      </c>
      <c r="G587">
        <v>1070</v>
      </c>
      <c r="H587" s="38">
        <v>0.5</v>
      </c>
      <c r="I587" s="23">
        <v>36190</v>
      </c>
      <c r="J587" s="38">
        <f t="shared" si="18"/>
        <v>103400</v>
      </c>
      <c r="M587" s="23">
        <f t="shared" si="17"/>
        <v>0.5</v>
      </c>
    </row>
    <row r="588" spans="1:13" ht="12.75">
      <c r="A588" s="21" t="s">
        <v>171</v>
      </c>
      <c r="B588" s="8">
        <v>40674</v>
      </c>
      <c r="C588" s="8" t="s">
        <v>172</v>
      </c>
      <c r="D588" s="29" t="s">
        <v>2560</v>
      </c>
      <c r="E588" t="s">
        <v>173</v>
      </c>
      <c r="F588" t="s">
        <v>174</v>
      </c>
      <c r="G588">
        <v>3010</v>
      </c>
      <c r="H588" s="38">
        <v>0.5</v>
      </c>
      <c r="I588" s="23">
        <v>14440</v>
      </c>
      <c r="J588" s="38">
        <f t="shared" si="18"/>
        <v>41260</v>
      </c>
      <c r="M588" s="23">
        <f t="shared" si="17"/>
        <v>0.5</v>
      </c>
    </row>
    <row r="589" spans="1:13" ht="12.75">
      <c r="A589" s="11">
        <v>186</v>
      </c>
      <c r="B589" s="8">
        <v>40674</v>
      </c>
      <c r="C589" s="8" t="s">
        <v>4155</v>
      </c>
      <c r="D589" s="29">
        <v>10</v>
      </c>
      <c r="E589" t="s">
        <v>4156</v>
      </c>
      <c r="F589" t="s">
        <v>4157</v>
      </c>
      <c r="G589">
        <v>1160</v>
      </c>
      <c r="H589" s="38">
        <v>0.5</v>
      </c>
      <c r="I589" s="23">
        <v>9490</v>
      </c>
      <c r="J589" s="38">
        <f t="shared" si="18"/>
        <v>27110</v>
      </c>
      <c r="K589" s="25">
        <v>57000</v>
      </c>
      <c r="L589" s="25">
        <v>228</v>
      </c>
      <c r="M589" s="23">
        <f t="shared" si="17"/>
        <v>228.5</v>
      </c>
    </row>
    <row r="590" spans="1:13" ht="12.75">
      <c r="A590" s="21" t="s">
        <v>2483</v>
      </c>
      <c r="B590" s="8">
        <v>40674</v>
      </c>
      <c r="C590" s="8" t="s">
        <v>2484</v>
      </c>
      <c r="D590" s="29">
        <v>4.001</v>
      </c>
      <c r="E590" t="s">
        <v>3741</v>
      </c>
      <c r="F590" t="s">
        <v>2088</v>
      </c>
      <c r="G590">
        <v>1030</v>
      </c>
      <c r="H590" s="38">
        <v>0.5</v>
      </c>
      <c r="I590" s="23">
        <v>30060</v>
      </c>
      <c r="J590" s="38">
        <f t="shared" si="18"/>
        <v>85890</v>
      </c>
      <c r="M590" s="23">
        <f t="shared" si="17"/>
        <v>0.5</v>
      </c>
    </row>
    <row r="591" spans="1:13" ht="12.75">
      <c r="A591" s="21" t="s">
        <v>4299</v>
      </c>
      <c r="B591" s="8">
        <v>40674</v>
      </c>
      <c r="C591" s="8" t="s">
        <v>4300</v>
      </c>
      <c r="D591" s="29" t="s">
        <v>4301</v>
      </c>
      <c r="E591" t="s">
        <v>4305</v>
      </c>
      <c r="F591" t="s">
        <v>4306</v>
      </c>
      <c r="G591">
        <v>2050</v>
      </c>
      <c r="H591" s="38">
        <v>1</v>
      </c>
      <c r="I591" s="23">
        <v>24990</v>
      </c>
      <c r="J591" s="38">
        <f t="shared" si="18"/>
        <v>71400</v>
      </c>
      <c r="M591" s="23">
        <f t="shared" si="17"/>
        <v>1</v>
      </c>
    </row>
    <row r="592" spans="1:13" ht="12.75">
      <c r="A592" s="21"/>
      <c r="C592" s="8" t="s">
        <v>902</v>
      </c>
      <c r="D592" s="29" t="s">
        <v>903</v>
      </c>
      <c r="E592" t="s">
        <v>4323</v>
      </c>
      <c r="F592" t="s">
        <v>4323</v>
      </c>
      <c r="J592" s="38">
        <f t="shared" si="18"/>
        <v>0</v>
      </c>
      <c r="M592" s="23">
        <f>SUM(H592+L592)</f>
        <v>0</v>
      </c>
    </row>
    <row r="593" spans="1:13" ht="12.75">
      <c r="A593" s="21" t="s">
        <v>3728</v>
      </c>
      <c r="B593" s="8">
        <v>40675</v>
      </c>
      <c r="C593" s="8" t="s">
        <v>3729</v>
      </c>
      <c r="D593" s="29" t="s">
        <v>3730</v>
      </c>
      <c r="E593" t="s">
        <v>3731</v>
      </c>
      <c r="F593" t="s">
        <v>1340</v>
      </c>
      <c r="G593">
        <v>2050</v>
      </c>
      <c r="H593" s="38">
        <v>1</v>
      </c>
      <c r="I593" s="23">
        <v>26460</v>
      </c>
      <c r="J593" s="38">
        <f t="shared" si="18"/>
        <v>75600</v>
      </c>
      <c r="M593" s="23">
        <f t="shared" si="17"/>
        <v>1</v>
      </c>
    </row>
    <row r="594" spans="2:13" ht="12.75">
      <c r="B594" s="8">
        <v>40675</v>
      </c>
      <c r="C594" s="8" t="s">
        <v>2901</v>
      </c>
      <c r="D594" s="29" t="s">
        <v>3730</v>
      </c>
      <c r="E594" t="s">
        <v>4323</v>
      </c>
      <c r="F594" t="s">
        <v>4323</v>
      </c>
      <c r="G594">
        <v>2050</v>
      </c>
      <c r="I594" s="23">
        <v>2450</v>
      </c>
      <c r="J594" s="38">
        <f t="shared" si="18"/>
        <v>7000</v>
      </c>
      <c r="M594" s="23">
        <f t="shared" si="17"/>
        <v>0</v>
      </c>
    </row>
    <row r="595" spans="1:13" ht="12.75">
      <c r="A595" s="11">
        <v>192</v>
      </c>
      <c r="B595" s="8">
        <v>40675</v>
      </c>
      <c r="C595" s="8" t="s">
        <v>904</v>
      </c>
      <c r="D595" s="29">
        <v>7.6223</v>
      </c>
      <c r="E595" t="s">
        <v>905</v>
      </c>
      <c r="F595" t="s">
        <v>906</v>
      </c>
      <c r="G595">
        <v>1110</v>
      </c>
      <c r="H595" s="38">
        <v>1</v>
      </c>
      <c r="I595" s="23">
        <v>2940</v>
      </c>
      <c r="J595" s="38">
        <f t="shared" si="18"/>
        <v>8400</v>
      </c>
      <c r="K595" s="25">
        <v>56500</v>
      </c>
      <c r="L595" s="25">
        <v>226</v>
      </c>
      <c r="M595" s="23">
        <f t="shared" si="17"/>
        <v>227</v>
      </c>
    </row>
    <row r="596" spans="3:13" ht="12.75">
      <c r="C596" s="8" t="s">
        <v>907</v>
      </c>
      <c r="D596" s="29">
        <v>26.8992</v>
      </c>
      <c r="E596" t="s">
        <v>4323</v>
      </c>
      <c r="F596" t="s">
        <v>3718</v>
      </c>
      <c r="J596" s="38">
        <f t="shared" si="18"/>
        <v>0</v>
      </c>
      <c r="M596" s="23">
        <f t="shared" si="17"/>
        <v>0</v>
      </c>
    </row>
    <row r="597" spans="1:13" ht="12.75">
      <c r="A597" s="11">
        <v>187</v>
      </c>
      <c r="B597" s="8">
        <v>40675</v>
      </c>
      <c r="C597" s="8" t="s">
        <v>3653</v>
      </c>
      <c r="D597" s="29" t="s">
        <v>1520</v>
      </c>
      <c r="E597" t="s">
        <v>1528</v>
      </c>
      <c r="F597" t="s">
        <v>1532</v>
      </c>
      <c r="G597">
        <v>3010</v>
      </c>
      <c r="H597" s="38">
        <v>0.5</v>
      </c>
      <c r="I597" s="23">
        <v>13380</v>
      </c>
      <c r="J597" s="38">
        <f t="shared" si="18"/>
        <v>38230</v>
      </c>
      <c r="K597" s="25">
        <v>14000</v>
      </c>
      <c r="L597" s="25">
        <v>56</v>
      </c>
      <c r="M597" s="23">
        <f t="shared" si="17"/>
        <v>56.5</v>
      </c>
    </row>
    <row r="598" spans="1:13" ht="12.75">
      <c r="A598" s="21" t="s">
        <v>515</v>
      </c>
      <c r="B598" s="8">
        <v>40675</v>
      </c>
      <c r="C598" s="8" t="s">
        <v>4244</v>
      </c>
      <c r="D598" s="29" t="s">
        <v>516</v>
      </c>
      <c r="E598" t="s">
        <v>388</v>
      </c>
      <c r="F598" t="s">
        <v>3734</v>
      </c>
      <c r="G598">
        <v>3010</v>
      </c>
      <c r="H598" s="38">
        <v>0.5</v>
      </c>
      <c r="I598" s="23">
        <v>14500</v>
      </c>
      <c r="J598" s="38">
        <f t="shared" si="18"/>
        <v>41430</v>
      </c>
      <c r="M598" s="23">
        <f t="shared" si="17"/>
        <v>0.5</v>
      </c>
    </row>
    <row r="599" spans="1:13" ht="12.75">
      <c r="A599" s="11">
        <v>188</v>
      </c>
      <c r="B599" s="8">
        <v>40675</v>
      </c>
      <c r="C599" s="8" t="s">
        <v>3551</v>
      </c>
      <c r="D599" s="29">
        <v>7.227</v>
      </c>
      <c r="E599" t="s">
        <v>3552</v>
      </c>
      <c r="F599" t="s">
        <v>3553</v>
      </c>
      <c r="G599">
        <v>1120</v>
      </c>
      <c r="H599" s="38">
        <v>0.5</v>
      </c>
      <c r="I599" s="23">
        <v>8030</v>
      </c>
      <c r="J599" s="38">
        <f t="shared" si="18"/>
        <v>22940</v>
      </c>
      <c r="K599" s="25">
        <v>35000</v>
      </c>
      <c r="L599" s="25">
        <v>140</v>
      </c>
      <c r="M599" s="23">
        <f t="shared" si="17"/>
        <v>140.5</v>
      </c>
    </row>
    <row r="600" spans="1:21" ht="12.75">
      <c r="A600" s="50">
        <v>189</v>
      </c>
      <c r="B600" s="41">
        <v>40675</v>
      </c>
      <c r="C600" s="41" t="s">
        <v>3519</v>
      </c>
      <c r="D600" s="42">
        <v>1.5</v>
      </c>
      <c r="E600" s="43" t="s">
        <v>3520</v>
      </c>
      <c r="F600" s="43" t="s">
        <v>3521</v>
      </c>
      <c r="G600" s="43">
        <v>1030</v>
      </c>
      <c r="H600" s="44">
        <v>0.5</v>
      </c>
      <c r="I600" s="44">
        <v>37730</v>
      </c>
      <c r="J600" s="38">
        <f t="shared" si="18"/>
        <v>107800</v>
      </c>
      <c r="K600" s="45">
        <v>102000</v>
      </c>
      <c r="L600" s="45">
        <v>408</v>
      </c>
      <c r="M600" s="44">
        <f t="shared" si="17"/>
        <v>408.5</v>
      </c>
      <c r="N600" s="49"/>
      <c r="O600" s="43"/>
      <c r="P600" s="43"/>
      <c r="Q600" s="43"/>
      <c r="R600" s="43"/>
      <c r="S600" s="43"/>
      <c r="T600" s="43"/>
      <c r="U600" s="43"/>
    </row>
    <row r="601" spans="10:14" ht="12.75">
      <c r="J601" s="38">
        <f t="shared" si="18"/>
        <v>0</v>
      </c>
      <c r="M601" s="23">
        <f>SUM(M577:M600)</f>
        <v>1806</v>
      </c>
      <c r="N601" s="1">
        <v>96354</v>
      </c>
    </row>
    <row r="602" spans="10:13" ht="12.75">
      <c r="J602" s="38">
        <f t="shared" si="18"/>
        <v>0</v>
      </c>
      <c r="M602" s="23">
        <f t="shared" si="17"/>
        <v>0</v>
      </c>
    </row>
    <row r="603" spans="1:13" ht="12.75">
      <c r="A603" s="21" t="s">
        <v>3176</v>
      </c>
      <c r="B603" s="8">
        <v>40675</v>
      </c>
      <c r="C603" s="8" t="s">
        <v>3177</v>
      </c>
      <c r="D603" s="29">
        <v>10</v>
      </c>
      <c r="E603" t="s">
        <v>3183</v>
      </c>
      <c r="F603" t="s">
        <v>3184</v>
      </c>
      <c r="G603">
        <v>1050</v>
      </c>
      <c r="H603" s="38">
        <v>0.5</v>
      </c>
      <c r="I603" s="23">
        <v>67500</v>
      </c>
      <c r="J603" s="38">
        <f t="shared" si="18"/>
        <v>192860</v>
      </c>
      <c r="M603" s="23">
        <f t="shared" si="17"/>
        <v>0.5</v>
      </c>
    </row>
    <row r="604" spans="1:13" ht="12.75">
      <c r="A604" s="11">
        <v>193</v>
      </c>
      <c r="B604" s="8">
        <v>40676</v>
      </c>
      <c r="C604" s="8" t="s">
        <v>1035</v>
      </c>
      <c r="D604" s="29" t="s">
        <v>1036</v>
      </c>
      <c r="E604" t="s">
        <v>1037</v>
      </c>
      <c r="F604" t="s">
        <v>1038</v>
      </c>
      <c r="G604">
        <v>3010</v>
      </c>
      <c r="H604" s="38">
        <v>0.5</v>
      </c>
      <c r="I604" s="23">
        <v>10590</v>
      </c>
      <c r="J604" s="38">
        <f t="shared" si="18"/>
        <v>30260</v>
      </c>
      <c r="K604" s="25">
        <v>8000</v>
      </c>
      <c r="L604" s="25">
        <v>32</v>
      </c>
      <c r="M604" s="23">
        <f t="shared" si="17"/>
        <v>32.5</v>
      </c>
    </row>
    <row r="605" spans="1:13" ht="12.75">
      <c r="A605" s="21" t="s">
        <v>2362</v>
      </c>
      <c r="B605" s="8">
        <v>40679</v>
      </c>
      <c r="C605" s="8" t="s">
        <v>2363</v>
      </c>
      <c r="D605" s="29" t="s">
        <v>2364</v>
      </c>
      <c r="E605" t="s">
        <v>2365</v>
      </c>
      <c r="F605" t="s">
        <v>2366</v>
      </c>
      <c r="G605">
        <v>3010</v>
      </c>
      <c r="H605" s="38">
        <v>0.5</v>
      </c>
      <c r="I605" s="23">
        <v>8370</v>
      </c>
      <c r="J605" s="38">
        <f t="shared" si="18"/>
        <v>23910</v>
      </c>
      <c r="K605" s="25">
        <v>0</v>
      </c>
      <c r="L605" s="25">
        <v>0</v>
      </c>
      <c r="M605" s="23">
        <f t="shared" si="17"/>
        <v>0.5</v>
      </c>
    </row>
    <row r="606" spans="1:13" ht="12.75">
      <c r="A606" s="11">
        <v>194</v>
      </c>
      <c r="B606" s="8">
        <v>40679</v>
      </c>
      <c r="C606" s="8" t="s">
        <v>1439</v>
      </c>
      <c r="D606" s="29">
        <v>2.622</v>
      </c>
      <c r="E606" t="s">
        <v>2367</v>
      </c>
      <c r="F606" t="s">
        <v>2368</v>
      </c>
      <c r="G606">
        <v>1220</v>
      </c>
      <c r="H606" s="38">
        <v>0.5</v>
      </c>
      <c r="I606" s="23">
        <v>16790</v>
      </c>
      <c r="J606" s="38">
        <f t="shared" si="18"/>
        <v>47970</v>
      </c>
      <c r="K606" s="25">
        <v>19900</v>
      </c>
      <c r="L606" s="25">
        <v>79.6</v>
      </c>
      <c r="M606" s="23">
        <f t="shared" si="17"/>
        <v>80.1</v>
      </c>
    </row>
    <row r="607" spans="1:13" ht="12.75">
      <c r="A607" s="11">
        <v>195</v>
      </c>
      <c r="B607" s="8">
        <v>40679</v>
      </c>
      <c r="C607" s="8" t="s">
        <v>818</v>
      </c>
      <c r="D607" s="29">
        <v>1.532</v>
      </c>
      <c r="E607" t="s">
        <v>4172</v>
      </c>
      <c r="F607" t="s">
        <v>4173</v>
      </c>
      <c r="G607">
        <v>1150</v>
      </c>
      <c r="H607" s="38">
        <v>0.5</v>
      </c>
      <c r="I607" s="23">
        <v>25350</v>
      </c>
      <c r="J607" s="38">
        <f t="shared" si="18"/>
        <v>72430</v>
      </c>
      <c r="K607" s="25">
        <v>22000</v>
      </c>
      <c r="L607" s="25">
        <v>88</v>
      </c>
      <c r="M607" s="23">
        <f t="shared" si="17"/>
        <v>88.5</v>
      </c>
    </row>
    <row r="608" spans="1:13" ht="12.75">
      <c r="A608" s="21" t="s">
        <v>2855</v>
      </c>
      <c r="B608" s="8">
        <v>40679</v>
      </c>
      <c r="C608" s="8" t="s">
        <v>2856</v>
      </c>
      <c r="D608" s="29" t="s">
        <v>2857</v>
      </c>
      <c r="E608" t="s">
        <v>2858</v>
      </c>
      <c r="F608" t="s">
        <v>2859</v>
      </c>
      <c r="G608">
        <v>2050</v>
      </c>
      <c r="H608" s="38">
        <v>1</v>
      </c>
      <c r="I608" s="23">
        <v>5940</v>
      </c>
      <c r="J608" s="38">
        <f t="shared" si="18"/>
        <v>16970</v>
      </c>
      <c r="M608" s="23">
        <f t="shared" si="17"/>
        <v>1</v>
      </c>
    </row>
    <row r="609" spans="3:13" ht="12.75">
      <c r="C609" s="8" t="s">
        <v>3931</v>
      </c>
      <c r="D609" s="29" t="s">
        <v>2857</v>
      </c>
      <c r="E609" t="s">
        <v>4323</v>
      </c>
      <c r="F609" t="s">
        <v>4323</v>
      </c>
      <c r="G609">
        <v>2050</v>
      </c>
      <c r="I609" s="23">
        <v>1800</v>
      </c>
      <c r="J609" s="38">
        <f t="shared" si="18"/>
        <v>5140</v>
      </c>
      <c r="M609" s="23">
        <f aca="true" t="shared" si="19" ref="M609:M628">SUM(H609+L609)</f>
        <v>0</v>
      </c>
    </row>
    <row r="610" spans="1:13" ht="12.75">
      <c r="A610" s="21" t="s">
        <v>3932</v>
      </c>
      <c r="B610" s="8">
        <v>40679</v>
      </c>
      <c r="C610" s="8" t="s">
        <v>3933</v>
      </c>
      <c r="D610" s="29" t="s">
        <v>3934</v>
      </c>
      <c r="E610" t="s">
        <v>3935</v>
      </c>
      <c r="F610" t="s">
        <v>3936</v>
      </c>
      <c r="G610">
        <v>3010</v>
      </c>
      <c r="H610" s="38">
        <v>0.5</v>
      </c>
      <c r="I610" s="23">
        <v>29260</v>
      </c>
      <c r="J610" s="38">
        <f t="shared" si="18"/>
        <v>83600</v>
      </c>
      <c r="M610" s="23">
        <f t="shared" si="19"/>
        <v>0.5</v>
      </c>
    </row>
    <row r="611" spans="1:13" ht="12.75">
      <c r="A611" s="11">
        <v>196</v>
      </c>
      <c r="B611" s="8">
        <v>40679</v>
      </c>
      <c r="C611" s="8" t="s">
        <v>1291</v>
      </c>
      <c r="D611" s="29">
        <v>3.191</v>
      </c>
      <c r="E611" t="s">
        <v>1292</v>
      </c>
      <c r="F611" t="s">
        <v>1293</v>
      </c>
      <c r="G611">
        <v>1200</v>
      </c>
      <c r="H611" s="38">
        <v>0.5</v>
      </c>
      <c r="I611" s="23">
        <v>2460</v>
      </c>
      <c r="J611" s="38">
        <f t="shared" si="18"/>
        <v>7030</v>
      </c>
      <c r="K611" s="25">
        <v>10000</v>
      </c>
      <c r="L611" s="25">
        <v>40</v>
      </c>
      <c r="M611" s="23">
        <f t="shared" si="19"/>
        <v>40.5</v>
      </c>
    </row>
    <row r="612" spans="1:13" ht="12.75">
      <c r="A612" s="11">
        <v>197</v>
      </c>
      <c r="B612" s="8">
        <v>40679</v>
      </c>
      <c r="C612" s="8" t="s">
        <v>338</v>
      </c>
      <c r="D612" s="29" t="s">
        <v>4577</v>
      </c>
      <c r="E612" t="s">
        <v>1776</v>
      </c>
      <c r="F612" t="s">
        <v>1294</v>
      </c>
      <c r="G612">
        <v>3010</v>
      </c>
      <c r="H612" s="38">
        <v>0.5</v>
      </c>
      <c r="I612" s="23">
        <v>8470</v>
      </c>
      <c r="J612" s="38">
        <f t="shared" si="18"/>
        <v>24200</v>
      </c>
      <c r="K612" s="25">
        <v>18500</v>
      </c>
      <c r="L612" s="25">
        <v>74</v>
      </c>
      <c r="M612" s="23">
        <f t="shared" si="19"/>
        <v>74.5</v>
      </c>
    </row>
    <row r="613" spans="2:13" ht="12.75">
      <c r="B613" s="8">
        <v>40679</v>
      </c>
      <c r="C613" s="8" t="s">
        <v>339</v>
      </c>
      <c r="D613" s="29" t="s">
        <v>4578</v>
      </c>
      <c r="E613" t="s">
        <v>4323</v>
      </c>
      <c r="F613" t="s">
        <v>4323</v>
      </c>
      <c r="G613">
        <v>3010</v>
      </c>
      <c r="H613" s="38">
        <v>0.5</v>
      </c>
      <c r="I613" s="23">
        <v>1100</v>
      </c>
      <c r="J613" s="38">
        <f t="shared" si="18"/>
        <v>3140</v>
      </c>
      <c r="M613" s="23">
        <f t="shared" si="19"/>
        <v>0.5</v>
      </c>
    </row>
    <row r="614" spans="1:13" ht="12.75">
      <c r="A614" s="21" t="s">
        <v>340</v>
      </c>
      <c r="B614" s="8">
        <v>40679</v>
      </c>
      <c r="C614" s="8" t="s">
        <v>3220</v>
      </c>
      <c r="D614" s="29" t="s">
        <v>3221</v>
      </c>
      <c r="E614" t="s">
        <v>3222</v>
      </c>
      <c r="F614" t="s">
        <v>3223</v>
      </c>
      <c r="G614">
        <v>1080</v>
      </c>
      <c r="H614" s="38">
        <v>0</v>
      </c>
      <c r="I614" s="23">
        <v>0</v>
      </c>
      <c r="J614" s="38">
        <f t="shared" si="18"/>
        <v>0</v>
      </c>
      <c r="M614" s="23">
        <f t="shared" si="19"/>
        <v>0</v>
      </c>
    </row>
    <row r="615" spans="3:13" ht="12.75">
      <c r="C615" s="8" t="s">
        <v>3224</v>
      </c>
      <c r="D615" s="29" t="s">
        <v>4323</v>
      </c>
      <c r="E615" t="s">
        <v>4323</v>
      </c>
      <c r="F615" t="s">
        <v>3225</v>
      </c>
      <c r="G615">
        <v>1080</v>
      </c>
      <c r="H615" s="38">
        <v>0</v>
      </c>
      <c r="I615" s="23">
        <v>0</v>
      </c>
      <c r="J615" s="38">
        <f t="shared" si="18"/>
        <v>0</v>
      </c>
      <c r="M615" s="23">
        <f t="shared" si="19"/>
        <v>0</v>
      </c>
    </row>
    <row r="616" spans="1:13" ht="12.75">
      <c r="A616" s="11">
        <v>191</v>
      </c>
      <c r="B616" s="8">
        <v>40680</v>
      </c>
      <c r="C616" s="8" t="s">
        <v>1003</v>
      </c>
      <c r="D616" s="29" t="s">
        <v>1004</v>
      </c>
      <c r="E616" t="s">
        <v>1005</v>
      </c>
      <c r="F616" t="s">
        <v>809</v>
      </c>
      <c r="G616">
        <v>3010</v>
      </c>
      <c r="H616" s="38">
        <v>0.5</v>
      </c>
      <c r="I616" s="23">
        <v>19760</v>
      </c>
      <c r="J616" s="38">
        <f t="shared" si="18"/>
        <v>56460</v>
      </c>
      <c r="K616" s="25">
        <v>56300</v>
      </c>
      <c r="L616" s="25">
        <v>225.2</v>
      </c>
      <c r="M616" s="23">
        <f t="shared" si="19"/>
        <v>225.7</v>
      </c>
    </row>
    <row r="617" spans="1:13" ht="12.75">
      <c r="A617" s="11">
        <v>198</v>
      </c>
      <c r="B617" s="8">
        <v>40680</v>
      </c>
      <c r="C617" s="8" t="s">
        <v>3038</v>
      </c>
      <c r="D617" s="29">
        <v>3.166</v>
      </c>
      <c r="E617" t="s">
        <v>385</v>
      </c>
      <c r="F617" t="s">
        <v>2397</v>
      </c>
      <c r="G617">
        <v>1220</v>
      </c>
      <c r="H617" s="38">
        <v>0.5</v>
      </c>
      <c r="I617" s="23">
        <v>8700</v>
      </c>
      <c r="J617" s="38">
        <f t="shared" si="18"/>
        <v>24860</v>
      </c>
      <c r="K617" s="25">
        <v>8700</v>
      </c>
      <c r="L617" s="25">
        <v>34.8</v>
      </c>
      <c r="M617" s="23">
        <f t="shared" si="19"/>
        <v>35.3</v>
      </c>
    </row>
    <row r="618" spans="1:13" ht="12.75">
      <c r="A618" s="11">
        <v>199</v>
      </c>
      <c r="B618" s="8">
        <v>40680</v>
      </c>
      <c r="C618" s="8" t="s">
        <v>3989</v>
      </c>
      <c r="D618" s="29">
        <v>5.946</v>
      </c>
      <c r="E618" t="s">
        <v>3990</v>
      </c>
      <c r="F618" t="s">
        <v>4050</v>
      </c>
      <c r="G618">
        <v>1220</v>
      </c>
      <c r="H618" s="38">
        <v>0.5</v>
      </c>
      <c r="I618" s="23">
        <v>10770</v>
      </c>
      <c r="J618" s="38">
        <f t="shared" si="18"/>
        <v>30770</v>
      </c>
      <c r="K618" s="25">
        <v>45000</v>
      </c>
      <c r="L618" s="25">
        <v>180</v>
      </c>
      <c r="M618" s="23">
        <f t="shared" si="19"/>
        <v>180.5</v>
      </c>
    </row>
    <row r="619" spans="1:13" ht="12.75">
      <c r="A619" s="11">
        <v>200</v>
      </c>
      <c r="B619" s="8">
        <v>40680</v>
      </c>
      <c r="C619" s="8" t="s">
        <v>4051</v>
      </c>
      <c r="D619" s="29">
        <v>2.478</v>
      </c>
      <c r="E619" t="s">
        <v>4052</v>
      </c>
      <c r="F619" t="s">
        <v>4053</v>
      </c>
      <c r="G619">
        <v>1190</v>
      </c>
      <c r="H619" s="38">
        <v>0.5</v>
      </c>
      <c r="I619" s="23">
        <v>33600</v>
      </c>
      <c r="J619" s="38">
        <f t="shared" si="18"/>
        <v>96000</v>
      </c>
      <c r="K619" s="25">
        <v>122500</v>
      </c>
      <c r="L619" s="25">
        <v>490</v>
      </c>
      <c r="M619" s="23">
        <f t="shared" si="19"/>
        <v>490.5</v>
      </c>
    </row>
    <row r="620" spans="1:13" ht="12.75">
      <c r="A620" s="21" t="s">
        <v>2020</v>
      </c>
      <c r="B620" s="8">
        <v>40680</v>
      </c>
      <c r="C620" s="8" t="s">
        <v>2021</v>
      </c>
      <c r="D620" s="29" t="s">
        <v>2022</v>
      </c>
      <c r="E620" t="s">
        <v>2023</v>
      </c>
      <c r="F620" t="s">
        <v>2024</v>
      </c>
      <c r="G620">
        <v>3010</v>
      </c>
      <c r="H620" s="38">
        <v>0.5</v>
      </c>
      <c r="I620" s="23">
        <v>42270</v>
      </c>
      <c r="J620" s="38">
        <f t="shared" si="18"/>
        <v>120770</v>
      </c>
      <c r="M620" s="23">
        <f t="shared" si="19"/>
        <v>0.5</v>
      </c>
    </row>
    <row r="621" spans="1:13" ht="12.75">
      <c r="A621" s="11">
        <v>201</v>
      </c>
      <c r="B621" s="8">
        <v>40680</v>
      </c>
      <c r="C621" s="8" t="s">
        <v>3049</v>
      </c>
      <c r="D621" s="29">
        <v>3.339</v>
      </c>
      <c r="E621" t="s">
        <v>3050</v>
      </c>
      <c r="F621" t="s">
        <v>3051</v>
      </c>
      <c r="G621">
        <v>1070</v>
      </c>
      <c r="H621" s="38">
        <v>0.5</v>
      </c>
      <c r="I621" s="23">
        <v>21790</v>
      </c>
      <c r="J621" s="38">
        <f t="shared" si="18"/>
        <v>62260</v>
      </c>
      <c r="K621" s="25">
        <v>20000</v>
      </c>
      <c r="L621" s="25">
        <v>80</v>
      </c>
      <c r="M621" s="23">
        <f t="shared" si="19"/>
        <v>80.5</v>
      </c>
    </row>
    <row r="622" spans="1:13" ht="12.75">
      <c r="A622" s="11">
        <v>202</v>
      </c>
      <c r="B622" s="8">
        <v>40680</v>
      </c>
      <c r="C622" s="8" t="s">
        <v>3993</v>
      </c>
      <c r="D622" s="29">
        <v>47.6366</v>
      </c>
      <c r="E622" t="s">
        <v>3994</v>
      </c>
      <c r="F622" t="s">
        <v>3995</v>
      </c>
      <c r="G622">
        <v>1200</v>
      </c>
      <c r="H622" s="38">
        <v>0.5</v>
      </c>
      <c r="I622" s="23">
        <v>27410</v>
      </c>
      <c r="J622" s="38">
        <f t="shared" si="18"/>
        <v>78310</v>
      </c>
      <c r="K622" s="25">
        <v>97655.03</v>
      </c>
      <c r="L622" s="25">
        <v>390.8</v>
      </c>
      <c r="M622" s="23">
        <f t="shared" si="19"/>
        <v>391.3</v>
      </c>
    </row>
    <row r="623" spans="1:13" ht="12.75">
      <c r="A623" s="21" t="s">
        <v>3996</v>
      </c>
      <c r="B623" s="8">
        <v>40681</v>
      </c>
      <c r="C623" s="8" t="s">
        <v>3997</v>
      </c>
      <c r="D623" s="29" t="s">
        <v>3998</v>
      </c>
      <c r="E623" t="s">
        <v>3999</v>
      </c>
      <c r="F623" t="s">
        <v>4000</v>
      </c>
      <c r="G623">
        <v>1190</v>
      </c>
      <c r="H623" s="38">
        <v>1</v>
      </c>
      <c r="I623" s="23">
        <v>2450</v>
      </c>
      <c r="J623" s="38">
        <f t="shared" si="18"/>
        <v>7000</v>
      </c>
      <c r="M623" s="23">
        <f t="shared" si="19"/>
        <v>1</v>
      </c>
    </row>
    <row r="624" spans="2:13" ht="12.75">
      <c r="B624" s="8">
        <v>40681</v>
      </c>
      <c r="C624" s="8" t="s">
        <v>4001</v>
      </c>
      <c r="D624" s="29" t="s">
        <v>3730</v>
      </c>
      <c r="E624" t="s">
        <v>4323</v>
      </c>
      <c r="F624" t="s">
        <v>4323</v>
      </c>
      <c r="G624">
        <v>1190</v>
      </c>
      <c r="I624" s="23">
        <v>1270</v>
      </c>
      <c r="J624" s="38">
        <f t="shared" si="18"/>
        <v>3630</v>
      </c>
      <c r="M624" s="23">
        <f t="shared" si="19"/>
        <v>0</v>
      </c>
    </row>
    <row r="625" spans="1:13" ht="12.75">
      <c r="A625" s="11">
        <v>203</v>
      </c>
      <c r="B625" s="8">
        <v>40681</v>
      </c>
      <c r="C625" s="8" t="s">
        <v>4005</v>
      </c>
      <c r="D625" s="29" t="s">
        <v>4006</v>
      </c>
      <c r="E625" t="s">
        <v>4007</v>
      </c>
      <c r="F625" t="s">
        <v>4008</v>
      </c>
      <c r="G625">
        <v>1190</v>
      </c>
      <c r="H625" s="38">
        <v>0.5</v>
      </c>
      <c r="I625" s="23">
        <v>12440</v>
      </c>
      <c r="J625" s="38">
        <f t="shared" si="18"/>
        <v>35540</v>
      </c>
      <c r="K625" s="25">
        <v>20500</v>
      </c>
      <c r="L625" s="25">
        <v>82</v>
      </c>
      <c r="M625" s="23">
        <f t="shared" si="19"/>
        <v>82.5</v>
      </c>
    </row>
    <row r="626" spans="1:13" ht="12.75">
      <c r="A626" s="11">
        <v>204</v>
      </c>
      <c r="B626" s="8">
        <v>40681</v>
      </c>
      <c r="C626" s="8" t="s">
        <v>566</v>
      </c>
      <c r="D626" s="29" t="s">
        <v>567</v>
      </c>
      <c r="E626" t="s">
        <v>582</v>
      </c>
      <c r="F626" t="s">
        <v>686</v>
      </c>
      <c r="G626">
        <v>3010</v>
      </c>
      <c r="H626" s="38">
        <v>1</v>
      </c>
      <c r="I626" s="23">
        <v>12470</v>
      </c>
      <c r="J626" s="38">
        <f t="shared" si="18"/>
        <v>35630</v>
      </c>
      <c r="K626" s="25">
        <v>9994</v>
      </c>
      <c r="L626" s="25">
        <v>40</v>
      </c>
      <c r="M626" s="23">
        <f t="shared" si="19"/>
        <v>41</v>
      </c>
    </row>
    <row r="627" spans="2:13" ht="12.75">
      <c r="B627" s="8">
        <v>40681</v>
      </c>
      <c r="C627" s="8" t="s">
        <v>687</v>
      </c>
      <c r="D627" s="29" t="s">
        <v>767</v>
      </c>
      <c r="E627" t="s">
        <v>4323</v>
      </c>
      <c r="F627" t="s">
        <v>4323</v>
      </c>
      <c r="G627">
        <v>3010</v>
      </c>
      <c r="I627" s="23">
        <v>1890</v>
      </c>
      <c r="J627" s="38">
        <f t="shared" si="18"/>
        <v>5400</v>
      </c>
      <c r="M627" s="23">
        <f t="shared" si="19"/>
        <v>0</v>
      </c>
    </row>
    <row r="628" spans="1:13" ht="12.75">
      <c r="A628" s="50">
        <v>205</v>
      </c>
      <c r="B628" s="41">
        <v>40681</v>
      </c>
      <c r="C628" s="41" t="s">
        <v>4169</v>
      </c>
      <c r="D628" s="42" t="s">
        <v>4170</v>
      </c>
      <c r="E628" s="43" t="s">
        <v>4171</v>
      </c>
      <c r="F628" s="43" t="s">
        <v>2329</v>
      </c>
      <c r="G628" s="43">
        <v>3010</v>
      </c>
      <c r="H628" s="44">
        <v>0.5</v>
      </c>
      <c r="I628" s="44">
        <v>13890</v>
      </c>
      <c r="J628" s="38">
        <f t="shared" si="18"/>
        <v>39690</v>
      </c>
      <c r="K628" s="45">
        <v>8000</v>
      </c>
      <c r="L628" s="45">
        <v>32</v>
      </c>
      <c r="M628" s="44">
        <f t="shared" si="19"/>
        <v>32.5</v>
      </c>
    </row>
    <row r="629" spans="1:14" ht="12.75">
      <c r="A629" s="84"/>
      <c r="B629" s="66"/>
      <c r="C629" s="66"/>
      <c r="D629" s="67"/>
      <c r="E629" s="68"/>
      <c r="F629" s="68"/>
      <c r="G629" s="68"/>
      <c r="I629" s="38"/>
      <c r="J629" s="38">
        <f t="shared" si="18"/>
        <v>0</v>
      </c>
      <c r="K629" s="69"/>
      <c r="L629" s="69"/>
      <c r="M629" s="38">
        <f>SUM(M602:M628)</f>
        <v>1880.3999999999999</v>
      </c>
      <c r="N629" s="1">
        <v>96421</v>
      </c>
    </row>
    <row r="630" spans="1:13" ht="12.75">
      <c r="A630" s="84"/>
      <c r="B630" s="66"/>
      <c r="C630" s="66"/>
      <c r="D630" s="67"/>
      <c r="E630" s="68"/>
      <c r="F630" s="68"/>
      <c r="G630" s="68"/>
      <c r="I630" s="38"/>
      <c r="J630" s="38">
        <f t="shared" si="18"/>
        <v>0</v>
      </c>
      <c r="K630" s="69"/>
      <c r="L630" s="69"/>
      <c r="M630" s="38"/>
    </row>
    <row r="631" spans="1:13" ht="12.75">
      <c r="A631" s="11">
        <v>206</v>
      </c>
      <c r="B631" s="8">
        <v>40683</v>
      </c>
      <c r="C631" s="8" t="s">
        <v>846</v>
      </c>
      <c r="D631" s="29">
        <v>7.782</v>
      </c>
      <c r="E631" s="82" t="s">
        <v>847</v>
      </c>
      <c r="F631" s="82" t="s">
        <v>848</v>
      </c>
      <c r="G631" s="82">
        <v>1120</v>
      </c>
      <c r="H631" s="38">
        <v>0.5</v>
      </c>
      <c r="I631" s="38">
        <v>26560</v>
      </c>
      <c r="J631" s="38">
        <f t="shared" si="18"/>
        <v>75890</v>
      </c>
      <c r="K631" s="25">
        <v>160000</v>
      </c>
      <c r="L631" s="25">
        <v>640</v>
      </c>
      <c r="M631" s="38">
        <f>SUM(H631+L631)</f>
        <v>640.5</v>
      </c>
    </row>
    <row r="632" spans="1:13" ht="12.75">
      <c r="A632" s="21" t="s">
        <v>4174</v>
      </c>
      <c r="B632" s="8">
        <v>40682</v>
      </c>
      <c r="C632" s="8" t="s">
        <v>4175</v>
      </c>
      <c r="D632" s="29" t="s">
        <v>4176</v>
      </c>
      <c r="E632" t="s">
        <v>4177</v>
      </c>
      <c r="F632" t="s">
        <v>4178</v>
      </c>
      <c r="G632">
        <v>2050</v>
      </c>
      <c r="H632" s="38">
        <v>2.5</v>
      </c>
      <c r="I632" s="23">
        <v>2790</v>
      </c>
      <c r="J632" s="38">
        <f t="shared" si="18"/>
        <v>7970</v>
      </c>
      <c r="M632" s="23">
        <f>SUM(H632+L632)</f>
        <v>2.5</v>
      </c>
    </row>
    <row r="633" spans="2:13" ht="12.75">
      <c r="B633" s="8">
        <v>40682</v>
      </c>
      <c r="C633" s="8" t="s">
        <v>3434</v>
      </c>
      <c r="D633" s="29">
        <v>0.324</v>
      </c>
      <c r="E633" t="s">
        <v>4179</v>
      </c>
      <c r="F633" t="s">
        <v>4178</v>
      </c>
      <c r="G633">
        <v>2050</v>
      </c>
      <c r="I633" s="23">
        <v>5560</v>
      </c>
      <c r="J633" s="38">
        <f t="shared" si="18"/>
        <v>15890</v>
      </c>
      <c r="M633" s="23">
        <f aca="true" t="shared" si="20" ref="M633:M696">SUM(H633+L633)</f>
        <v>0</v>
      </c>
    </row>
    <row r="634" spans="2:13" ht="12.75">
      <c r="B634" s="8">
        <v>40682</v>
      </c>
      <c r="C634" s="8" t="s">
        <v>3433</v>
      </c>
      <c r="D634" s="29">
        <v>0.14</v>
      </c>
      <c r="E634" t="s">
        <v>4323</v>
      </c>
      <c r="F634" t="s">
        <v>3718</v>
      </c>
      <c r="G634">
        <v>2050</v>
      </c>
      <c r="I634" s="23">
        <v>3200</v>
      </c>
      <c r="J634" s="38">
        <f t="shared" si="18"/>
        <v>9140</v>
      </c>
      <c r="M634" s="23">
        <f t="shared" si="20"/>
        <v>0</v>
      </c>
    </row>
    <row r="635" spans="2:13" ht="12.75">
      <c r="B635" s="8">
        <v>40682</v>
      </c>
      <c r="C635" s="8" t="s">
        <v>3435</v>
      </c>
      <c r="D635" s="29">
        <v>0.194</v>
      </c>
      <c r="E635" t="s">
        <v>4323</v>
      </c>
      <c r="F635" t="s">
        <v>4323</v>
      </c>
      <c r="G635">
        <v>2050</v>
      </c>
      <c r="I635" s="23">
        <v>4440</v>
      </c>
      <c r="J635" s="38">
        <f t="shared" si="18"/>
        <v>12690</v>
      </c>
      <c r="M635" s="23">
        <f t="shared" si="20"/>
        <v>0</v>
      </c>
    </row>
    <row r="636" spans="2:13" ht="12.75">
      <c r="B636" s="8">
        <v>40682</v>
      </c>
      <c r="C636" s="8" t="s">
        <v>3438</v>
      </c>
      <c r="D636" s="29">
        <v>0.17</v>
      </c>
      <c r="E636" t="s">
        <v>4323</v>
      </c>
      <c r="F636" t="s">
        <v>4323</v>
      </c>
      <c r="G636">
        <v>2050</v>
      </c>
      <c r="I636" s="23">
        <v>3890</v>
      </c>
      <c r="J636" s="38">
        <f t="shared" si="18"/>
        <v>11110</v>
      </c>
      <c r="M636" s="23">
        <f t="shared" si="20"/>
        <v>0</v>
      </c>
    </row>
    <row r="637" spans="1:13" ht="12.75">
      <c r="A637" s="21" t="s">
        <v>3379</v>
      </c>
      <c r="B637" s="8">
        <v>40686</v>
      </c>
      <c r="C637" s="8" t="s">
        <v>3380</v>
      </c>
      <c r="D637" s="29">
        <v>155</v>
      </c>
      <c r="E637" t="s">
        <v>130</v>
      </c>
      <c r="F637" t="s">
        <v>131</v>
      </c>
      <c r="G637">
        <v>1170</v>
      </c>
      <c r="H637" s="38">
        <v>5</v>
      </c>
      <c r="I637" s="23">
        <v>203980</v>
      </c>
      <c r="J637" s="38">
        <f t="shared" si="18"/>
        <v>582800</v>
      </c>
      <c r="M637" s="23">
        <f t="shared" si="20"/>
        <v>5</v>
      </c>
    </row>
    <row r="638" spans="2:13" ht="12.75">
      <c r="B638" s="8">
        <v>40686</v>
      </c>
      <c r="C638" s="8" t="s">
        <v>132</v>
      </c>
      <c r="D638" s="29">
        <v>20</v>
      </c>
      <c r="E638" t="s">
        <v>4323</v>
      </c>
      <c r="F638" t="s">
        <v>4323</v>
      </c>
      <c r="G638">
        <v>1170</v>
      </c>
      <c r="I638" s="23">
        <v>36520</v>
      </c>
      <c r="J638" s="38">
        <f t="shared" si="18"/>
        <v>104340</v>
      </c>
      <c r="M638" s="23">
        <f t="shared" si="20"/>
        <v>0</v>
      </c>
    </row>
    <row r="639" spans="2:13" ht="12.75">
      <c r="B639" s="8">
        <v>40686</v>
      </c>
      <c r="C639" s="8" t="s">
        <v>887</v>
      </c>
      <c r="D639" s="29">
        <v>140</v>
      </c>
      <c r="E639" t="s">
        <v>4323</v>
      </c>
      <c r="F639" t="s">
        <v>4323</v>
      </c>
      <c r="G639">
        <v>1170</v>
      </c>
      <c r="I639" s="23">
        <v>122820</v>
      </c>
      <c r="J639" s="38">
        <f t="shared" si="18"/>
        <v>350910</v>
      </c>
      <c r="M639" s="23">
        <f t="shared" si="20"/>
        <v>0</v>
      </c>
    </row>
    <row r="640" spans="2:13" ht="12.75">
      <c r="B640" s="8">
        <v>40686</v>
      </c>
      <c r="C640" s="8" t="s">
        <v>888</v>
      </c>
      <c r="D640" s="29">
        <v>50.01</v>
      </c>
      <c r="E640" t="s">
        <v>4323</v>
      </c>
      <c r="F640" s="3" t="s">
        <v>4323</v>
      </c>
      <c r="G640">
        <v>1170</v>
      </c>
      <c r="I640" s="23">
        <v>38450</v>
      </c>
      <c r="J640" s="38">
        <f t="shared" si="18"/>
        <v>109860</v>
      </c>
      <c r="M640" s="23">
        <f t="shared" si="20"/>
        <v>0</v>
      </c>
    </row>
    <row r="641" spans="2:13" ht="12.75">
      <c r="B641" s="8">
        <v>40686</v>
      </c>
      <c r="C641" s="8" t="s">
        <v>889</v>
      </c>
      <c r="D641" s="29">
        <v>8.16</v>
      </c>
      <c r="E641" t="s">
        <v>4323</v>
      </c>
      <c r="F641" t="s">
        <v>4323</v>
      </c>
      <c r="G641">
        <v>1170</v>
      </c>
      <c r="I641" s="23">
        <v>6160</v>
      </c>
      <c r="J641" s="38">
        <f aca="true" t="shared" si="21" ref="J641:J704">ROUND(I641/0.35,-1)</f>
        <v>17600</v>
      </c>
      <c r="M641" s="23">
        <f t="shared" si="20"/>
        <v>0</v>
      </c>
    </row>
    <row r="642" spans="2:13" ht="12.75">
      <c r="B642" s="8">
        <v>40686</v>
      </c>
      <c r="C642" s="8" t="s">
        <v>890</v>
      </c>
      <c r="D642" s="29">
        <v>100.009</v>
      </c>
      <c r="E642" t="s">
        <v>4323</v>
      </c>
      <c r="F642" t="s">
        <v>4323</v>
      </c>
      <c r="G642">
        <v>1170</v>
      </c>
      <c r="I642" s="23">
        <v>76030</v>
      </c>
      <c r="J642" s="38">
        <f t="shared" si="21"/>
        <v>217230</v>
      </c>
      <c r="M642" s="23">
        <f t="shared" si="20"/>
        <v>0</v>
      </c>
    </row>
    <row r="643" spans="2:13" ht="12.75">
      <c r="B643" s="8">
        <v>40686</v>
      </c>
      <c r="C643" s="8" t="s">
        <v>891</v>
      </c>
      <c r="D643" s="29">
        <v>87</v>
      </c>
      <c r="E643" t="s">
        <v>4323</v>
      </c>
      <c r="F643" t="s">
        <v>4323</v>
      </c>
      <c r="G643">
        <v>1170</v>
      </c>
      <c r="I643" s="23">
        <v>68570</v>
      </c>
      <c r="J643" s="38">
        <f t="shared" si="21"/>
        <v>195910</v>
      </c>
      <c r="M643" s="23">
        <f t="shared" si="20"/>
        <v>0</v>
      </c>
    </row>
    <row r="644" spans="2:13" ht="12.75">
      <c r="B644" s="8">
        <v>40686</v>
      </c>
      <c r="C644" s="8" t="s">
        <v>892</v>
      </c>
      <c r="D644" s="29">
        <v>13</v>
      </c>
      <c r="E644" t="s">
        <v>4323</v>
      </c>
      <c r="F644" t="s">
        <v>4323</v>
      </c>
      <c r="G644">
        <v>1170</v>
      </c>
      <c r="I644" s="23">
        <v>8640</v>
      </c>
      <c r="J644" s="38">
        <f t="shared" si="21"/>
        <v>24690</v>
      </c>
      <c r="M644" s="23">
        <f t="shared" si="20"/>
        <v>0</v>
      </c>
    </row>
    <row r="645" spans="2:13" ht="12.75">
      <c r="B645" s="8">
        <v>40686</v>
      </c>
      <c r="C645" s="8" t="s">
        <v>893</v>
      </c>
      <c r="D645" s="29">
        <v>48.24</v>
      </c>
      <c r="E645" t="s">
        <v>4323</v>
      </c>
      <c r="F645" t="s">
        <v>4323</v>
      </c>
      <c r="G645">
        <v>1170</v>
      </c>
      <c r="I645" s="23">
        <v>36880</v>
      </c>
      <c r="J645" s="38">
        <f t="shared" si="21"/>
        <v>105370</v>
      </c>
      <c r="M645" s="23">
        <f t="shared" si="20"/>
        <v>0</v>
      </c>
    </row>
    <row r="646" spans="2:13" ht="12.75">
      <c r="B646" s="8">
        <v>40686</v>
      </c>
      <c r="C646" s="8" t="s">
        <v>894</v>
      </c>
      <c r="D646" s="29">
        <v>17</v>
      </c>
      <c r="E646" t="s">
        <v>4323</v>
      </c>
      <c r="F646" t="s">
        <v>4323</v>
      </c>
      <c r="G646">
        <v>1170</v>
      </c>
      <c r="I646" s="23">
        <v>12320</v>
      </c>
      <c r="J646" s="38">
        <f t="shared" si="21"/>
        <v>35200</v>
      </c>
      <c r="M646" s="23">
        <f t="shared" si="20"/>
        <v>0</v>
      </c>
    </row>
    <row r="647" spans="1:13" ht="12.75">
      <c r="A647" s="11">
        <v>208</v>
      </c>
      <c r="B647" s="8">
        <v>40686</v>
      </c>
      <c r="C647" s="8" t="s">
        <v>1487</v>
      </c>
      <c r="D647" s="29">
        <v>0.1845</v>
      </c>
      <c r="E647" t="s">
        <v>1490</v>
      </c>
      <c r="F647" t="s">
        <v>1492</v>
      </c>
      <c r="G647">
        <v>1050</v>
      </c>
      <c r="H647" s="38">
        <v>0.5</v>
      </c>
      <c r="I647" s="23">
        <v>10290</v>
      </c>
      <c r="J647" s="38">
        <f t="shared" si="21"/>
        <v>29400</v>
      </c>
      <c r="K647" s="25">
        <v>16500</v>
      </c>
      <c r="L647" s="25">
        <v>66</v>
      </c>
      <c r="M647" s="23">
        <f t="shared" si="20"/>
        <v>66.5</v>
      </c>
    </row>
    <row r="648" spans="1:13" ht="12.75">
      <c r="A648" s="11">
        <v>211</v>
      </c>
      <c r="B648" s="8">
        <v>40686</v>
      </c>
      <c r="C648" s="8" t="s">
        <v>1488</v>
      </c>
      <c r="D648" s="29" t="s">
        <v>1489</v>
      </c>
      <c r="E648" t="s">
        <v>1491</v>
      </c>
      <c r="F648" t="s">
        <v>1493</v>
      </c>
      <c r="G648">
        <v>1100</v>
      </c>
      <c r="H648" s="38">
        <v>0.5</v>
      </c>
      <c r="I648" s="23">
        <v>29820</v>
      </c>
      <c r="J648" s="38">
        <f t="shared" si="21"/>
        <v>85200</v>
      </c>
      <c r="K648" s="25">
        <v>69168.45</v>
      </c>
      <c r="L648" s="25">
        <v>277</v>
      </c>
      <c r="M648" s="23">
        <f t="shared" si="20"/>
        <v>277.5</v>
      </c>
    </row>
    <row r="649" spans="1:13" ht="12.75">
      <c r="A649" s="11">
        <v>207</v>
      </c>
      <c r="B649" s="8">
        <v>40686</v>
      </c>
      <c r="C649" s="8" t="s">
        <v>4548</v>
      </c>
      <c r="D649" s="29">
        <v>0.672</v>
      </c>
      <c r="E649" t="s">
        <v>4549</v>
      </c>
      <c r="F649" t="s">
        <v>1492</v>
      </c>
      <c r="G649">
        <v>1020</v>
      </c>
      <c r="H649" s="38">
        <v>0.5</v>
      </c>
      <c r="I649" s="23">
        <v>28440</v>
      </c>
      <c r="J649" s="38">
        <f t="shared" si="21"/>
        <v>81260</v>
      </c>
      <c r="K649" s="25">
        <v>46000</v>
      </c>
      <c r="L649" s="25">
        <v>184</v>
      </c>
      <c r="M649" s="23">
        <f t="shared" si="20"/>
        <v>184.5</v>
      </c>
    </row>
    <row r="650" spans="1:13" ht="12.75">
      <c r="A650" s="11">
        <v>209</v>
      </c>
      <c r="B650" s="8">
        <v>40686</v>
      </c>
      <c r="C650" s="8" t="s">
        <v>4550</v>
      </c>
      <c r="D650" s="29" t="s">
        <v>4551</v>
      </c>
      <c r="E650" t="s">
        <v>4552</v>
      </c>
      <c r="F650" t="s">
        <v>4553</v>
      </c>
      <c r="G650">
        <v>3010</v>
      </c>
      <c r="H650" s="38">
        <v>0.5</v>
      </c>
      <c r="I650" s="23">
        <v>16090</v>
      </c>
      <c r="J650" s="38">
        <f t="shared" si="21"/>
        <v>45970</v>
      </c>
      <c r="K650" s="25">
        <v>19000</v>
      </c>
      <c r="L650" s="25">
        <v>76</v>
      </c>
      <c r="M650" s="23">
        <f t="shared" si="20"/>
        <v>76.5</v>
      </c>
    </row>
    <row r="651" spans="1:13" ht="12.75">
      <c r="A651" s="11">
        <v>210</v>
      </c>
      <c r="B651" s="8">
        <v>40686</v>
      </c>
      <c r="C651" s="8" t="s">
        <v>4554</v>
      </c>
      <c r="D651" s="29">
        <v>2</v>
      </c>
      <c r="E651" t="s">
        <v>4555</v>
      </c>
      <c r="F651" t="s">
        <v>4556</v>
      </c>
      <c r="G651">
        <v>1180</v>
      </c>
      <c r="H651" s="38">
        <v>0.5</v>
      </c>
      <c r="I651" s="23">
        <v>15650</v>
      </c>
      <c r="J651" s="38">
        <f t="shared" si="21"/>
        <v>44710</v>
      </c>
      <c r="K651" s="25">
        <v>27000</v>
      </c>
      <c r="L651" s="25">
        <v>108</v>
      </c>
      <c r="M651" s="23">
        <f t="shared" si="20"/>
        <v>108.5</v>
      </c>
    </row>
    <row r="652" spans="1:13" ht="12.75">
      <c r="A652" s="21" t="s">
        <v>2524</v>
      </c>
      <c r="B652" s="8">
        <v>40686</v>
      </c>
      <c r="C652" s="8" t="s">
        <v>2525</v>
      </c>
      <c r="D652" s="29" t="s">
        <v>2526</v>
      </c>
      <c r="E652" t="s">
        <v>2531</v>
      </c>
      <c r="F652" t="s">
        <v>2532</v>
      </c>
      <c r="G652">
        <v>2050</v>
      </c>
      <c r="H652" s="38">
        <v>0.5</v>
      </c>
      <c r="I652" s="23">
        <v>26170</v>
      </c>
      <c r="J652" s="38">
        <f t="shared" si="21"/>
        <v>74770</v>
      </c>
      <c r="M652" s="23">
        <f t="shared" si="20"/>
        <v>0.5</v>
      </c>
    </row>
    <row r="653" spans="1:13" ht="12.75">
      <c r="A653" s="11">
        <v>212</v>
      </c>
      <c r="B653" s="8">
        <v>40687</v>
      </c>
      <c r="C653" s="8" t="s">
        <v>150</v>
      </c>
      <c r="D653" s="29" t="s">
        <v>2882</v>
      </c>
      <c r="E653" t="s">
        <v>3276</v>
      </c>
      <c r="F653" t="s">
        <v>1729</v>
      </c>
      <c r="G653">
        <v>2050</v>
      </c>
      <c r="H653" s="38">
        <v>1</v>
      </c>
      <c r="I653" s="23">
        <v>19560</v>
      </c>
      <c r="J653" s="38">
        <f t="shared" si="21"/>
        <v>55890</v>
      </c>
      <c r="K653" s="25">
        <v>20000</v>
      </c>
      <c r="L653" s="25">
        <v>80</v>
      </c>
      <c r="M653" s="23">
        <f t="shared" si="20"/>
        <v>81</v>
      </c>
    </row>
    <row r="654" spans="2:13" ht="12.75">
      <c r="B654" s="8">
        <v>40687</v>
      </c>
      <c r="C654" s="8" t="s">
        <v>4205</v>
      </c>
      <c r="D654" s="29" t="s">
        <v>2882</v>
      </c>
      <c r="E654" t="s">
        <v>4323</v>
      </c>
      <c r="F654" t="s">
        <v>4323</v>
      </c>
      <c r="G654">
        <v>2050</v>
      </c>
      <c r="I654" s="23">
        <v>1700</v>
      </c>
      <c r="J654" s="38">
        <f t="shared" si="21"/>
        <v>4860</v>
      </c>
      <c r="M654" s="23">
        <f t="shared" si="20"/>
        <v>0</v>
      </c>
    </row>
    <row r="655" spans="1:13" ht="12.75">
      <c r="A655" s="21" t="s">
        <v>1730</v>
      </c>
      <c r="B655" s="8">
        <v>40687</v>
      </c>
      <c r="C655" s="8" t="s">
        <v>150</v>
      </c>
      <c r="D655" s="29" t="s">
        <v>2882</v>
      </c>
      <c r="E655" t="s">
        <v>1731</v>
      </c>
      <c r="F655" t="s">
        <v>1729</v>
      </c>
      <c r="G655">
        <v>2050</v>
      </c>
      <c r="H655" s="38">
        <v>1</v>
      </c>
      <c r="I655" s="23">
        <v>19560</v>
      </c>
      <c r="J655" s="38">
        <f t="shared" si="21"/>
        <v>55890</v>
      </c>
      <c r="M655" s="23">
        <f t="shared" si="20"/>
        <v>1</v>
      </c>
    </row>
    <row r="656" spans="3:13" ht="12.75">
      <c r="C656" s="8" t="s">
        <v>4205</v>
      </c>
      <c r="D656" s="29" t="s">
        <v>2882</v>
      </c>
      <c r="E656" t="s">
        <v>4323</v>
      </c>
      <c r="F656" t="s">
        <v>4323</v>
      </c>
      <c r="G656">
        <v>2050</v>
      </c>
      <c r="I656" s="23">
        <v>1700</v>
      </c>
      <c r="J656" s="38">
        <f t="shared" si="21"/>
        <v>4860</v>
      </c>
      <c r="M656" s="23">
        <f t="shared" si="20"/>
        <v>0</v>
      </c>
    </row>
    <row r="657" spans="1:13" ht="12.75">
      <c r="A657" s="11">
        <v>213</v>
      </c>
      <c r="B657" s="8">
        <v>40687</v>
      </c>
      <c r="C657" s="8" t="s">
        <v>4498</v>
      </c>
      <c r="D657" s="29">
        <v>4.894</v>
      </c>
      <c r="E657" t="s">
        <v>4502</v>
      </c>
      <c r="F657" t="s">
        <v>4503</v>
      </c>
      <c r="G657">
        <v>1080</v>
      </c>
      <c r="H657" s="38">
        <v>1</v>
      </c>
      <c r="I657" s="23">
        <v>55040</v>
      </c>
      <c r="J657" s="38">
        <f t="shared" si="21"/>
        <v>157260</v>
      </c>
      <c r="K657" s="25">
        <v>100000</v>
      </c>
      <c r="L657" s="25">
        <v>400</v>
      </c>
      <c r="M657" s="23">
        <f t="shared" si="20"/>
        <v>401</v>
      </c>
    </row>
    <row r="658" spans="2:13" ht="12.75">
      <c r="B658" s="8">
        <v>40687</v>
      </c>
      <c r="C658" s="8" t="s">
        <v>2917</v>
      </c>
      <c r="D658" s="29">
        <v>7</v>
      </c>
      <c r="E658" t="s">
        <v>4323</v>
      </c>
      <c r="F658" t="s">
        <v>4323</v>
      </c>
      <c r="G658">
        <v>1080</v>
      </c>
      <c r="I658" s="23">
        <v>6760</v>
      </c>
      <c r="J658" s="38">
        <f t="shared" si="21"/>
        <v>19310</v>
      </c>
      <c r="M658" s="23">
        <f t="shared" si="20"/>
        <v>0</v>
      </c>
    </row>
    <row r="659" spans="1:13" ht="12.75">
      <c r="A659" s="21" t="s">
        <v>2915</v>
      </c>
      <c r="B659" s="8">
        <v>40687</v>
      </c>
      <c r="C659" s="8" t="s">
        <v>2916</v>
      </c>
      <c r="D659" s="29">
        <v>0.603</v>
      </c>
      <c r="E659" t="s">
        <v>2918</v>
      </c>
      <c r="F659" t="s">
        <v>3896</v>
      </c>
      <c r="G659">
        <v>1090</v>
      </c>
      <c r="H659" s="38">
        <v>0.5</v>
      </c>
      <c r="I659" s="23">
        <v>4610</v>
      </c>
      <c r="J659" s="38">
        <f t="shared" si="21"/>
        <v>13170</v>
      </c>
      <c r="M659" s="23">
        <f t="shared" si="20"/>
        <v>0.5</v>
      </c>
    </row>
    <row r="660" spans="1:13" ht="12.75">
      <c r="A660" s="11">
        <v>214</v>
      </c>
      <c r="B660" s="8">
        <v>40688</v>
      </c>
      <c r="C660" s="8" t="s">
        <v>1275</v>
      </c>
      <c r="D660" s="29">
        <v>31.578</v>
      </c>
      <c r="E660" t="s">
        <v>2107</v>
      </c>
      <c r="F660" t="s">
        <v>2108</v>
      </c>
      <c r="G660">
        <v>1160</v>
      </c>
      <c r="H660" s="38">
        <v>0.5</v>
      </c>
      <c r="I660" s="23">
        <v>24320</v>
      </c>
      <c r="J660" s="38">
        <f t="shared" si="21"/>
        <v>69490</v>
      </c>
      <c r="K660" s="25">
        <v>58000</v>
      </c>
      <c r="L660" s="25">
        <v>232</v>
      </c>
      <c r="M660" s="23">
        <f t="shared" si="20"/>
        <v>232.5</v>
      </c>
    </row>
    <row r="661" spans="1:13" ht="12.75">
      <c r="A661" s="21" t="s">
        <v>2864</v>
      </c>
      <c r="B661" s="8">
        <v>40688</v>
      </c>
      <c r="C661" s="8" t="s">
        <v>2865</v>
      </c>
      <c r="D661" s="29">
        <v>2.958</v>
      </c>
      <c r="E661" t="s">
        <v>2866</v>
      </c>
      <c r="F661" t="s">
        <v>2255</v>
      </c>
      <c r="G661">
        <v>1160</v>
      </c>
      <c r="H661" s="38">
        <v>0.5</v>
      </c>
      <c r="I661" s="23">
        <v>10910</v>
      </c>
      <c r="J661" s="38">
        <f t="shared" si="21"/>
        <v>31170</v>
      </c>
      <c r="M661" s="23">
        <f t="shared" si="20"/>
        <v>0.5</v>
      </c>
    </row>
    <row r="662" spans="1:13" ht="12.75">
      <c r="A662" s="21" t="s">
        <v>747</v>
      </c>
      <c r="B662" s="8">
        <v>40688</v>
      </c>
      <c r="C662" s="8" t="s">
        <v>2586</v>
      </c>
      <c r="D662" s="29">
        <v>13.39</v>
      </c>
      <c r="E662" t="s">
        <v>2587</v>
      </c>
      <c r="F662" t="s">
        <v>2588</v>
      </c>
      <c r="G662">
        <v>1070</v>
      </c>
      <c r="H662" s="38">
        <v>3</v>
      </c>
      <c r="I662" s="23">
        <v>15820</v>
      </c>
      <c r="J662" s="38">
        <f t="shared" si="21"/>
        <v>45200</v>
      </c>
      <c r="M662" s="23">
        <f t="shared" si="20"/>
        <v>3</v>
      </c>
    </row>
    <row r="663" spans="2:13" ht="12.75">
      <c r="B663" s="8">
        <v>40688</v>
      </c>
      <c r="C663" s="8" t="s">
        <v>1252</v>
      </c>
      <c r="D663" s="29">
        <v>7.291</v>
      </c>
      <c r="E663" t="s">
        <v>4323</v>
      </c>
      <c r="F663" t="s">
        <v>4323</v>
      </c>
      <c r="G663">
        <v>1090</v>
      </c>
      <c r="I663" s="23">
        <v>6810</v>
      </c>
      <c r="J663" s="38">
        <f t="shared" si="21"/>
        <v>19460</v>
      </c>
      <c r="M663" s="23">
        <f t="shared" si="20"/>
        <v>0</v>
      </c>
    </row>
    <row r="664" spans="2:13" ht="12.75">
      <c r="B664" s="8">
        <v>40688</v>
      </c>
      <c r="C664" s="8" t="s">
        <v>188</v>
      </c>
      <c r="D664" s="29">
        <v>0.085</v>
      </c>
      <c r="E664" t="s">
        <v>4323</v>
      </c>
      <c r="F664" t="s">
        <v>189</v>
      </c>
      <c r="G664">
        <v>1090</v>
      </c>
      <c r="I664" s="23">
        <v>650</v>
      </c>
      <c r="J664" s="38">
        <f t="shared" si="21"/>
        <v>1860</v>
      </c>
      <c r="M664" s="23">
        <f t="shared" si="20"/>
        <v>0</v>
      </c>
    </row>
    <row r="665" spans="2:13" ht="12.75">
      <c r="B665" s="8">
        <v>40688</v>
      </c>
      <c r="C665" s="8" t="s">
        <v>190</v>
      </c>
      <c r="D665" s="29" t="s">
        <v>191</v>
      </c>
      <c r="E665" t="s">
        <v>4323</v>
      </c>
      <c r="F665" t="s">
        <v>4323</v>
      </c>
      <c r="G665">
        <v>1090</v>
      </c>
      <c r="I665" s="23">
        <v>3450</v>
      </c>
      <c r="J665" s="38">
        <f t="shared" si="21"/>
        <v>9860</v>
      </c>
      <c r="M665" s="23">
        <f t="shared" si="20"/>
        <v>0</v>
      </c>
    </row>
    <row r="666" spans="2:13" ht="12.75">
      <c r="B666" s="8">
        <v>40688</v>
      </c>
      <c r="C666" s="8" t="s">
        <v>1912</v>
      </c>
      <c r="D666" s="29">
        <v>0.0964</v>
      </c>
      <c r="E666" t="s">
        <v>4323</v>
      </c>
      <c r="F666" t="s">
        <v>4323</v>
      </c>
      <c r="G666">
        <v>1090</v>
      </c>
      <c r="I666" s="23">
        <v>170</v>
      </c>
      <c r="J666" s="38">
        <f t="shared" si="21"/>
        <v>490</v>
      </c>
      <c r="M666" s="23">
        <f t="shared" si="20"/>
        <v>0</v>
      </c>
    </row>
    <row r="667" spans="2:13" ht="12.75">
      <c r="B667" s="8">
        <v>40688</v>
      </c>
      <c r="C667" s="8" t="s">
        <v>1913</v>
      </c>
      <c r="D667" s="29">
        <v>0.4591</v>
      </c>
      <c r="E667" t="s">
        <v>4323</v>
      </c>
      <c r="F667" t="s">
        <v>4323</v>
      </c>
      <c r="G667">
        <v>1090</v>
      </c>
      <c r="I667" s="23">
        <v>35610</v>
      </c>
      <c r="J667" s="38">
        <f t="shared" si="21"/>
        <v>101740</v>
      </c>
      <c r="M667" s="23">
        <f t="shared" si="20"/>
        <v>0</v>
      </c>
    </row>
    <row r="668" spans="1:13" ht="12.75">
      <c r="A668" s="21" t="s">
        <v>4272</v>
      </c>
      <c r="B668" s="8">
        <v>40688</v>
      </c>
      <c r="C668" s="8" t="s">
        <v>4273</v>
      </c>
      <c r="D668" s="29" t="s">
        <v>4274</v>
      </c>
      <c r="E668" t="s">
        <v>4275</v>
      </c>
      <c r="F668" t="s">
        <v>4276</v>
      </c>
      <c r="G668">
        <v>1150</v>
      </c>
      <c r="H668" s="38">
        <v>2</v>
      </c>
      <c r="I668" s="23">
        <v>2160</v>
      </c>
      <c r="J668" s="38">
        <f t="shared" si="21"/>
        <v>6170</v>
      </c>
      <c r="M668" s="23">
        <f t="shared" si="20"/>
        <v>2</v>
      </c>
    </row>
    <row r="669" spans="2:13" ht="12.75">
      <c r="B669" s="8">
        <v>40688</v>
      </c>
      <c r="C669" s="8" t="s">
        <v>4277</v>
      </c>
      <c r="D669" s="29" t="s">
        <v>4278</v>
      </c>
      <c r="E669" t="s">
        <v>4323</v>
      </c>
      <c r="F669" t="s">
        <v>4323</v>
      </c>
      <c r="G669">
        <v>1150</v>
      </c>
      <c r="I669" s="23">
        <v>1070</v>
      </c>
      <c r="J669" s="38">
        <f t="shared" si="21"/>
        <v>3060</v>
      </c>
      <c r="M669" s="23">
        <f t="shared" si="20"/>
        <v>0</v>
      </c>
    </row>
    <row r="670" spans="2:13" ht="12.75">
      <c r="B670" s="8">
        <v>40688</v>
      </c>
      <c r="C670" s="8" t="s">
        <v>4279</v>
      </c>
      <c r="D670" s="29" t="s">
        <v>4280</v>
      </c>
      <c r="E670" t="s">
        <v>4323</v>
      </c>
      <c r="F670" t="s">
        <v>4323</v>
      </c>
      <c r="G670">
        <v>1150</v>
      </c>
      <c r="I670" s="23">
        <v>23330</v>
      </c>
      <c r="J670" s="38">
        <f t="shared" si="21"/>
        <v>66660</v>
      </c>
      <c r="M670" s="23">
        <f t="shared" si="20"/>
        <v>0</v>
      </c>
    </row>
    <row r="671" spans="2:13" ht="12.75">
      <c r="B671" s="8">
        <v>40688</v>
      </c>
      <c r="C671" s="8" t="s">
        <v>4281</v>
      </c>
      <c r="D671" s="29" t="s">
        <v>4278</v>
      </c>
      <c r="E671" t="s">
        <v>4323</v>
      </c>
      <c r="F671" t="s">
        <v>4323</v>
      </c>
      <c r="G671">
        <v>1150</v>
      </c>
      <c r="I671" s="23">
        <v>1070</v>
      </c>
      <c r="J671" s="38">
        <f t="shared" si="21"/>
        <v>3060</v>
      </c>
      <c r="M671" s="23">
        <f t="shared" si="20"/>
        <v>0</v>
      </c>
    </row>
    <row r="672" spans="1:13" ht="12.75">
      <c r="A672" s="21" t="s">
        <v>2150</v>
      </c>
      <c r="B672" s="8">
        <v>40689</v>
      </c>
      <c r="C672" s="8" t="s">
        <v>4604</v>
      </c>
      <c r="D672" s="29">
        <v>2.949</v>
      </c>
      <c r="E672" t="s">
        <v>4605</v>
      </c>
      <c r="F672" t="s">
        <v>4606</v>
      </c>
      <c r="G672">
        <v>2040</v>
      </c>
      <c r="H672" s="38">
        <v>0.5</v>
      </c>
      <c r="I672" s="23">
        <v>33990</v>
      </c>
      <c r="J672" s="38">
        <f t="shared" si="21"/>
        <v>97110</v>
      </c>
      <c r="M672" s="23">
        <f t="shared" si="20"/>
        <v>0.5</v>
      </c>
    </row>
    <row r="673" spans="1:13" ht="12.75">
      <c r="A673" s="21" t="s">
        <v>2860</v>
      </c>
      <c r="B673" s="8">
        <v>40689</v>
      </c>
      <c r="C673" s="8" t="s">
        <v>3007</v>
      </c>
      <c r="D673" s="29">
        <v>5.256</v>
      </c>
      <c r="E673" t="s">
        <v>3008</v>
      </c>
      <c r="F673" t="s">
        <v>1981</v>
      </c>
      <c r="G673">
        <v>1220</v>
      </c>
      <c r="H673" s="38">
        <v>0.5</v>
      </c>
      <c r="I673" s="23">
        <v>4460</v>
      </c>
      <c r="J673" s="38">
        <f t="shared" si="21"/>
        <v>12740</v>
      </c>
      <c r="M673" s="23">
        <f t="shared" si="20"/>
        <v>0.5</v>
      </c>
    </row>
    <row r="674" spans="1:13" ht="12.75">
      <c r="A674" s="21" t="s">
        <v>1982</v>
      </c>
      <c r="B674" s="8">
        <v>40689</v>
      </c>
      <c r="C674" s="8" t="s">
        <v>1983</v>
      </c>
      <c r="D674" s="29">
        <v>5.396</v>
      </c>
      <c r="E674" t="s">
        <v>4323</v>
      </c>
      <c r="F674" t="s">
        <v>1077</v>
      </c>
      <c r="G674">
        <v>1220</v>
      </c>
      <c r="H674" s="38">
        <v>0.5</v>
      </c>
      <c r="I674" s="23">
        <v>4570</v>
      </c>
      <c r="J674" s="38">
        <f t="shared" si="21"/>
        <v>13060</v>
      </c>
      <c r="M674" s="23">
        <f t="shared" si="20"/>
        <v>0.5</v>
      </c>
    </row>
    <row r="675" spans="1:13" ht="12.75">
      <c r="A675" s="11">
        <v>215</v>
      </c>
      <c r="B675" s="8">
        <v>40689</v>
      </c>
      <c r="C675" s="8" t="s">
        <v>1205</v>
      </c>
      <c r="D675" s="29">
        <v>0.497</v>
      </c>
      <c r="E675" t="s">
        <v>1216</v>
      </c>
      <c r="F675" t="s">
        <v>1217</v>
      </c>
      <c r="G675">
        <v>3010</v>
      </c>
      <c r="H675" s="38">
        <v>0.5</v>
      </c>
      <c r="I675" s="23">
        <v>24550</v>
      </c>
      <c r="J675" s="38">
        <f t="shared" si="21"/>
        <v>70140</v>
      </c>
      <c r="K675" s="25">
        <v>95000</v>
      </c>
      <c r="L675" s="25">
        <v>380</v>
      </c>
      <c r="M675" s="23">
        <f t="shared" si="20"/>
        <v>380.5</v>
      </c>
    </row>
    <row r="676" spans="1:14" ht="12.75">
      <c r="A676" s="50">
        <v>216</v>
      </c>
      <c r="B676" s="41">
        <v>40689</v>
      </c>
      <c r="C676" s="41" t="s">
        <v>777</v>
      </c>
      <c r="D676" s="42">
        <v>6.039</v>
      </c>
      <c r="E676" s="43" t="s">
        <v>778</v>
      </c>
      <c r="F676" s="43" t="s">
        <v>845</v>
      </c>
      <c r="G676" s="43">
        <v>1020</v>
      </c>
      <c r="H676" s="44">
        <v>0.5</v>
      </c>
      <c r="I676" s="44">
        <v>7290</v>
      </c>
      <c r="J676" s="38">
        <f t="shared" si="21"/>
        <v>20830</v>
      </c>
      <c r="K676" s="45">
        <v>33900</v>
      </c>
      <c r="L676" s="45">
        <v>135.6</v>
      </c>
      <c r="M676" s="44">
        <f t="shared" si="20"/>
        <v>136.1</v>
      </c>
      <c r="N676" s="49"/>
    </row>
    <row r="677" spans="10:14" ht="12.75">
      <c r="J677" s="38">
        <f t="shared" si="21"/>
        <v>0</v>
      </c>
      <c r="M677" s="23">
        <f>SUM(M631:M676)</f>
        <v>2601.6</v>
      </c>
      <c r="N677" s="1">
        <v>96512</v>
      </c>
    </row>
    <row r="678" spans="10:13" ht="12.75">
      <c r="J678" s="38">
        <f t="shared" si="21"/>
        <v>0</v>
      </c>
      <c r="M678" s="23">
        <f t="shared" si="20"/>
        <v>0</v>
      </c>
    </row>
    <row r="679" spans="1:13" ht="12.75">
      <c r="A679" s="21" t="s">
        <v>2074</v>
      </c>
      <c r="B679" s="8">
        <v>40694</v>
      </c>
      <c r="C679" s="8" t="s">
        <v>2925</v>
      </c>
      <c r="D679" s="29">
        <v>1</v>
      </c>
      <c r="E679" t="s">
        <v>2926</v>
      </c>
      <c r="F679" t="s">
        <v>2927</v>
      </c>
      <c r="G679">
        <v>1080</v>
      </c>
      <c r="H679" s="38">
        <v>1</v>
      </c>
      <c r="I679" s="23">
        <v>1100</v>
      </c>
      <c r="J679" s="38">
        <f t="shared" si="21"/>
        <v>3140</v>
      </c>
      <c r="M679" s="23">
        <f t="shared" si="20"/>
        <v>1</v>
      </c>
    </row>
    <row r="680" spans="2:13" ht="12.75">
      <c r="B680" s="8">
        <v>40694</v>
      </c>
      <c r="C680" s="8" t="s">
        <v>2928</v>
      </c>
      <c r="D680" s="29">
        <v>2</v>
      </c>
      <c r="E680" t="s">
        <v>4323</v>
      </c>
      <c r="F680" t="s">
        <v>3718</v>
      </c>
      <c r="G680">
        <v>1080</v>
      </c>
      <c r="I680" s="23">
        <v>34290</v>
      </c>
      <c r="J680" s="38">
        <f t="shared" si="21"/>
        <v>97970</v>
      </c>
      <c r="M680" s="23">
        <f t="shared" si="20"/>
        <v>0</v>
      </c>
    </row>
    <row r="681" spans="1:13" ht="12.75">
      <c r="A681" s="11">
        <v>217</v>
      </c>
      <c r="B681" s="8">
        <v>40694</v>
      </c>
      <c r="C681" s="8" t="s">
        <v>3997</v>
      </c>
      <c r="D681" s="29">
        <v>0.1722</v>
      </c>
      <c r="E681" t="s">
        <v>2180</v>
      </c>
      <c r="F681" t="s">
        <v>4426</v>
      </c>
      <c r="G681">
        <v>1190</v>
      </c>
      <c r="H681" s="38">
        <v>1</v>
      </c>
      <c r="I681" s="23">
        <v>2450</v>
      </c>
      <c r="J681" s="38">
        <f t="shared" si="21"/>
        <v>7000</v>
      </c>
      <c r="K681" s="25">
        <v>17000</v>
      </c>
      <c r="L681" s="25">
        <v>68</v>
      </c>
      <c r="M681" s="23">
        <f t="shared" si="20"/>
        <v>69</v>
      </c>
    </row>
    <row r="682" spans="2:13" ht="12.75">
      <c r="B682" s="8">
        <v>40694</v>
      </c>
      <c r="C682" s="8" t="s">
        <v>4001</v>
      </c>
      <c r="D682" s="29">
        <v>0.01446</v>
      </c>
      <c r="E682" t="s">
        <v>4323</v>
      </c>
      <c r="F682" t="s">
        <v>3718</v>
      </c>
      <c r="G682">
        <v>1190</v>
      </c>
      <c r="I682" s="23">
        <v>1270</v>
      </c>
      <c r="J682" s="38">
        <f t="shared" si="21"/>
        <v>3630</v>
      </c>
      <c r="M682" s="23">
        <f t="shared" si="20"/>
        <v>0</v>
      </c>
    </row>
    <row r="683" spans="1:13" ht="12.75">
      <c r="A683" s="11">
        <v>218</v>
      </c>
      <c r="B683" s="8">
        <v>40694</v>
      </c>
      <c r="C683" s="8" t="s">
        <v>4427</v>
      </c>
      <c r="D683" s="29" t="s">
        <v>3730</v>
      </c>
      <c r="E683" t="s">
        <v>2367</v>
      </c>
      <c r="F683" t="s">
        <v>4428</v>
      </c>
      <c r="G683">
        <v>3010</v>
      </c>
      <c r="H683" s="38">
        <v>0.5</v>
      </c>
      <c r="I683" s="23">
        <v>26850</v>
      </c>
      <c r="J683" s="38">
        <f t="shared" si="21"/>
        <v>76710</v>
      </c>
      <c r="K683" s="25">
        <v>39900</v>
      </c>
      <c r="L683" s="25">
        <v>159.6</v>
      </c>
      <c r="M683" s="23">
        <f t="shared" si="20"/>
        <v>160.1</v>
      </c>
    </row>
    <row r="684" spans="1:13" ht="12.75">
      <c r="A684" s="11">
        <v>219</v>
      </c>
      <c r="B684" s="8">
        <v>40694</v>
      </c>
      <c r="C684" s="8" t="s">
        <v>4429</v>
      </c>
      <c r="D684" s="29">
        <v>20.022</v>
      </c>
      <c r="E684" t="s">
        <v>4430</v>
      </c>
      <c r="F684" t="s">
        <v>4431</v>
      </c>
      <c r="G684">
        <v>1020</v>
      </c>
      <c r="H684" s="38">
        <v>0.5</v>
      </c>
      <c r="I684" s="23">
        <v>14680</v>
      </c>
      <c r="J684" s="38">
        <f t="shared" si="21"/>
        <v>41940</v>
      </c>
      <c r="K684" s="25">
        <v>52000</v>
      </c>
      <c r="L684" s="25">
        <v>208</v>
      </c>
      <c r="M684" s="23">
        <f t="shared" si="20"/>
        <v>208.5</v>
      </c>
    </row>
    <row r="685" spans="1:13" ht="12.75">
      <c r="A685" s="11">
        <v>220</v>
      </c>
      <c r="B685" s="8">
        <v>40694</v>
      </c>
      <c r="C685" s="8" t="s">
        <v>4378</v>
      </c>
      <c r="D685" s="29" t="s">
        <v>3730</v>
      </c>
      <c r="E685" t="s">
        <v>4379</v>
      </c>
      <c r="F685" t="s">
        <v>4380</v>
      </c>
      <c r="G685">
        <v>3010</v>
      </c>
      <c r="H685" s="38">
        <v>1</v>
      </c>
      <c r="I685" s="23">
        <v>59020</v>
      </c>
      <c r="J685" s="38">
        <f t="shared" si="21"/>
        <v>168630</v>
      </c>
      <c r="K685" s="25">
        <v>150000</v>
      </c>
      <c r="L685" s="25">
        <v>600</v>
      </c>
      <c r="M685" s="23">
        <f t="shared" si="20"/>
        <v>601</v>
      </c>
    </row>
    <row r="686" spans="1:20" ht="12.75">
      <c r="A686" s="50"/>
      <c r="B686" s="41">
        <v>40694</v>
      </c>
      <c r="C686" s="41" t="s">
        <v>4381</v>
      </c>
      <c r="D686" s="42" t="s">
        <v>4382</v>
      </c>
      <c r="E686" s="43" t="s">
        <v>4323</v>
      </c>
      <c r="F686" s="43" t="s">
        <v>4323</v>
      </c>
      <c r="G686" s="43">
        <v>3010</v>
      </c>
      <c r="H686" s="44"/>
      <c r="I686" s="44">
        <v>8820</v>
      </c>
      <c r="J686" s="38">
        <f t="shared" si="21"/>
        <v>25200</v>
      </c>
      <c r="K686" s="45"/>
      <c r="L686" s="45"/>
      <c r="M686" s="44">
        <f t="shared" si="20"/>
        <v>0</v>
      </c>
      <c r="N686" s="49"/>
      <c r="O686" s="43"/>
      <c r="P686" s="43"/>
      <c r="Q686" s="43"/>
      <c r="R686" s="43"/>
      <c r="S686" s="43"/>
      <c r="T686" s="43"/>
    </row>
    <row r="687" spans="10:14" ht="12.75">
      <c r="J687" s="38">
        <f t="shared" si="21"/>
        <v>0</v>
      </c>
      <c r="M687" s="23">
        <f>SUM(M678:M686)</f>
        <v>1039.6</v>
      </c>
      <c r="N687" s="1">
        <v>96523</v>
      </c>
    </row>
    <row r="688" spans="10:13" ht="12.75">
      <c r="J688" s="38">
        <f t="shared" si="21"/>
        <v>0</v>
      </c>
      <c r="M688" s="23">
        <f t="shared" si="20"/>
        <v>0</v>
      </c>
    </row>
    <row r="689" spans="1:13" ht="12.75">
      <c r="A689" s="11">
        <v>221</v>
      </c>
      <c r="B689" s="8">
        <v>40696</v>
      </c>
      <c r="C689" s="8" t="s">
        <v>3937</v>
      </c>
      <c r="D689" s="29">
        <v>41.925</v>
      </c>
      <c r="E689" t="s">
        <v>2107</v>
      </c>
      <c r="F689" t="s">
        <v>3942</v>
      </c>
      <c r="G689">
        <v>1040</v>
      </c>
      <c r="H689" s="38">
        <v>0.5</v>
      </c>
      <c r="I689" s="23">
        <v>38130</v>
      </c>
      <c r="J689" s="38">
        <f t="shared" si="21"/>
        <v>108940</v>
      </c>
      <c r="K689" s="25">
        <v>160000</v>
      </c>
      <c r="L689" s="25">
        <v>640</v>
      </c>
      <c r="M689" s="23">
        <f t="shared" si="20"/>
        <v>640.5</v>
      </c>
    </row>
    <row r="690" spans="3:13" ht="12.75">
      <c r="C690" s="8" t="s">
        <v>3938</v>
      </c>
      <c r="D690" s="29">
        <v>12</v>
      </c>
      <c r="E690" t="s">
        <v>4323</v>
      </c>
      <c r="F690" t="s">
        <v>4323</v>
      </c>
      <c r="G690">
        <v>1040</v>
      </c>
      <c r="H690" s="38">
        <v>0.5</v>
      </c>
      <c r="I690" s="23">
        <v>9830</v>
      </c>
      <c r="J690" s="38">
        <f t="shared" si="21"/>
        <v>28090</v>
      </c>
      <c r="M690" s="23">
        <f t="shared" si="20"/>
        <v>0.5</v>
      </c>
    </row>
    <row r="691" spans="1:13" ht="12.75">
      <c r="A691" s="21" t="s">
        <v>3943</v>
      </c>
      <c r="B691" s="8">
        <v>40696</v>
      </c>
      <c r="C691" s="8" t="s">
        <v>3729</v>
      </c>
      <c r="D691" s="29" t="s">
        <v>3730</v>
      </c>
      <c r="E691" t="s">
        <v>800</v>
      </c>
      <c r="F691" t="s">
        <v>3862</v>
      </c>
      <c r="G691">
        <v>2050</v>
      </c>
      <c r="H691" s="38">
        <v>1</v>
      </c>
      <c r="I691" s="23">
        <v>26460</v>
      </c>
      <c r="J691" s="38">
        <f t="shared" si="21"/>
        <v>75600</v>
      </c>
      <c r="M691" s="23">
        <f t="shared" si="20"/>
        <v>1</v>
      </c>
    </row>
    <row r="692" spans="2:13" ht="12.75">
      <c r="B692" s="8">
        <v>40696</v>
      </c>
      <c r="C692" s="8" t="s">
        <v>3863</v>
      </c>
      <c r="D692" s="29" t="s">
        <v>3730</v>
      </c>
      <c r="E692" t="s">
        <v>4323</v>
      </c>
      <c r="F692" t="s">
        <v>4323</v>
      </c>
      <c r="G692">
        <v>2050</v>
      </c>
      <c r="I692" s="23">
        <v>2450</v>
      </c>
      <c r="J692" s="38">
        <f t="shared" si="21"/>
        <v>7000</v>
      </c>
      <c r="M692" s="23">
        <f t="shared" si="20"/>
        <v>0</v>
      </c>
    </row>
    <row r="693" spans="1:13" ht="12.75">
      <c r="A693" s="11">
        <v>222</v>
      </c>
      <c r="B693" s="8">
        <v>40696</v>
      </c>
      <c r="C693" s="8" t="s">
        <v>3864</v>
      </c>
      <c r="D693" s="29" t="s">
        <v>3865</v>
      </c>
      <c r="E693" t="s">
        <v>3866</v>
      </c>
      <c r="F693" t="s">
        <v>3867</v>
      </c>
      <c r="G693">
        <v>3010</v>
      </c>
      <c r="H693" s="38">
        <v>1</v>
      </c>
      <c r="I693" s="23">
        <v>32380</v>
      </c>
      <c r="J693" s="38">
        <f t="shared" si="21"/>
        <v>92510</v>
      </c>
      <c r="K693" s="25">
        <v>86000</v>
      </c>
      <c r="L693" s="25">
        <v>344</v>
      </c>
      <c r="M693" s="23">
        <f t="shared" si="20"/>
        <v>345</v>
      </c>
    </row>
    <row r="694" spans="3:13" ht="12.75">
      <c r="C694" s="8" t="s">
        <v>3868</v>
      </c>
      <c r="D694" s="29" t="s">
        <v>3869</v>
      </c>
      <c r="E694" t="s">
        <v>4323</v>
      </c>
      <c r="F694" t="s">
        <v>4323</v>
      </c>
      <c r="G694">
        <v>3010</v>
      </c>
      <c r="I694" s="23">
        <v>730</v>
      </c>
      <c r="J694" s="38">
        <f t="shared" si="21"/>
        <v>2090</v>
      </c>
      <c r="M694" s="23">
        <f t="shared" si="20"/>
        <v>0</v>
      </c>
    </row>
    <row r="695" spans="1:13" ht="12.75">
      <c r="A695" s="21" t="s">
        <v>4504</v>
      </c>
      <c r="B695" s="8">
        <v>40696</v>
      </c>
      <c r="C695" s="8" t="s">
        <v>4505</v>
      </c>
      <c r="D695" s="29">
        <v>13.996</v>
      </c>
      <c r="E695" t="s">
        <v>4506</v>
      </c>
      <c r="F695" t="s">
        <v>4507</v>
      </c>
      <c r="G695">
        <v>1020</v>
      </c>
      <c r="H695" s="38">
        <v>0.5</v>
      </c>
      <c r="I695" s="23">
        <v>14050</v>
      </c>
      <c r="J695" s="38">
        <f t="shared" si="21"/>
        <v>40140</v>
      </c>
      <c r="M695" s="23">
        <f t="shared" si="20"/>
        <v>0.5</v>
      </c>
    </row>
    <row r="696" spans="1:13" ht="12.75">
      <c r="A696" s="21" t="s">
        <v>2695</v>
      </c>
      <c r="B696" s="8">
        <v>40696</v>
      </c>
      <c r="C696" s="8" t="s">
        <v>2696</v>
      </c>
      <c r="D696" s="29">
        <v>15.683</v>
      </c>
      <c r="E696" t="s">
        <v>1955</v>
      </c>
      <c r="F696" t="s">
        <v>1956</v>
      </c>
      <c r="G696">
        <v>1120</v>
      </c>
      <c r="H696" s="38">
        <v>0.5</v>
      </c>
      <c r="I696" s="23">
        <v>39100</v>
      </c>
      <c r="J696" s="38">
        <f t="shared" si="21"/>
        <v>111710</v>
      </c>
      <c r="M696" s="23">
        <f t="shared" si="20"/>
        <v>0.5</v>
      </c>
    </row>
    <row r="697" spans="3:13" ht="12.75">
      <c r="C697" s="8" t="s">
        <v>1954</v>
      </c>
      <c r="D697" s="29">
        <v>11.175</v>
      </c>
      <c r="E697" t="s">
        <v>4323</v>
      </c>
      <c r="F697" t="s">
        <v>4323</v>
      </c>
      <c r="G697">
        <v>1120</v>
      </c>
      <c r="H697" s="38">
        <v>0.5</v>
      </c>
      <c r="I697" s="23">
        <v>13350</v>
      </c>
      <c r="J697" s="38">
        <f t="shared" si="21"/>
        <v>38140</v>
      </c>
      <c r="M697" s="23">
        <f aca="true" t="shared" si="22" ref="M697:M760">SUM(H697+L697)</f>
        <v>0.5</v>
      </c>
    </row>
    <row r="698" spans="1:13" ht="12.75">
      <c r="A698" s="21" t="s">
        <v>1957</v>
      </c>
      <c r="B698" s="8">
        <v>40696</v>
      </c>
      <c r="C698" s="8" t="s">
        <v>1958</v>
      </c>
      <c r="D698" s="29">
        <v>66.5903</v>
      </c>
      <c r="E698" t="s">
        <v>1959</v>
      </c>
      <c r="F698" t="s">
        <v>1960</v>
      </c>
      <c r="G698">
        <v>1170</v>
      </c>
      <c r="H698" s="38">
        <v>0.5</v>
      </c>
      <c r="I698" s="23">
        <v>77330</v>
      </c>
      <c r="J698" s="38">
        <f t="shared" si="21"/>
        <v>220940</v>
      </c>
      <c r="M698" s="23">
        <f t="shared" si="22"/>
        <v>0.5</v>
      </c>
    </row>
    <row r="699" spans="1:13" ht="12.75">
      <c r="A699" s="11">
        <v>223</v>
      </c>
      <c r="B699" s="8">
        <v>40696</v>
      </c>
      <c r="C699" s="8" t="s">
        <v>4002</v>
      </c>
      <c r="D699" s="29">
        <v>5</v>
      </c>
      <c r="E699" t="s">
        <v>4003</v>
      </c>
      <c r="F699" t="s">
        <v>4004</v>
      </c>
      <c r="G699">
        <v>1090</v>
      </c>
      <c r="H699" s="38">
        <v>0.5</v>
      </c>
      <c r="I699" s="23">
        <v>8650</v>
      </c>
      <c r="J699" s="38">
        <f t="shared" si="21"/>
        <v>24710</v>
      </c>
      <c r="K699" s="25">
        <v>33000</v>
      </c>
      <c r="L699" s="25">
        <v>132</v>
      </c>
      <c r="M699" s="23">
        <f t="shared" si="22"/>
        <v>132.5</v>
      </c>
    </row>
    <row r="700" spans="1:13" ht="12.75">
      <c r="A700" s="21" t="s">
        <v>748</v>
      </c>
      <c r="B700" s="8">
        <v>40696</v>
      </c>
      <c r="C700" s="8" t="s">
        <v>2582</v>
      </c>
      <c r="D700" s="29" t="s">
        <v>2583</v>
      </c>
      <c r="E700" t="s">
        <v>2584</v>
      </c>
      <c r="F700" t="s">
        <v>2585</v>
      </c>
      <c r="G700">
        <v>3010</v>
      </c>
      <c r="H700" s="38">
        <v>0.5</v>
      </c>
      <c r="I700" s="23">
        <v>17680</v>
      </c>
      <c r="J700" s="38">
        <f t="shared" si="21"/>
        <v>50510</v>
      </c>
      <c r="M700" s="23">
        <f t="shared" si="22"/>
        <v>0.5</v>
      </c>
    </row>
    <row r="701" spans="1:13" ht="12.75">
      <c r="A701" s="50">
        <v>224</v>
      </c>
      <c r="B701" s="41">
        <v>40696</v>
      </c>
      <c r="C701" s="41" t="s">
        <v>3565</v>
      </c>
      <c r="D701" s="42">
        <v>12.95</v>
      </c>
      <c r="E701" s="43" t="s">
        <v>2367</v>
      </c>
      <c r="F701" s="43" t="s">
        <v>2324</v>
      </c>
      <c r="G701" s="43">
        <v>1040</v>
      </c>
      <c r="H701" s="44">
        <v>0.5</v>
      </c>
      <c r="I701" s="44">
        <v>41690</v>
      </c>
      <c r="J701" s="38">
        <f t="shared" si="21"/>
        <v>119110</v>
      </c>
      <c r="K701" s="45">
        <v>78000</v>
      </c>
      <c r="L701" s="45">
        <v>312</v>
      </c>
      <c r="M701" s="23">
        <f t="shared" si="22"/>
        <v>312.5</v>
      </c>
    </row>
    <row r="702" spans="10:14" ht="12.75">
      <c r="J702" s="38">
        <f t="shared" si="21"/>
        <v>0</v>
      </c>
      <c r="M702" s="23">
        <f>SUM(M689:M701)</f>
        <v>1434.5</v>
      </c>
      <c r="N702" s="1">
        <v>96552</v>
      </c>
    </row>
    <row r="703" ht="12.75">
      <c r="J703" s="38">
        <f t="shared" si="21"/>
        <v>0</v>
      </c>
    </row>
    <row r="704" spans="1:13" ht="12.75">
      <c r="A704" s="11">
        <v>225</v>
      </c>
      <c r="B704" s="8">
        <v>40697</v>
      </c>
      <c r="C704" s="8" t="s">
        <v>184</v>
      </c>
      <c r="D704" s="29">
        <v>6.311</v>
      </c>
      <c r="E704" t="s">
        <v>948</v>
      </c>
      <c r="F704" t="s">
        <v>949</v>
      </c>
      <c r="G704">
        <v>1030</v>
      </c>
      <c r="H704" s="38">
        <v>0.5</v>
      </c>
      <c r="I704" s="23">
        <v>9500</v>
      </c>
      <c r="J704" s="38">
        <f t="shared" si="21"/>
        <v>27140</v>
      </c>
      <c r="K704" s="25">
        <v>30000</v>
      </c>
      <c r="L704" s="25">
        <v>120</v>
      </c>
      <c r="M704" s="23">
        <f t="shared" si="22"/>
        <v>120.5</v>
      </c>
    </row>
    <row r="705" spans="1:13" ht="12.75">
      <c r="A705" s="21" t="s">
        <v>2826</v>
      </c>
      <c r="B705" s="8">
        <v>40697</v>
      </c>
      <c r="C705" s="8" t="s">
        <v>2827</v>
      </c>
      <c r="D705" s="29">
        <v>3.2</v>
      </c>
      <c r="E705" t="s">
        <v>2828</v>
      </c>
      <c r="F705" t="s">
        <v>2829</v>
      </c>
      <c r="G705">
        <v>1050</v>
      </c>
      <c r="H705" s="38">
        <v>0.5</v>
      </c>
      <c r="I705" s="23">
        <v>30780</v>
      </c>
      <c r="J705" s="38">
        <f aca="true" t="shared" si="23" ref="J705:J768">ROUND(I705/0.35,-1)</f>
        <v>87940</v>
      </c>
      <c r="M705" s="23">
        <f t="shared" si="22"/>
        <v>0.5</v>
      </c>
    </row>
    <row r="706" spans="1:13" ht="12.75">
      <c r="A706" s="21" t="s">
        <v>2174</v>
      </c>
      <c r="B706" s="8">
        <v>40700</v>
      </c>
      <c r="C706" s="8" t="s">
        <v>2291</v>
      </c>
      <c r="D706" s="29">
        <v>0.2634</v>
      </c>
      <c r="E706" t="s">
        <v>2494</v>
      </c>
      <c r="F706" t="s">
        <v>2498</v>
      </c>
      <c r="G706">
        <v>1060</v>
      </c>
      <c r="H706" s="38">
        <v>1</v>
      </c>
      <c r="I706" s="23">
        <v>2970</v>
      </c>
      <c r="J706" s="38">
        <f t="shared" si="23"/>
        <v>8490</v>
      </c>
      <c r="M706" s="23">
        <f t="shared" si="22"/>
        <v>1</v>
      </c>
    </row>
    <row r="707" spans="2:13" ht="12.75">
      <c r="B707" s="8">
        <v>40700</v>
      </c>
      <c r="C707" s="8" t="s">
        <v>2499</v>
      </c>
      <c r="D707" s="29">
        <v>0.2979</v>
      </c>
      <c r="E707" t="s">
        <v>4323</v>
      </c>
      <c r="F707" t="s">
        <v>4323</v>
      </c>
      <c r="G707">
        <v>1060</v>
      </c>
      <c r="I707" s="23">
        <v>3170</v>
      </c>
      <c r="J707" s="38">
        <f t="shared" si="23"/>
        <v>9060</v>
      </c>
      <c r="M707" s="23">
        <f t="shared" si="22"/>
        <v>0</v>
      </c>
    </row>
    <row r="708" spans="1:13" ht="12.75">
      <c r="A708" s="11">
        <v>226</v>
      </c>
      <c r="B708" s="8">
        <v>40701</v>
      </c>
      <c r="C708" s="8" t="s">
        <v>478</v>
      </c>
      <c r="D708" s="29">
        <v>0.34</v>
      </c>
      <c r="E708" t="s">
        <v>4332</v>
      </c>
      <c r="F708" t="s">
        <v>479</v>
      </c>
      <c r="G708">
        <v>3010</v>
      </c>
      <c r="H708" s="38">
        <v>2</v>
      </c>
      <c r="I708" s="23">
        <v>9040</v>
      </c>
      <c r="J708" s="38">
        <f t="shared" si="23"/>
        <v>25830</v>
      </c>
      <c r="K708" s="25">
        <v>42000</v>
      </c>
      <c r="L708" s="25">
        <v>168</v>
      </c>
      <c r="M708" s="23">
        <f t="shared" si="22"/>
        <v>170</v>
      </c>
    </row>
    <row r="709" spans="2:13" ht="12.75">
      <c r="B709" s="8">
        <v>40701</v>
      </c>
      <c r="C709" s="8" t="s">
        <v>480</v>
      </c>
      <c r="D709" s="29">
        <v>0.356</v>
      </c>
      <c r="E709" t="s">
        <v>4323</v>
      </c>
      <c r="F709" t="s">
        <v>4323</v>
      </c>
      <c r="G709">
        <v>3010</v>
      </c>
      <c r="I709" s="23">
        <v>9840</v>
      </c>
      <c r="J709" s="38">
        <f t="shared" si="23"/>
        <v>28110</v>
      </c>
      <c r="M709" s="23">
        <f t="shared" si="22"/>
        <v>0</v>
      </c>
    </row>
    <row r="710" spans="3:13" ht="12.75">
      <c r="C710" s="8" t="s">
        <v>481</v>
      </c>
      <c r="D710" s="29">
        <v>0.281</v>
      </c>
      <c r="E710" t="s">
        <v>4323</v>
      </c>
      <c r="F710" t="s">
        <v>4323</v>
      </c>
      <c r="G710">
        <v>3010</v>
      </c>
      <c r="I710" s="23">
        <v>8360</v>
      </c>
      <c r="J710" s="38">
        <f t="shared" si="23"/>
        <v>23890</v>
      </c>
      <c r="M710" s="23">
        <f t="shared" si="22"/>
        <v>0</v>
      </c>
    </row>
    <row r="711" spans="3:13" ht="12.75">
      <c r="C711" s="8" t="s">
        <v>482</v>
      </c>
      <c r="D711" s="29">
        <v>0.783</v>
      </c>
      <c r="E711" t="s">
        <v>4323</v>
      </c>
      <c r="F711" t="s">
        <v>4323</v>
      </c>
      <c r="G711">
        <v>3010</v>
      </c>
      <c r="I711" s="23">
        <v>2050</v>
      </c>
      <c r="J711" s="38">
        <f t="shared" si="23"/>
        <v>5860</v>
      </c>
      <c r="M711" s="23">
        <f t="shared" si="22"/>
        <v>0</v>
      </c>
    </row>
    <row r="712" spans="1:13" ht="12.75">
      <c r="A712" s="21" t="s">
        <v>1253</v>
      </c>
      <c r="B712" s="8">
        <v>40701</v>
      </c>
      <c r="C712" s="8" t="s">
        <v>1254</v>
      </c>
      <c r="D712" s="29" t="s">
        <v>1255</v>
      </c>
      <c r="E712" t="s">
        <v>1256</v>
      </c>
      <c r="F712" t="s">
        <v>4573</v>
      </c>
      <c r="G712">
        <v>3010</v>
      </c>
      <c r="H712" s="38">
        <v>0.5</v>
      </c>
      <c r="I712" s="23">
        <v>12430</v>
      </c>
      <c r="J712" s="38">
        <f t="shared" si="23"/>
        <v>35510</v>
      </c>
      <c r="M712" s="23">
        <f t="shared" si="22"/>
        <v>0.5</v>
      </c>
    </row>
    <row r="713" spans="1:13" ht="12.75">
      <c r="A713" s="11">
        <v>227</v>
      </c>
      <c r="B713" s="8">
        <v>40701</v>
      </c>
      <c r="C713" s="8" t="s">
        <v>1060</v>
      </c>
      <c r="D713" s="29" t="s">
        <v>1061</v>
      </c>
      <c r="E713" t="s">
        <v>3417</v>
      </c>
      <c r="F713" t="s">
        <v>4025</v>
      </c>
      <c r="G713">
        <v>3010</v>
      </c>
      <c r="H713" s="38">
        <v>0.5</v>
      </c>
      <c r="I713" s="23">
        <v>8150</v>
      </c>
      <c r="J713" s="38">
        <f t="shared" si="23"/>
        <v>23290</v>
      </c>
      <c r="K713" s="25">
        <v>9000</v>
      </c>
      <c r="L713" s="25">
        <v>36</v>
      </c>
      <c r="M713" s="23">
        <f t="shared" si="22"/>
        <v>36.5</v>
      </c>
    </row>
    <row r="714" spans="1:13" ht="12.75">
      <c r="A714" s="11">
        <v>228</v>
      </c>
      <c r="B714" s="8">
        <v>40702</v>
      </c>
      <c r="C714" s="8" t="s">
        <v>4471</v>
      </c>
      <c r="D714" s="29" t="s">
        <v>4472</v>
      </c>
      <c r="E714" t="s">
        <v>4473</v>
      </c>
      <c r="F714" t="s">
        <v>4474</v>
      </c>
      <c r="G714">
        <v>1190</v>
      </c>
      <c r="H714" s="38">
        <v>0.5</v>
      </c>
      <c r="I714" s="23">
        <v>1760</v>
      </c>
      <c r="J714" s="38">
        <f t="shared" si="23"/>
        <v>5030</v>
      </c>
      <c r="K714" s="25">
        <v>4000</v>
      </c>
      <c r="L714" s="25">
        <v>16</v>
      </c>
      <c r="M714" s="23">
        <f t="shared" si="22"/>
        <v>16.5</v>
      </c>
    </row>
    <row r="715" spans="1:13" ht="12.75">
      <c r="A715" s="11">
        <v>229</v>
      </c>
      <c r="B715" s="8">
        <v>40702</v>
      </c>
      <c r="C715" s="8" t="s">
        <v>4512</v>
      </c>
      <c r="D715" s="29">
        <v>10</v>
      </c>
      <c r="E715" t="s">
        <v>4513</v>
      </c>
      <c r="F715" t="s">
        <v>861</v>
      </c>
      <c r="G715">
        <v>1130</v>
      </c>
      <c r="H715" s="38">
        <v>0.5</v>
      </c>
      <c r="I715" s="23">
        <v>11150</v>
      </c>
      <c r="J715" s="38">
        <f t="shared" si="23"/>
        <v>31860</v>
      </c>
      <c r="K715" s="25">
        <v>40000</v>
      </c>
      <c r="L715" s="25">
        <v>160</v>
      </c>
      <c r="M715" s="23">
        <f t="shared" si="22"/>
        <v>160.5</v>
      </c>
    </row>
    <row r="716" spans="1:13" ht="12.75">
      <c r="A716" s="21" t="s">
        <v>2010</v>
      </c>
      <c r="B716" s="8">
        <v>40702</v>
      </c>
      <c r="C716" s="8" t="s">
        <v>2011</v>
      </c>
      <c r="D716" s="29">
        <v>0.08</v>
      </c>
      <c r="E716" t="s">
        <v>2012</v>
      </c>
      <c r="F716" t="s">
        <v>2013</v>
      </c>
      <c r="G716">
        <v>2010</v>
      </c>
      <c r="H716" s="38">
        <v>0.5</v>
      </c>
      <c r="I716" s="23">
        <v>4320</v>
      </c>
      <c r="J716" s="38">
        <f t="shared" si="23"/>
        <v>12340</v>
      </c>
      <c r="M716" s="23">
        <f t="shared" si="22"/>
        <v>0.5</v>
      </c>
    </row>
    <row r="717" spans="1:13" ht="12.75">
      <c r="A717" s="21" t="s">
        <v>4405</v>
      </c>
      <c r="B717" s="8">
        <v>40703</v>
      </c>
      <c r="C717" s="8" t="s">
        <v>2957</v>
      </c>
      <c r="D717" s="29">
        <v>18.4943</v>
      </c>
      <c r="E717" t="s">
        <v>2961</v>
      </c>
      <c r="F717" t="s">
        <v>2962</v>
      </c>
      <c r="G717">
        <v>1110</v>
      </c>
      <c r="H717" s="38">
        <v>0.5</v>
      </c>
      <c r="I717" s="23">
        <v>11900</v>
      </c>
      <c r="J717" s="38">
        <f t="shared" si="23"/>
        <v>34000</v>
      </c>
      <c r="M717" s="23">
        <f t="shared" si="22"/>
        <v>0.5</v>
      </c>
    </row>
    <row r="718" spans="3:13" ht="12.75">
      <c r="C718" s="8" t="s">
        <v>2958</v>
      </c>
      <c r="D718" s="29">
        <v>8.5266</v>
      </c>
      <c r="E718" t="s">
        <v>4323</v>
      </c>
      <c r="F718" t="s">
        <v>4323</v>
      </c>
      <c r="G718">
        <v>1110</v>
      </c>
      <c r="H718" s="38">
        <v>0.5</v>
      </c>
      <c r="I718" s="23">
        <v>6460</v>
      </c>
      <c r="J718" s="38">
        <f t="shared" si="23"/>
        <v>18460</v>
      </c>
      <c r="M718" s="23">
        <f t="shared" si="22"/>
        <v>0.5</v>
      </c>
    </row>
    <row r="719" spans="3:13" ht="12.75">
      <c r="C719" s="8" t="s">
        <v>2959</v>
      </c>
      <c r="D719" s="29">
        <v>10.0174</v>
      </c>
      <c r="E719" t="s">
        <v>4323</v>
      </c>
      <c r="F719" t="s">
        <v>4323</v>
      </c>
      <c r="G719">
        <v>1150</v>
      </c>
      <c r="H719" s="38">
        <v>0.5</v>
      </c>
      <c r="I719" s="23">
        <v>11520</v>
      </c>
      <c r="J719" s="38">
        <f t="shared" si="23"/>
        <v>32910</v>
      </c>
      <c r="M719" s="23">
        <f t="shared" si="22"/>
        <v>0.5</v>
      </c>
    </row>
    <row r="720" spans="3:13" ht="12.75">
      <c r="C720" s="8" t="s">
        <v>2960</v>
      </c>
      <c r="D720" s="29">
        <v>10.0142</v>
      </c>
      <c r="E720" t="s">
        <v>4323</v>
      </c>
      <c r="F720" t="s">
        <v>4323</v>
      </c>
      <c r="G720">
        <v>1150</v>
      </c>
      <c r="H720" s="38">
        <v>0.5</v>
      </c>
      <c r="I720" s="23">
        <v>7510</v>
      </c>
      <c r="J720" s="38">
        <f t="shared" si="23"/>
        <v>21460</v>
      </c>
      <c r="M720" s="23">
        <f t="shared" si="22"/>
        <v>0.5</v>
      </c>
    </row>
    <row r="721" spans="1:13" ht="12.75">
      <c r="A721" s="11">
        <v>230</v>
      </c>
      <c r="B721" s="8">
        <v>40702</v>
      </c>
      <c r="C721" s="8" t="s">
        <v>138</v>
      </c>
      <c r="D721" s="29">
        <v>0.484</v>
      </c>
      <c r="E721" t="s">
        <v>139</v>
      </c>
      <c r="F721" t="s">
        <v>3278</v>
      </c>
      <c r="G721">
        <v>1150</v>
      </c>
      <c r="H721" s="38">
        <v>0.5</v>
      </c>
      <c r="I721" s="23">
        <v>2690</v>
      </c>
      <c r="J721" s="38">
        <f t="shared" si="23"/>
        <v>7690</v>
      </c>
      <c r="K721" s="25">
        <v>14000</v>
      </c>
      <c r="L721" s="25">
        <v>56</v>
      </c>
      <c r="M721" s="23">
        <f t="shared" si="22"/>
        <v>56.5</v>
      </c>
    </row>
    <row r="722" spans="1:13" ht="12.75">
      <c r="A722" s="11">
        <v>231</v>
      </c>
      <c r="B722" s="8">
        <v>40703</v>
      </c>
      <c r="C722" s="8" t="s">
        <v>3714</v>
      </c>
      <c r="D722" s="29" t="s">
        <v>4167</v>
      </c>
      <c r="E722" t="s">
        <v>3279</v>
      </c>
      <c r="F722" t="s">
        <v>3280</v>
      </c>
      <c r="G722">
        <v>3010</v>
      </c>
      <c r="H722" s="38">
        <v>1</v>
      </c>
      <c r="I722" s="23">
        <v>24380</v>
      </c>
      <c r="J722" s="38">
        <f t="shared" si="23"/>
        <v>69660</v>
      </c>
      <c r="K722" s="25">
        <v>9000</v>
      </c>
      <c r="L722" s="25">
        <v>36</v>
      </c>
      <c r="M722" s="23">
        <f t="shared" si="22"/>
        <v>37</v>
      </c>
    </row>
    <row r="723" spans="2:13" ht="12.75">
      <c r="B723" s="8">
        <v>40703</v>
      </c>
      <c r="C723" s="8" t="s">
        <v>3715</v>
      </c>
      <c r="D723" s="29" t="s">
        <v>734</v>
      </c>
      <c r="E723" t="s">
        <v>4323</v>
      </c>
      <c r="F723" t="s">
        <v>4323</v>
      </c>
      <c r="G723">
        <v>3010</v>
      </c>
      <c r="I723" s="23">
        <v>1280</v>
      </c>
      <c r="J723" s="38">
        <f t="shared" si="23"/>
        <v>3660</v>
      </c>
      <c r="M723" s="23">
        <f t="shared" si="22"/>
        <v>0</v>
      </c>
    </row>
    <row r="724" spans="1:13" ht="12.75">
      <c r="A724" s="11">
        <v>232</v>
      </c>
      <c r="B724" s="8">
        <v>40704</v>
      </c>
      <c r="C724" s="8" t="s">
        <v>1341</v>
      </c>
      <c r="D724" s="29">
        <v>10</v>
      </c>
      <c r="E724" t="s">
        <v>1342</v>
      </c>
      <c r="F724" t="s">
        <v>2900</v>
      </c>
      <c r="G724">
        <v>1050</v>
      </c>
      <c r="H724" s="38">
        <v>0.5</v>
      </c>
      <c r="I724" s="23">
        <v>37360</v>
      </c>
      <c r="J724" s="38">
        <f t="shared" si="23"/>
        <v>106740</v>
      </c>
      <c r="K724" s="25">
        <v>135000</v>
      </c>
      <c r="L724" s="25">
        <v>540</v>
      </c>
      <c r="M724" s="23">
        <f t="shared" si="22"/>
        <v>540.5</v>
      </c>
    </row>
    <row r="725" spans="1:13" ht="12.75">
      <c r="A725" s="11">
        <v>233</v>
      </c>
      <c r="B725" s="8">
        <v>40704</v>
      </c>
      <c r="C725" s="8" t="s">
        <v>3185</v>
      </c>
      <c r="D725" s="29" t="s">
        <v>1568</v>
      </c>
      <c r="E725" t="s">
        <v>1565</v>
      </c>
      <c r="F725" t="s">
        <v>1566</v>
      </c>
      <c r="G725">
        <v>2050</v>
      </c>
      <c r="H725" s="38">
        <v>1</v>
      </c>
      <c r="I725" s="23">
        <v>15250</v>
      </c>
      <c r="J725" s="38">
        <f t="shared" si="23"/>
        <v>43570</v>
      </c>
      <c r="K725" s="25">
        <v>27000</v>
      </c>
      <c r="L725" s="25">
        <v>108</v>
      </c>
      <c r="M725" s="23">
        <f t="shared" si="22"/>
        <v>109</v>
      </c>
    </row>
    <row r="726" spans="3:13" ht="12.75">
      <c r="C726" s="8" t="s">
        <v>1567</v>
      </c>
      <c r="D726" s="29" t="s">
        <v>1568</v>
      </c>
      <c r="I726" s="23">
        <v>3330</v>
      </c>
      <c r="J726" s="38">
        <f t="shared" si="23"/>
        <v>9510</v>
      </c>
      <c r="M726" s="23">
        <f t="shared" si="22"/>
        <v>0</v>
      </c>
    </row>
    <row r="727" spans="1:13" ht="12.75">
      <c r="A727" s="11">
        <v>234</v>
      </c>
      <c r="B727" s="8">
        <v>40704</v>
      </c>
      <c r="C727" s="8" t="s">
        <v>1569</v>
      </c>
      <c r="D727" s="29" t="s">
        <v>1570</v>
      </c>
      <c r="E727" t="s">
        <v>1571</v>
      </c>
      <c r="F727" t="s">
        <v>1566</v>
      </c>
      <c r="G727">
        <v>3010</v>
      </c>
      <c r="H727" s="38">
        <v>0.5</v>
      </c>
      <c r="I727" s="23">
        <v>14740</v>
      </c>
      <c r="J727" s="38">
        <f t="shared" si="23"/>
        <v>42110</v>
      </c>
      <c r="K727" s="25">
        <v>33000</v>
      </c>
      <c r="L727" s="25">
        <v>132</v>
      </c>
      <c r="M727" s="23">
        <f t="shared" si="22"/>
        <v>132.5</v>
      </c>
    </row>
    <row r="728" spans="1:13" ht="12.75">
      <c r="A728" s="21" t="s">
        <v>4579</v>
      </c>
      <c r="B728" s="8">
        <v>40704</v>
      </c>
      <c r="C728" s="8" t="s">
        <v>4580</v>
      </c>
      <c r="D728" s="29" t="s">
        <v>4584</v>
      </c>
      <c r="E728" t="s">
        <v>4586</v>
      </c>
      <c r="F728" t="s">
        <v>4587</v>
      </c>
      <c r="G728">
        <v>1090</v>
      </c>
      <c r="H728" s="38">
        <v>0.5</v>
      </c>
      <c r="I728" s="23">
        <v>22630</v>
      </c>
      <c r="J728" s="38">
        <f t="shared" si="23"/>
        <v>64660</v>
      </c>
      <c r="M728" s="23">
        <f t="shared" si="22"/>
        <v>0.5</v>
      </c>
    </row>
    <row r="729" spans="3:13" ht="12.75">
      <c r="C729" s="8" t="s">
        <v>4581</v>
      </c>
      <c r="D729" s="29" t="s">
        <v>4585</v>
      </c>
      <c r="E729" t="s">
        <v>4323</v>
      </c>
      <c r="F729" t="s">
        <v>4323</v>
      </c>
      <c r="G729">
        <v>1090</v>
      </c>
      <c r="H729" s="38">
        <v>0.5</v>
      </c>
      <c r="I729" s="23">
        <v>5490</v>
      </c>
      <c r="J729" s="38">
        <f t="shared" si="23"/>
        <v>15690</v>
      </c>
      <c r="M729" s="23">
        <f t="shared" si="22"/>
        <v>0.5</v>
      </c>
    </row>
    <row r="730" spans="3:13" ht="12.75">
      <c r="C730" s="8" t="s">
        <v>4582</v>
      </c>
      <c r="D730" s="29" t="s">
        <v>4585</v>
      </c>
      <c r="E730" t="s">
        <v>4323</v>
      </c>
      <c r="F730" t="s">
        <v>4323</v>
      </c>
      <c r="G730">
        <v>1090</v>
      </c>
      <c r="H730" s="38">
        <v>0.5</v>
      </c>
      <c r="I730" s="23">
        <v>3090</v>
      </c>
      <c r="J730" s="38">
        <f t="shared" si="23"/>
        <v>8830</v>
      </c>
      <c r="M730" s="23">
        <f t="shared" si="22"/>
        <v>0.5</v>
      </c>
    </row>
    <row r="731" spans="3:13" ht="12.75">
      <c r="C731" s="8" t="s">
        <v>4583</v>
      </c>
      <c r="D731" s="29">
        <v>19.63</v>
      </c>
      <c r="E731" t="s">
        <v>4323</v>
      </c>
      <c r="F731" t="s">
        <v>4323</v>
      </c>
      <c r="G731">
        <v>1110</v>
      </c>
      <c r="H731" s="38">
        <v>0.5</v>
      </c>
      <c r="I731" s="23">
        <v>17590</v>
      </c>
      <c r="J731" s="38">
        <f t="shared" si="23"/>
        <v>50260</v>
      </c>
      <c r="M731" s="23">
        <f t="shared" si="22"/>
        <v>0.5</v>
      </c>
    </row>
    <row r="732" spans="1:13" ht="12.75">
      <c r="A732" s="21" t="s">
        <v>1240</v>
      </c>
      <c r="B732" s="8">
        <v>40704</v>
      </c>
      <c r="C732" s="8" t="s">
        <v>4580</v>
      </c>
      <c r="D732" s="29" t="s">
        <v>4584</v>
      </c>
      <c r="E732" t="s">
        <v>1241</v>
      </c>
      <c r="F732" t="s">
        <v>1242</v>
      </c>
      <c r="G732">
        <v>1090</v>
      </c>
      <c r="H732" s="38">
        <v>0.5</v>
      </c>
      <c r="I732" s="23">
        <v>22630</v>
      </c>
      <c r="J732" s="38">
        <f t="shared" si="23"/>
        <v>64660</v>
      </c>
      <c r="M732" s="23">
        <f t="shared" si="22"/>
        <v>0.5</v>
      </c>
    </row>
    <row r="733" spans="3:13" ht="12.75">
      <c r="C733" s="8" t="s">
        <v>4581</v>
      </c>
      <c r="D733" s="29" t="s">
        <v>4585</v>
      </c>
      <c r="E733" t="s">
        <v>4323</v>
      </c>
      <c r="F733" t="s">
        <v>4323</v>
      </c>
      <c r="G733">
        <v>1090</v>
      </c>
      <c r="H733" s="38">
        <v>0.5</v>
      </c>
      <c r="I733" s="23">
        <v>5490</v>
      </c>
      <c r="J733" s="38">
        <f t="shared" si="23"/>
        <v>15690</v>
      </c>
      <c r="M733" s="23">
        <f t="shared" si="22"/>
        <v>0.5</v>
      </c>
    </row>
    <row r="734" spans="3:13" ht="12.75">
      <c r="C734" s="8" t="s">
        <v>4582</v>
      </c>
      <c r="D734" s="29" t="s">
        <v>4585</v>
      </c>
      <c r="E734" t="s">
        <v>4323</v>
      </c>
      <c r="F734" t="s">
        <v>4323</v>
      </c>
      <c r="G734">
        <v>1090</v>
      </c>
      <c r="H734" s="38">
        <v>0.5</v>
      </c>
      <c r="I734" s="23">
        <v>3090</v>
      </c>
      <c r="J734" s="38">
        <f t="shared" si="23"/>
        <v>8830</v>
      </c>
      <c r="M734" s="23">
        <f t="shared" si="22"/>
        <v>0.5</v>
      </c>
    </row>
    <row r="735" spans="3:13" ht="12.75">
      <c r="C735" s="8" t="s">
        <v>4583</v>
      </c>
      <c r="D735" s="29">
        <v>19.63</v>
      </c>
      <c r="E735" t="s">
        <v>4323</v>
      </c>
      <c r="F735" t="s">
        <v>4323</v>
      </c>
      <c r="G735">
        <v>1110</v>
      </c>
      <c r="H735" s="38">
        <v>0.5</v>
      </c>
      <c r="I735" s="23">
        <v>17590</v>
      </c>
      <c r="J735" s="38">
        <f t="shared" si="23"/>
        <v>50260</v>
      </c>
      <c r="M735" s="23">
        <f t="shared" si="22"/>
        <v>0.5</v>
      </c>
    </row>
    <row r="736" spans="1:13" ht="12.75">
      <c r="A736" s="21" t="s">
        <v>1243</v>
      </c>
      <c r="B736" s="8">
        <v>40704</v>
      </c>
      <c r="C736" s="8" t="s">
        <v>4604</v>
      </c>
      <c r="D736" s="29">
        <v>1.219</v>
      </c>
      <c r="E736" t="s">
        <v>1245</v>
      </c>
      <c r="F736" t="s">
        <v>328</v>
      </c>
      <c r="G736">
        <v>1080</v>
      </c>
      <c r="H736" s="38">
        <v>0.5</v>
      </c>
      <c r="I736" s="23">
        <v>33990</v>
      </c>
      <c r="J736" s="38">
        <f t="shared" si="23"/>
        <v>97110</v>
      </c>
      <c r="M736" s="23">
        <f t="shared" si="22"/>
        <v>0.5</v>
      </c>
    </row>
    <row r="737" spans="3:13" ht="12.75">
      <c r="C737" s="8" t="s">
        <v>1244</v>
      </c>
      <c r="D737" s="29">
        <v>1.73</v>
      </c>
      <c r="E737" t="s">
        <v>4323</v>
      </c>
      <c r="F737" t="s">
        <v>4323</v>
      </c>
      <c r="G737">
        <v>2040</v>
      </c>
      <c r="H737" s="38">
        <v>0.5</v>
      </c>
      <c r="I737" s="23">
        <v>0</v>
      </c>
      <c r="J737" s="38">
        <f t="shared" si="23"/>
        <v>0</v>
      </c>
      <c r="M737" s="23">
        <f t="shared" si="22"/>
        <v>0.5</v>
      </c>
    </row>
    <row r="738" spans="1:13" ht="12.75">
      <c r="A738" s="80" t="s">
        <v>329</v>
      </c>
      <c r="B738" s="8">
        <v>40704</v>
      </c>
      <c r="C738" s="8" t="s">
        <v>330</v>
      </c>
      <c r="D738" s="29" t="s">
        <v>331</v>
      </c>
      <c r="E738" t="s">
        <v>332</v>
      </c>
      <c r="F738" t="s">
        <v>333</v>
      </c>
      <c r="G738">
        <v>3010</v>
      </c>
      <c r="H738" s="38">
        <v>0.5</v>
      </c>
      <c r="I738" s="23">
        <v>18530</v>
      </c>
      <c r="J738" s="38">
        <f t="shared" si="23"/>
        <v>52940</v>
      </c>
      <c r="K738" s="25">
        <v>0</v>
      </c>
      <c r="M738" s="23">
        <f t="shared" si="22"/>
        <v>0.5</v>
      </c>
    </row>
    <row r="739" spans="1:13" ht="12.75">
      <c r="A739" s="11">
        <v>235</v>
      </c>
      <c r="B739" s="8">
        <v>40704</v>
      </c>
      <c r="C739" s="8" t="s">
        <v>334</v>
      </c>
      <c r="D739" s="29" t="s">
        <v>335</v>
      </c>
      <c r="E739" t="s">
        <v>336</v>
      </c>
      <c r="F739" t="s">
        <v>337</v>
      </c>
      <c r="G739">
        <v>3010</v>
      </c>
      <c r="H739" s="38">
        <v>0.5</v>
      </c>
      <c r="I739" s="23">
        <v>5510</v>
      </c>
      <c r="J739" s="38">
        <f t="shared" si="23"/>
        <v>15740</v>
      </c>
      <c r="K739" s="25">
        <v>3600</v>
      </c>
      <c r="L739" s="25">
        <v>14.4</v>
      </c>
      <c r="M739" s="23">
        <f t="shared" si="22"/>
        <v>14.9</v>
      </c>
    </row>
    <row r="740" spans="1:13" ht="12.75">
      <c r="A740" s="21" t="s">
        <v>122</v>
      </c>
      <c r="B740" s="8">
        <v>40704</v>
      </c>
      <c r="C740" s="8" t="s">
        <v>123</v>
      </c>
      <c r="D740" s="29">
        <v>12</v>
      </c>
      <c r="E740" t="s">
        <v>185</v>
      </c>
      <c r="F740" t="s">
        <v>186</v>
      </c>
      <c r="G740">
        <v>1090</v>
      </c>
      <c r="H740" s="38">
        <v>0.5</v>
      </c>
      <c r="I740" s="23">
        <v>34230</v>
      </c>
      <c r="J740" s="38">
        <f t="shared" si="23"/>
        <v>97800</v>
      </c>
      <c r="K740" s="25">
        <v>0</v>
      </c>
      <c r="M740" s="23">
        <f t="shared" si="22"/>
        <v>0.5</v>
      </c>
    </row>
    <row r="741" spans="1:13" ht="12.75">
      <c r="A741" s="21" t="s">
        <v>187</v>
      </c>
      <c r="B741" s="8">
        <v>40704</v>
      </c>
      <c r="C741" s="8" t="s">
        <v>1178</v>
      </c>
      <c r="D741" s="29">
        <v>19.761</v>
      </c>
      <c r="E741" t="s">
        <v>1179</v>
      </c>
      <c r="F741" t="s">
        <v>935</v>
      </c>
      <c r="G741">
        <v>1060</v>
      </c>
      <c r="H741" s="38">
        <v>0.5</v>
      </c>
      <c r="I741" s="23">
        <v>13830</v>
      </c>
      <c r="J741" s="38">
        <f t="shared" si="23"/>
        <v>39510</v>
      </c>
      <c r="K741" s="25">
        <v>0</v>
      </c>
      <c r="M741" s="23">
        <f t="shared" si="22"/>
        <v>0.5</v>
      </c>
    </row>
    <row r="742" spans="1:13" ht="12.75">
      <c r="A742" s="21" t="s">
        <v>936</v>
      </c>
      <c r="B742" s="8">
        <v>40704</v>
      </c>
      <c r="C742" s="8" t="s">
        <v>937</v>
      </c>
      <c r="D742" s="29">
        <v>30.3246</v>
      </c>
      <c r="E742" t="s">
        <v>938</v>
      </c>
      <c r="F742" t="s">
        <v>3961</v>
      </c>
      <c r="G742">
        <v>1030</v>
      </c>
      <c r="H742" s="38">
        <v>0.5</v>
      </c>
      <c r="I742" s="23">
        <v>25910</v>
      </c>
      <c r="J742" s="38">
        <f t="shared" si="23"/>
        <v>74030</v>
      </c>
      <c r="M742" s="23">
        <f t="shared" si="22"/>
        <v>0.5</v>
      </c>
    </row>
    <row r="743" spans="1:13" ht="12.75">
      <c r="A743" s="11">
        <v>236</v>
      </c>
      <c r="B743" s="8">
        <v>40704</v>
      </c>
      <c r="C743" s="8" t="s">
        <v>1751</v>
      </c>
      <c r="D743" s="29">
        <v>100</v>
      </c>
      <c r="E743" t="s">
        <v>1750</v>
      </c>
      <c r="F743" t="s">
        <v>3963</v>
      </c>
      <c r="G743">
        <v>1030</v>
      </c>
      <c r="H743" s="38">
        <v>0.5</v>
      </c>
      <c r="I743" s="23">
        <v>93950</v>
      </c>
      <c r="J743" s="38">
        <f t="shared" si="23"/>
        <v>268430</v>
      </c>
      <c r="K743" s="25">
        <v>499500</v>
      </c>
      <c r="L743" s="25">
        <v>1998</v>
      </c>
      <c r="M743" s="23">
        <f t="shared" si="22"/>
        <v>1998.5</v>
      </c>
    </row>
    <row r="744" spans="1:13" ht="12.75">
      <c r="A744" s="50"/>
      <c r="B744" s="41"/>
      <c r="C744" s="41" t="s">
        <v>3719</v>
      </c>
      <c r="D744" s="42">
        <v>55.335</v>
      </c>
      <c r="E744" s="43" t="s">
        <v>3962</v>
      </c>
      <c r="F744" s="43" t="s">
        <v>4323</v>
      </c>
      <c r="G744" s="43">
        <v>1030</v>
      </c>
      <c r="H744" s="44">
        <v>0.5</v>
      </c>
      <c r="I744" s="44">
        <v>49920</v>
      </c>
      <c r="J744" s="38">
        <f t="shared" si="23"/>
        <v>142630</v>
      </c>
      <c r="K744" s="45">
        <v>0</v>
      </c>
      <c r="L744" s="45">
        <v>0</v>
      </c>
      <c r="M744" s="44">
        <f t="shared" si="22"/>
        <v>0.5</v>
      </c>
    </row>
    <row r="745" spans="10:14" ht="12.75">
      <c r="J745" s="38">
        <f t="shared" si="23"/>
        <v>0</v>
      </c>
      <c r="M745" s="23">
        <f>SUM(M704:M744)</f>
        <v>3404.9</v>
      </c>
      <c r="N745" s="1">
        <v>96653</v>
      </c>
    </row>
    <row r="746" spans="1:13" ht="12.75">
      <c r="A746" s="21" t="s">
        <v>3964</v>
      </c>
      <c r="B746" s="8">
        <v>40707</v>
      </c>
      <c r="C746" s="8" t="s">
        <v>3965</v>
      </c>
      <c r="D746" s="29">
        <v>18.026</v>
      </c>
      <c r="E746" t="s">
        <v>3971</v>
      </c>
      <c r="F746" t="s">
        <v>3972</v>
      </c>
      <c r="G746">
        <v>1180</v>
      </c>
      <c r="H746" s="38">
        <v>1</v>
      </c>
      <c r="I746" s="23">
        <v>36990</v>
      </c>
      <c r="J746" s="38">
        <f t="shared" si="23"/>
        <v>105690</v>
      </c>
      <c r="M746" s="23">
        <f t="shared" si="22"/>
        <v>1</v>
      </c>
    </row>
    <row r="747" spans="2:13" ht="12.75">
      <c r="B747" s="8">
        <v>40707</v>
      </c>
      <c r="C747" s="8" t="s">
        <v>3973</v>
      </c>
      <c r="D747" s="29">
        <v>6.805</v>
      </c>
      <c r="E747" t="s">
        <v>4323</v>
      </c>
      <c r="F747" t="s">
        <v>4323</v>
      </c>
      <c r="G747">
        <v>1180</v>
      </c>
      <c r="I747" s="23">
        <v>8650</v>
      </c>
      <c r="J747" s="38">
        <f t="shared" si="23"/>
        <v>24710</v>
      </c>
      <c r="M747" s="23">
        <f t="shared" si="22"/>
        <v>0</v>
      </c>
    </row>
    <row r="748" spans="1:13" ht="12.75">
      <c r="A748" s="11">
        <v>237</v>
      </c>
      <c r="B748" s="8">
        <v>40708</v>
      </c>
      <c r="C748" s="8" t="s">
        <v>4011</v>
      </c>
      <c r="D748" s="29" t="s">
        <v>4012</v>
      </c>
      <c r="E748" t="s">
        <v>4013</v>
      </c>
      <c r="F748" t="s">
        <v>4014</v>
      </c>
      <c r="G748">
        <v>1040</v>
      </c>
      <c r="H748" s="38">
        <v>0.5</v>
      </c>
      <c r="I748" s="23">
        <v>11840</v>
      </c>
      <c r="J748" s="38">
        <f t="shared" si="23"/>
        <v>33830</v>
      </c>
      <c r="K748" s="25">
        <v>5000</v>
      </c>
      <c r="L748" s="25">
        <v>20</v>
      </c>
      <c r="M748" s="23">
        <f t="shared" si="22"/>
        <v>20.5</v>
      </c>
    </row>
    <row r="749" spans="1:13" ht="12.75">
      <c r="A749" s="21" t="s">
        <v>4015</v>
      </c>
      <c r="B749" s="8">
        <v>40708</v>
      </c>
      <c r="C749" s="8" t="s">
        <v>4016</v>
      </c>
      <c r="D749" s="29">
        <v>88.863</v>
      </c>
      <c r="E749" t="s">
        <v>4017</v>
      </c>
      <c r="F749" t="s">
        <v>4018</v>
      </c>
      <c r="G749">
        <v>1100</v>
      </c>
      <c r="H749" s="38">
        <v>0.5</v>
      </c>
      <c r="I749" s="23">
        <v>74260</v>
      </c>
      <c r="J749" s="38">
        <f t="shared" si="23"/>
        <v>212170</v>
      </c>
      <c r="K749" s="25">
        <v>0</v>
      </c>
      <c r="L749" s="25">
        <v>0</v>
      </c>
      <c r="M749" s="23">
        <f t="shared" si="22"/>
        <v>0.5</v>
      </c>
    </row>
    <row r="750" spans="1:13" ht="12.75">
      <c r="A750" s="11">
        <v>238</v>
      </c>
      <c r="B750" s="8">
        <v>40708</v>
      </c>
      <c r="C750" s="8" t="s">
        <v>4019</v>
      </c>
      <c r="D750" s="29">
        <v>1.887</v>
      </c>
      <c r="E750" t="s">
        <v>4020</v>
      </c>
      <c r="F750" t="s">
        <v>2326</v>
      </c>
      <c r="G750">
        <v>1050</v>
      </c>
      <c r="H750" s="38">
        <v>0.5</v>
      </c>
      <c r="I750" s="23">
        <v>3100</v>
      </c>
      <c r="J750" s="38">
        <f t="shared" si="23"/>
        <v>8860</v>
      </c>
      <c r="K750" s="25">
        <v>10000</v>
      </c>
      <c r="L750" s="25">
        <v>40</v>
      </c>
      <c r="M750" s="23">
        <f t="shared" si="22"/>
        <v>40.5</v>
      </c>
    </row>
    <row r="751" spans="1:13" ht="12.75">
      <c r="A751" s="21" t="s">
        <v>4021</v>
      </c>
      <c r="B751" s="8">
        <v>40708</v>
      </c>
      <c r="C751" s="8" t="s">
        <v>1280</v>
      </c>
      <c r="D751" s="29">
        <v>75</v>
      </c>
      <c r="E751" t="s">
        <v>1375</v>
      </c>
      <c r="F751" t="s">
        <v>1376</v>
      </c>
      <c r="G751">
        <v>1180</v>
      </c>
      <c r="H751" s="38">
        <v>0.5</v>
      </c>
      <c r="I751" s="23">
        <v>73690</v>
      </c>
      <c r="J751" s="38">
        <f t="shared" si="23"/>
        <v>210540</v>
      </c>
      <c r="K751" s="25">
        <v>0</v>
      </c>
      <c r="L751" s="25">
        <v>0</v>
      </c>
      <c r="M751" s="23">
        <f t="shared" si="22"/>
        <v>0.5</v>
      </c>
    </row>
    <row r="752" spans="1:13" ht="12.75">
      <c r="A752" s="21" t="s">
        <v>1279</v>
      </c>
      <c r="B752" s="8">
        <v>40708</v>
      </c>
      <c r="C752" s="8" t="s">
        <v>1374</v>
      </c>
      <c r="D752" s="29">
        <v>5</v>
      </c>
      <c r="E752" t="s">
        <v>1375</v>
      </c>
      <c r="F752" t="s">
        <v>1377</v>
      </c>
      <c r="G752">
        <v>1180</v>
      </c>
      <c r="H752" s="38">
        <v>0.5</v>
      </c>
      <c r="I752" s="23">
        <v>48570</v>
      </c>
      <c r="J752" s="38">
        <f t="shared" si="23"/>
        <v>138770</v>
      </c>
      <c r="K752" s="25">
        <v>0</v>
      </c>
      <c r="L752" s="25">
        <v>0</v>
      </c>
      <c r="M752" s="23">
        <f t="shared" si="22"/>
        <v>0.5</v>
      </c>
    </row>
    <row r="753" spans="1:13" ht="12.75">
      <c r="A753" s="11">
        <v>239</v>
      </c>
      <c r="B753" s="8">
        <v>40709</v>
      </c>
      <c r="C753" s="8" t="s">
        <v>1378</v>
      </c>
      <c r="D753" s="29">
        <v>0.2121</v>
      </c>
      <c r="E753" t="s">
        <v>1379</v>
      </c>
      <c r="F753" t="s">
        <v>1383</v>
      </c>
      <c r="G753">
        <v>3010</v>
      </c>
      <c r="H753" s="38">
        <v>0.5</v>
      </c>
      <c r="I753" s="23">
        <v>28290</v>
      </c>
      <c r="J753" s="38">
        <f t="shared" si="23"/>
        <v>80830</v>
      </c>
      <c r="K753" s="25">
        <v>58000</v>
      </c>
      <c r="L753" s="25">
        <v>232</v>
      </c>
      <c r="M753" s="23">
        <f t="shared" si="22"/>
        <v>232.5</v>
      </c>
    </row>
    <row r="754" spans="1:13" ht="12.75">
      <c r="A754" s="21" t="s">
        <v>3666</v>
      </c>
      <c r="B754" s="8">
        <v>40709</v>
      </c>
      <c r="C754" s="8" t="s">
        <v>3667</v>
      </c>
      <c r="D754" s="29" t="s">
        <v>3730</v>
      </c>
      <c r="E754" t="s">
        <v>3670</v>
      </c>
      <c r="F754" t="s">
        <v>3670</v>
      </c>
      <c r="G754">
        <v>3010</v>
      </c>
      <c r="H754" s="38">
        <v>0.5</v>
      </c>
      <c r="I754" s="23">
        <v>3110</v>
      </c>
      <c r="J754" s="38">
        <f t="shared" si="23"/>
        <v>8890</v>
      </c>
      <c r="K754" s="25">
        <v>0</v>
      </c>
      <c r="M754" s="23">
        <f t="shared" si="22"/>
        <v>0.5</v>
      </c>
    </row>
    <row r="755" spans="2:13" ht="12.75">
      <c r="B755" s="8">
        <v>40709</v>
      </c>
      <c r="C755" s="8" t="s">
        <v>3668</v>
      </c>
      <c r="D755" s="29">
        <v>36.491</v>
      </c>
      <c r="E755" t="s">
        <v>4323</v>
      </c>
      <c r="F755" t="s">
        <v>4323</v>
      </c>
      <c r="G755">
        <v>1070</v>
      </c>
      <c r="H755" s="38">
        <v>0.5</v>
      </c>
      <c r="I755" s="23">
        <v>29930</v>
      </c>
      <c r="J755" s="38">
        <f t="shared" si="23"/>
        <v>85510</v>
      </c>
      <c r="M755" s="23">
        <f t="shared" si="22"/>
        <v>0.5</v>
      </c>
    </row>
    <row r="756" spans="2:13" ht="12.75">
      <c r="B756" s="8">
        <v>40709</v>
      </c>
      <c r="C756" s="8" t="s">
        <v>3669</v>
      </c>
      <c r="D756" s="29" t="s">
        <v>3730</v>
      </c>
      <c r="E756" t="s">
        <v>4323</v>
      </c>
      <c r="F756" t="s">
        <v>4323</v>
      </c>
      <c r="G756">
        <v>3010</v>
      </c>
      <c r="H756" s="38">
        <v>0.5</v>
      </c>
      <c r="I756" s="23">
        <v>15990</v>
      </c>
      <c r="J756" s="38">
        <f t="shared" si="23"/>
        <v>45690</v>
      </c>
      <c r="M756" s="23">
        <f t="shared" si="22"/>
        <v>0.5</v>
      </c>
    </row>
    <row r="757" spans="1:13" ht="12.75">
      <c r="A757" s="21" t="s">
        <v>3671</v>
      </c>
      <c r="B757" s="8">
        <v>40709</v>
      </c>
      <c r="C757" s="8" t="s">
        <v>3590</v>
      </c>
      <c r="D757" s="29" t="s">
        <v>3592</v>
      </c>
      <c r="E757" t="s">
        <v>3791</v>
      </c>
      <c r="F757" t="s">
        <v>3792</v>
      </c>
      <c r="G757">
        <v>3010</v>
      </c>
      <c r="H757" s="38">
        <v>0.5</v>
      </c>
      <c r="I757" s="23">
        <v>46330</v>
      </c>
      <c r="J757" s="38">
        <f t="shared" si="23"/>
        <v>132370</v>
      </c>
      <c r="K757" s="25">
        <v>0</v>
      </c>
      <c r="M757" s="23">
        <f t="shared" si="22"/>
        <v>0.5</v>
      </c>
    </row>
    <row r="758" spans="2:13" ht="12.75">
      <c r="B758" s="8">
        <v>40709</v>
      </c>
      <c r="C758" s="8" t="s">
        <v>3591</v>
      </c>
      <c r="D758" s="29">
        <v>0.641</v>
      </c>
      <c r="E758" t="s">
        <v>4323</v>
      </c>
      <c r="F758" t="s">
        <v>4323</v>
      </c>
      <c r="G758">
        <v>3010</v>
      </c>
      <c r="H758" s="38">
        <v>0.5</v>
      </c>
      <c r="I758" s="23">
        <v>650</v>
      </c>
      <c r="J758" s="38">
        <f t="shared" si="23"/>
        <v>1860</v>
      </c>
      <c r="K758" s="25">
        <v>0</v>
      </c>
      <c r="M758" s="23">
        <f t="shared" si="22"/>
        <v>0.5</v>
      </c>
    </row>
    <row r="759" spans="1:17" ht="12.75">
      <c r="A759" s="21" t="s">
        <v>3793</v>
      </c>
      <c r="B759" s="8">
        <v>40709</v>
      </c>
      <c r="C759" s="8" t="s">
        <v>3864</v>
      </c>
      <c r="D759" s="29" t="s">
        <v>3865</v>
      </c>
      <c r="E759" t="s">
        <v>3795</v>
      </c>
      <c r="F759" t="s">
        <v>3795</v>
      </c>
      <c r="G759">
        <v>3010</v>
      </c>
      <c r="H759" s="38">
        <v>0.5</v>
      </c>
      <c r="I759" s="23">
        <v>32380</v>
      </c>
      <c r="J759" s="38">
        <f t="shared" si="23"/>
        <v>92510</v>
      </c>
      <c r="K759" s="25">
        <v>0</v>
      </c>
      <c r="M759" s="23">
        <f t="shared" si="22"/>
        <v>0.5</v>
      </c>
      <c r="Q759" s="68"/>
    </row>
    <row r="760" spans="3:13" ht="12.75">
      <c r="C760" s="8" t="s">
        <v>3868</v>
      </c>
      <c r="D760" s="29" t="s">
        <v>3794</v>
      </c>
      <c r="E760" t="s">
        <v>4323</v>
      </c>
      <c r="F760" t="s">
        <v>4323</v>
      </c>
      <c r="G760">
        <v>3010</v>
      </c>
      <c r="H760" s="38">
        <v>0.5</v>
      </c>
      <c r="I760" s="23">
        <v>730</v>
      </c>
      <c r="J760" s="38">
        <f t="shared" si="23"/>
        <v>2090</v>
      </c>
      <c r="K760" s="25">
        <v>0</v>
      </c>
      <c r="M760" s="23">
        <f t="shared" si="22"/>
        <v>0.5</v>
      </c>
    </row>
    <row r="761" spans="1:13" ht="12.75">
      <c r="A761" s="11">
        <v>240</v>
      </c>
      <c r="B761" s="8">
        <v>40709</v>
      </c>
      <c r="C761" s="8" t="s">
        <v>3796</v>
      </c>
      <c r="D761" s="29">
        <v>7.247</v>
      </c>
      <c r="E761" t="s">
        <v>3409</v>
      </c>
      <c r="F761" t="s">
        <v>3410</v>
      </c>
      <c r="G761">
        <v>1130</v>
      </c>
      <c r="H761" s="38">
        <v>0.5</v>
      </c>
      <c r="I761" s="23">
        <v>6460</v>
      </c>
      <c r="J761" s="38">
        <f t="shared" si="23"/>
        <v>18460</v>
      </c>
      <c r="K761" s="25">
        <v>17000</v>
      </c>
      <c r="L761" s="25">
        <v>68</v>
      </c>
      <c r="M761" s="23">
        <f aca="true" t="shared" si="24" ref="M761:M824">SUM(H761+L761)</f>
        <v>68.5</v>
      </c>
    </row>
    <row r="762" spans="1:13" ht="12.75">
      <c r="A762" s="11">
        <v>241</v>
      </c>
      <c r="B762" s="8">
        <v>40709</v>
      </c>
      <c r="C762" s="8" t="s">
        <v>3036</v>
      </c>
      <c r="D762" s="29">
        <v>2.5</v>
      </c>
      <c r="E762" t="s">
        <v>2197</v>
      </c>
      <c r="F762" t="s">
        <v>2473</v>
      </c>
      <c r="G762">
        <v>1050</v>
      </c>
      <c r="H762" s="38">
        <v>0.5</v>
      </c>
      <c r="I762" s="23">
        <v>25780</v>
      </c>
      <c r="J762" s="38">
        <f t="shared" si="23"/>
        <v>73660</v>
      </c>
      <c r="K762" s="25">
        <v>32000</v>
      </c>
      <c r="L762" s="25">
        <v>128</v>
      </c>
      <c r="M762" s="23">
        <f t="shared" si="24"/>
        <v>128.5</v>
      </c>
    </row>
    <row r="763" spans="1:13" ht="12.75">
      <c r="A763" s="11">
        <v>242</v>
      </c>
      <c r="B763" s="8">
        <v>40709</v>
      </c>
      <c r="C763" s="8" t="s">
        <v>2474</v>
      </c>
      <c r="D763" s="29" t="s">
        <v>2475</v>
      </c>
      <c r="E763" t="s">
        <v>2476</v>
      </c>
      <c r="F763" t="s">
        <v>2477</v>
      </c>
      <c r="G763">
        <v>1090</v>
      </c>
      <c r="H763" s="38">
        <v>0.5</v>
      </c>
      <c r="I763" s="23">
        <v>40150</v>
      </c>
      <c r="J763" s="38">
        <f t="shared" si="23"/>
        <v>114710</v>
      </c>
      <c r="K763" s="25">
        <v>132000</v>
      </c>
      <c r="L763" s="25">
        <v>528</v>
      </c>
      <c r="M763" s="23">
        <f t="shared" si="24"/>
        <v>528.5</v>
      </c>
    </row>
    <row r="764" spans="1:13" ht="12.75">
      <c r="A764" s="11">
        <v>243</v>
      </c>
      <c r="B764" s="8">
        <v>40710</v>
      </c>
      <c r="C764" s="8" t="s">
        <v>3042</v>
      </c>
      <c r="D764" s="29">
        <v>82.2592</v>
      </c>
      <c r="E764" t="s">
        <v>3125</v>
      </c>
      <c r="F764" t="s">
        <v>3126</v>
      </c>
      <c r="G764">
        <v>1170</v>
      </c>
      <c r="H764" s="38">
        <v>0.5</v>
      </c>
      <c r="I764" s="23">
        <v>62700</v>
      </c>
      <c r="J764" s="38">
        <f t="shared" si="23"/>
        <v>179140</v>
      </c>
      <c r="K764" s="25">
        <v>185000</v>
      </c>
      <c r="L764" s="25">
        <v>740</v>
      </c>
      <c r="M764" s="23">
        <f t="shared" si="24"/>
        <v>740.5</v>
      </c>
    </row>
    <row r="765" spans="1:13" ht="12.75">
      <c r="A765" s="21" t="s">
        <v>3127</v>
      </c>
      <c r="B765" s="8">
        <v>40710</v>
      </c>
      <c r="C765" s="8" t="s">
        <v>3128</v>
      </c>
      <c r="D765" s="29">
        <v>2.694</v>
      </c>
      <c r="E765" t="s">
        <v>3136</v>
      </c>
      <c r="F765" t="s">
        <v>3137</v>
      </c>
      <c r="G765">
        <v>1060</v>
      </c>
      <c r="H765" s="38">
        <v>0.5</v>
      </c>
      <c r="I765" s="23">
        <v>43470</v>
      </c>
      <c r="J765" s="38">
        <f t="shared" si="23"/>
        <v>124200</v>
      </c>
      <c r="K765" s="25">
        <v>0</v>
      </c>
      <c r="M765" s="23">
        <f t="shared" si="24"/>
        <v>0.5</v>
      </c>
    </row>
    <row r="766" spans="3:13" ht="12.75">
      <c r="C766" s="8" t="s">
        <v>3129</v>
      </c>
      <c r="D766" s="29">
        <v>9.103</v>
      </c>
      <c r="E766" t="s">
        <v>4323</v>
      </c>
      <c r="F766" t="s">
        <v>4323</v>
      </c>
      <c r="G766">
        <v>1060</v>
      </c>
      <c r="H766" s="38">
        <v>0.5</v>
      </c>
      <c r="I766" s="23">
        <v>5820</v>
      </c>
      <c r="J766" s="38">
        <f t="shared" si="23"/>
        <v>16630</v>
      </c>
      <c r="M766" s="23">
        <f t="shared" si="24"/>
        <v>0.5</v>
      </c>
    </row>
    <row r="767" spans="3:13" ht="12.75">
      <c r="C767" s="8" t="s">
        <v>3130</v>
      </c>
      <c r="D767" s="29">
        <v>65.815</v>
      </c>
      <c r="E767" t="s">
        <v>4323</v>
      </c>
      <c r="F767" t="s">
        <v>4323</v>
      </c>
      <c r="G767">
        <v>1060</v>
      </c>
      <c r="H767" s="38">
        <v>0.5</v>
      </c>
      <c r="I767" s="23">
        <v>45170</v>
      </c>
      <c r="J767" s="38">
        <f t="shared" si="23"/>
        <v>129060</v>
      </c>
      <c r="M767" s="23">
        <f t="shared" si="24"/>
        <v>0.5</v>
      </c>
    </row>
    <row r="768" spans="3:13" ht="12.75">
      <c r="C768" s="8" t="s">
        <v>3131</v>
      </c>
      <c r="D768" s="29" t="s">
        <v>3134</v>
      </c>
      <c r="E768" t="s">
        <v>4323</v>
      </c>
      <c r="F768" t="s">
        <v>4323</v>
      </c>
      <c r="G768">
        <v>1090</v>
      </c>
      <c r="H768" s="38">
        <v>0.5</v>
      </c>
      <c r="I768" s="23">
        <v>36700</v>
      </c>
      <c r="J768" s="38">
        <f t="shared" si="23"/>
        <v>104860</v>
      </c>
      <c r="M768" s="23">
        <f t="shared" si="24"/>
        <v>0.5</v>
      </c>
    </row>
    <row r="769" spans="3:13" ht="12.75">
      <c r="C769" s="8" t="s">
        <v>3132</v>
      </c>
      <c r="D769" s="29" t="s">
        <v>3135</v>
      </c>
      <c r="E769" t="s">
        <v>4323</v>
      </c>
      <c r="F769" t="s">
        <v>4323</v>
      </c>
      <c r="G769">
        <v>1090</v>
      </c>
      <c r="H769" s="38">
        <v>0.5</v>
      </c>
      <c r="I769" s="23">
        <v>2560</v>
      </c>
      <c r="J769" s="38">
        <f aca="true" t="shared" si="25" ref="J769:J832">ROUND(I769/0.35,-1)</f>
        <v>7310</v>
      </c>
      <c r="M769" s="23">
        <f t="shared" si="24"/>
        <v>0.5</v>
      </c>
    </row>
    <row r="770" spans="3:13" ht="12.75">
      <c r="C770" s="8" t="s">
        <v>3133</v>
      </c>
      <c r="D770" s="29">
        <v>0.7335</v>
      </c>
      <c r="E770" t="s">
        <v>4323</v>
      </c>
      <c r="F770" t="s">
        <v>4323</v>
      </c>
      <c r="G770">
        <v>1090</v>
      </c>
      <c r="H770" s="38">
        <v>0.5</v>
      </c>
      <c r="I770" s="23">
        <v>720</v>
      </c>
      <c r="J770" s="38">
        <f t="shared" si="25"/>
        <v>2060</v>
      </c>
      <c r="M770" s="23">
        <f t="shared" si="24"/>
        <v>0.5</v>
      </c>
    </row>
    <row r="771" spans="1:13" ht="12.75">
      <c r="A771" s="11">
        <v>244</v>
      </c>
      <c r="B771" s="8">
        <v>40710</v>
      </c>
      <c r="C771" s="8" t="s">
        <v>3138</v>
      </c>
      <c r="D771" s="29">
        <v>0.901</v>
      </c>
      <c r="E771" t="s">
        <v>3139</v>
      </c>
      <c r="F771" t="s">
        <v>3000</v>
      </c>
      <c r="G771">
        <v>1020</v>
      </c>
      <c r="H771" s="38">
        <v>0.5</v>
      </c>
      <c r="I771" s="23">
        <v>5080</v>
      </c>
      <c r="J771" s="38">
        <f t="shared" si="25"/>
        <v>14510</v>
      </c>
      <c r="K771" s="25">
        <v>7000</v>
      </c>
      <c r="L771" s="25">
        <v>28</v>
      </c>
      <c r="M771" s="23">
        <f t="shared" si="24"/>
        <v>28.5</v>
      </c>
    </row>
    <row r="772" spans="10:14" ht="12.75">
      <c r="J772" s="38">
        <f t="shared" si="25"/>
        <v>0</v>
      </c>
      <c r="M772" s="23">
        <f>SUM(M746:M771)</f>
        <v>1797</v>
      </c>
      <c r="N772" s="1">
        <v>96717</v>
      </c>
    </row>
    <row r="773" spans="1:13" ht="12.75">
      <c r="A773" s="21" t="s">
        <v>551</v>
      </c>
      <c r="B773" s="8">
        <v>40710</v>
      </c>
      <c r="C773" s="8" t="s">
        <v>552</v>
      </c>
      <c r="D773" s="29" t="s">
        <v>553</v>
      </c>
      <c r="E773" t="s">
        <v>554</v>
      </c>
      <c r="F773" t="s">
        <v>555</v>
      </c>
      <c r="G773">
        <v>3010</v>
      </c>
      <c r="H773" s="38">
        <v>0.5</v>
      </c>
      <c r="I773" s="23">
        <v>27880</v>
      </c>
      <c r="J773" s="38">
        <f t="shared" si="25"/>
        <v>79660</v>
      </c>
      <c r="K773" s="25">
        <v>0</v>
      </c>
      <c r="M773" s="23">
        <f t="shared" si="24"/>
        <v>0.5</v>
      </c>
    </row>
    <row r="774" spans="1:13" ht="12.75">
      <c r="A774" s="11">
        <v>245</v>
      </c>
      <c r="B774" s="8">
        <v>40710</v>
      </c>
      <c r="C774" s="8" t="s">
        <v>3019</v>
      </c>
      <c r="D774" s="29">
        <v>0.3876</v>
      </c>
      <c r="E774" t="s">
        <v>3020</v>
      </c>
      <c r="F774" t="s">
        <v>3021</v>
      </c>
      <c r="G774">
        <v>1080</v>
      </c>
      <c r="H774" s="38">
        <v>0.5</v>
      </c>
      <c r="I774" s="23">
        <v>670</v>
      </c>
      <c r="J774" s="38">
        <f t="shared" si="25"/>
        <v>1910</v>
      </c>
      <c r="K774" s="25">
        <v>9180</v>
      </c>
      <c r="L774" s="25">
        <v>36.72</v>
      </c>
      <c r="M774" s="23">
        <f t="shared" si="24"/>
        <v>37.22</v>
      </c>
    </row>
    <row r="775" spans="1:13" ht="12.75">
      <c r="A775" s="21" t="s">
        <v>556</v>
      </c>
      <c r="B775" s="8">
        <v>40710</v>
      </c>
      <c r="C775" s="8" t="s">
        <v>557</v>
      </c>
      <c r="D775" s="29">
        <v>2.603</v>
      </c>
      <c r="E775" t="s">
        <v>4684</v>
      </c>
      <c r="F775" t="s">
        <v>4685</v>
      </c>
      <c r="G775">
        <v>1100</v>
      </c>
      <c r="H775" s="38">
        <v>0.5</v>
      </c>
      <c r="I775" s="23">
        <v>23920</v>
      </c>
      <c r="J775" s="38">
        <f t="shared" si="25"/>
        <v>68340</v>
      </c>
      <c r="K775" s="25">
        <v>0</v>
      </c>
      <c r="L775" s="25">
        <v>0</v>
      </c>
      <c r="M775" s="23">
        <f t="shared" si="24"/>
        <v>0.5</v>
      </c>
    </row>
    <row r="776" spans="3:13" ht="12.75">
      <c r="C776" s="8" t="s">
        <v>558</v>
      </c>
      <c r="D776" s="29">
        <v>18.155</v>
      </c>
      <c r="E776" t="s">
        <v>4323</v>
      </c>
      <c r="F776" t="s">
        <v>4323</v>
      </c>
      <c r="G776">
        <v>1100</v>
      </c>
      <c r="H776" s="38">
        <v>0.5</v>
      </c>
      <c r="I776" s="23">
        <v>21830</v>
      </c>
      <c r="J776" s="38">
        <f t="shared" si="25"/>
        <v>62370</v>
      </c>
      <c r="K776" s="25">
        <v>0</v>
      </c>
      <c r="L776" s="25">
        <v>0</v>
      </c>
      <c r="M776" s="23">
        <f t="shared" si="24"/>
        <v>0.5</v>
      </c>
    </row>
    <row r="777" spans="3:13" ht="12.75">
      <c r="C777" s="8" t="s">
        <v>559</v>
      </c>
      <c r="D777" s="29">
        <v>0.25</v>
      </c>
      <c r="E777" t="s">
        <v>4323</v>
      </c>
      <c r="F777" t="s">
        <v>4323</v>
      </c>
      <c r="G777">
        <v>1100</v>
      </c>
      <c r="H777" s="38">
        <v>0.5</v>
      </c>
      <c r="I777" s="23">
        <v>330</v>
      </c>
      <c r="J777" s="38">
        <f t="shared" si="25"/>
        <v>940</v>
      </c>
      <c r="K777" s="25">
        <v>0</v>
      </c>
      <c r="L777" s="25">
        <v>0</v>
      </c>
      <c r="M777" s="23">
        <f t="shared" si="24"/>
        <v>0.5</v>
      </c>
    </row>
    <row r="778" spans="3:13" ht="12.75">
      <c r="C778" s="8" t="s">
        <v>560</v>
      </c>
      <c r="D778" s="29">
        <v>1.11</v>
      </c>
      <c r="E778" t="s">
        <v>4323</v>
      </c>
      <c r="F778" t="s">
        <v>4323</v>
      </c>
      <c r="G778">
        <v>1100</v>
      </c>
      <c r="H778" s="38">
        <v>0.5</v>
      </c>
      <c r="I778" s="23">
        <v>44940</v>
      </c>
      <c r="J778" s="38">
        <f t="shared" si="25"/>
        <v>128400</v>
      </c>
      <c r="K778" s="25">
        <v>0</v>
      </c>
      <c r="L778" s="25">
        <v>0</v>
      </c>
      <c r="M778" s="23">
        <f t="shared" si="24"/>
        <v>0.5</v>
      </c>
    </row>
    <row r="779" spans="1:16" ht="12.75">
      <c r="A779" s="65" t="s">
        <v>4686</v>
      </c>
      <c r="B779" s="66">
        <v>40711</v>
      </c>
      <c r="C779" s="66" t="s">
        <v>4687</v>
      </c>
      <c r="D779" s="67">
        <v>45.859</v>
      </c>
      <c r="E779" s="68" t="s">
        <v>4688</v>
      </c>
      <c r="F779" s="68" t="s">
        <v>4689</v>
      </c>
      <c r="G779" s="68">
        <v>1220</v>
      </c>
      <c r="H779" s="38">
        <v>0.5</v>
      </c>
      <c r="I779" s="38">
        <v>52490</v>
      </c>
      <c r="J779" s="38">
        <f t="shared" si="25"/>
        <v>149970</v>
      </c>
      <c r="K779" s="69"/>
      <c r="L779" s="69"/>
      <c r="M779" s="38">
        <f t="shared" si="24"/>
        <v>0.5</v>
      </c>
      <c r="N779" s="70"/>
      <c r="O779" s="68"/>
      <c r="P779" s="68"/>
    </row>
    <row r="780" spans="1:13" ht="12.75">
      <c r="A780" s="11">
        <v>246</v>
      </c>
      <c r="B780" s="8">
        <v>40714</v>
      </c>
      <c r="C780" s="8" t="s">
        <v>4559</v>
      </c>
      <c r="D780" s="29">
        <v>2.919</v>
      </c>
      <c r="E780" s="82" t="s">
        <v>4560</v>
      </c>
      <c r="F780" s="82" t="s">
        <v>4561</v>
      </c>
      <c r="G780" s="82">
        <v>1060</v>
      </c>
      <c r="H780" s="38">
        <v>0.5</v>
      </c>
      <c r="I780" s="23">
        <v>31420</v>
      </c>
      <c r="J780" s="38">
        <f t="shared" si="25"/>
        <v>89770</v>
      </c>
      <c r="K780" s="25">
        <v>124900</v>
      </c>
      <c r="L780" s="25">
        <v>499.6</v>
      </c>
      <c r="M780" s="23">
        <f t="shared" si="24"/>
        <v>500.1</v>
      </c>
    </row>
    <row r="781" spans="1:13" ht="12.75">
      <c r="A781" s="21" t="s">
        <v>341</v>
      </c>
      <c r="B781" s="8">
        <v>40714</v>
      </c>
      <c r="C781" s="8" t="s">
        <v>2075</v>
      </c>
      <c r="D781" s="29" t="s">
        <v>2882</v>
      </c>
      <c r="E781" s="82" t="s">
        <v>342</v>
      </c>
      <c r="F781" s="82" t="s">
        <v>342</v>
      </c>
      <c r="G781" s="82">
        <v>1090</v>
      </c>
      <c r="H781" s="38">
        <v>0.5</v>
      </c>
      <c r="I781" s="23">
        <v>17490</v>
      </c>
      <c r="J781" s="38">
        <f t="shared" si="25"/>
        <v>49970</v>
      </c>
      <c r="K781" s="25">
        <v>0</v>
      </c>
      <c r="M781" s="23">
        <f t="shared" si="24"/>
        <v>0.5</v>
      </c>
    </row>
    <row r="782" spans="1:13" ht="12.75">
      <c r="A782" s="11">
        <v>247</v>
      </c>
      <c r="B782" s="8">
        <v>40714</v>
      </c>
      <c r="C782" s="8" t="s">
        <v>343</v>
      </c>
      <c r="D782" s="29">
        <v>10</v>
      </c>
      <c r="E782" s="82" t="s">
        <v>2553</v>
      </c>
      <c r="F782" s="82" t="s">
        <v>345</v>
      </c>
      <c r="G782" s="82">
        <v>1030</v>
      </c>
      <c r="H782" s="38">
        <v>0.5</v>
      </c>
      <c r="I782" s="23">
        <v>58930</v>
      </c>
      <c r="J782" s="38">
        <f t="shared" si="25"/>
        <v>168370</v>
      </c>
      <c r="K782" s="25">
        <v>74900</v>
      </c>
      <c r="L782" s="25">
        <v>299.6</v>
      </c>
      <c r="M782" s="23">
        <f t="shared" si="24"/>
        <v>300.1</v>
      </c>
    </row>
    <row r="783" spans="3:13" ht="12.75">
      <c r="C783" s="8" t="s">
        <v>344</v>
      </c>
      <c r="D783" s="29">
        <v>2.062</v>
      </c>
      <c r="E783" s="82" t="s">
        <v>4323</v>
      </c>
      <c r="F783" s="82" t="s">
        <v>4323</v>
      </c>
      <c r="G783" s="82">
        <v>1030</v>
      </c>
      <c r="H783" s="38">
        <v>0.5</v>
      </c>
      <c r="I783" s="23">
        <v>1880</v>
      </c>
      <c r="J783" s="38">
        <f t="shared" si="25"/>
        <v>5370</v>
      </c>
      <c r="K783" s="25">
        <v>0</v>
      </c>
      <c r="M783" s="23">
        <f t="shared" si="24"/>
        <v>0.5</v>
      </c>
    </row>
    <row r="784" spans="1:13" ht="12.75">
      <c r="A784" s="21" t="s">
        <v>346</v>
      </c>
      <c r="B784" s="8">
        <v>40715</v>
      </c>
      <c r="C784" s="8" t="s">
        <v>350</v>
      </c>
      <c r="D784" s="29">
        <v>0.217</v>
      </c>
      <c r="E784" s="82" t="s">
        <v>351</v>
      </c>
      <c r="F784" s="82" t="s">
        <v>82</v>
      </c>
      <c r="G784" s="82">
        <v>3010</v>
      </c>
      <c r="H784" s="38">
        <v>0.5</v>
      </c>
      <c r="I784" s="23">
        <v>20350</v>
      </c>
      <c r="J784" s="38">
        <f t="shared" si="25"/>
        <v>58140</v>
      </c>
      <c r="K784" s="25">
        <v>0</v>
      </c>
      <c r="L784" s="25">
        <v>0</v>
      </c>
      <c r="M784" s="23">
        <f t="shared" si="24"/>
        <v>0.5</v>
      </c>
    </row>
    <row r="785" spans="1:13" ht="12.75">
      <c r="A785" s="21" t="s">
        <v>83</v>
      </c>
      <c r="B785" s="8">
        <v>40715</v>
      </c>
      <c r="C785" s="8" t="s">
        <v>3213</v>
      </c>
      <c r="D785" s="29">
        <v>1.0498</v>
      </c>
      <c r="E785" s="82" t="s">
        <v>3214</v>
      </c>
      <c r="F785" s="82" t="s">
        <v>3215</v>
      </c>
      <c r="G785" s="82">
        <v>1100</v>
      </c>
      <c r="H785" s="38">
        <v>0.5</v>
      </c>
      <c r="I785" s="23">
        <v>880</v>
      </c>
      <c r="J785" s="38">
        <f t="shared" si="25"/>
        <v>2510</v>
      </c>
      <c r="M785" s="23">
        <f t="shared" si="24"/>
        <v>0.5</v>
      </c>
    </row>
    <row r="786" spans="1:13" ht="12.75">
      <c r="A786" s="11">
        <v>248</v>
      </c>
      <c r="B786" s="8">
        <v>40715</v>
      </c>
      <c r="C786" s="8" t="s">
        <v>639</v>
      </c>
      <c r="D786" s="29">
        <v>4</v>
      </c>
      <c r="E786" s="82" t="s">
        <v>640</v>
      </c>
      <c r="F786" s="82" t="s">
        <v>641</v>
      </c>
      <c r="G786" s="82">
        <v>1010</v>
      </c>
      <c r="H786" s="38">
        <v>0.5</v>
      </c>
      <c r="I786" s="23">
        <v>56250</v>
      </c>
      <c r="J786" s="38">
        <f t="shared" si="25"/>
        <v>160710</v>
      </c>
      <c r="K786" s="25">
        <v>235000</v>
      </c>
      <c r="L786" s="25">
        <v>940</v>
      </c>
      <c r="M786" s="23">
        <f t="shared" si="24"/>
        <v>940.5</v>
      </c>
    </row>
    <row r="787" spans="1:13" ht="12.75">
      <c r="A787" s="21" t="s">
        <v>645</v>
      </c>
      <c r="B787" s="8">
        <v>40715</v>
      </c>
      <c r="C787" s="8" t="s">
        <v>646</v>
      </c>
      <c r="D787" s="29">
        <v>41.9964</v>
      </c>
      <c r="E787" s="82" t="s">
        <v>4100</v>
      </c>
      <c r="F787" s="82" t="s">
        <v>4101</v>
      </c>
      <c r="G787" s="82">
        <v>1180</v>
      </c>
      <c r="H787" s="38">
        <v>0.5</v>
      </c>
      <c r="I787" s="23">
        <v>21280</v>
      </c>
      <c r="J787" s="38">
        <f t="shared" si="25"/>
        <v>60800</v>
      </c>
      <c r="M787" s="23">
        <f t="shared" si="24"/>
        <v>0.5</v>
      </c>
    </row>
    <row r="788" spans="1:13" ht="12.75">
      <c r="A788" s="11">
        <v>249</v>
      </c>
      <c r="B788" s="8">
        <v>40716</v>
      </c>
      <c r="C788" s="8" t="s">
        <v>688</v>
      </c>
      <c r="D788" s="29">
        <v>2</v>
      </c>
      <c r="E788" s="82" t="s">
        <v>689</v>
      </c>
      <c r="F788" s="82" t="s">
        <v>690</v>
      </c>
      <c r="G788" s="82">
        <v>2010</v>
      </c>
      <c r="H788" s="38">
        <v>0.5</v>
      </c>
      <c r="I788" s="23">
        <v>2450</v>
      </c>
      <c r="J788" s="38">
        <f t="shared" si="25"/>
        <v>7000</v>
      </c>
      <c r="K788" s="25">
        <v>18000</v>
      </c>
      <c r="L788" s="25">
        <v>72</v>
      </c>
      <c r="M788" s="23">
        <f t="shared" si="24"/>
        <v>72.5</v>
      </c>
    </row>
    <row r="789" spans="1:13" ht="12.75">
      <c r="A789" s="11">
        <v>250</v>
      </c>
      <c r="B789" s="8">
        <v>40716</v>
      </c>
      <c r="C789" s="8" t="s">
        <v>691</v>
      </c>
      <c r="D789" s="29">
        <v>21.001</v>
      </c>
      <c r="E789" s="82" t="s">
        <v>689</v>
      </c>
      <c r="F789" s="82" t="s">
        <v>763</v>
      </c>
      <c r="G789" s="82">
        <v>1120</v>
      </c>
      <c r="H789" s="38">
        <v>0.5</v>
      </c>
      <c r="I789" s="23">
        <v>25730</v>
      </c>
      <c r="J789" s="38">
        <f t="shared" si="25"/>
        <v>73510</v>
      </c>
      <c r="K789" s="25">
        <v>142806.8</v>
      </c>
      <c r="L789" s="25">
        <v>571.6</v>
      </c>
      <c r="M789" s="23">
        <f t="shared" si="24"/>
        <v>572.1</v>
      </c>
    </row>
    <row r="790" spans="1:15" ht="12.75">
      <c r="A790" s="50">
        <v>251</v>
      </c>
      <c r="B790" s="41">
        <v>40716</v>
      </c>
      <c r="C790" s="41" t="s">
        <v>764</v>
      </c>
      <c r="D790" s="42">
        <v>0.722</v>
      </c>
      <c r="E790" s="83" t="s">
        <v>765</v>
      </c>
      <c r="F790" s="83" t="s">
        <v>766</v>
      </c>
      <c r="G790" s="83">
        <v>1190</v>
      </c>
      <c r="H790" s="44">
        <v>0.5</v>
      </c>
      <c r="I790" s="44">
        <v>21460</v>
      </c>
      <c r="J790" s="38">
        <f t="shared" si="25"/>
        <v>61310</v>
      </c>
      <c r="K790" s="45">
        <v>34000</v>
      </c>
      <c r="L790" s="45">
        <v>136</v>
      </c>
      <c r="M790" s="44">
        <f t="shared" si="24"/>
        <v>136.5</v>
      </c>
      <c r="N790" s="49"/>
      <c r="O790" s="43"/>
    </row>
    <row r="791" spans="10:14" ht="12.75">
      <c r="J791" s="38">
        <f t="shared" si="25"/>
        <v>0</v>
      </c>
      <c r="M791" s="23">
        <f>SUM(M773:M790)</f>
        <v>2564.52</v>
      </c>
      <c r="N791" s="1">
        <v>96779</v>
      </c>
    </row>
    <row r="792" spans="1:13" ht="12.75">
      <c r="A792" s="21" t="s">
        <v>3358</v>
      </c>
      <c r="B792" s="8">
        <v>40716</v>
      </c>
      <c r="C792" s="8" t="s">
        <v>4608</v>
      </c>
      <c r="D792" s="29" t="s">
        <v>3359</v>
      </c>
      <c r="E792" t="s">
        <v>3360</v>
      </c>
      <c r="F792" t="s">
        <v>3361</v>
      </c>
      <c r="G792">
        <v>3010</v>
      </c>
      <c r="H792" s="38">
        <v>0.5</v>
      </c>
      <c r="I792" s="23">
        <v>25090</v>
      </c>
      <c r="J792" s="38">
        <f t="shared" si="25"/>
        <v>71690</v>
      </c>
      <c r="M792" s="23">
        <f t="shared" si="24"/>
        <v>0.5</v>
      </c>
    </row>
    <row r="793" spans="1:13" ht="12.75">
      <c r="A793" s="21" t="s">
        <v>2349</v>
      </c>
      <c r="B793" s="8">
        <v>40716</v>
      </c>
      <c r="C793" s="8" t="s">
        <v>2736</v>
      </c>
      <c r="D793" s="29" t="s">
        <v>2737</v>
      </c>
      <c r="E793" t="s">
        <v>2738</v>
      </c>
      <c r="F793" t="s">
        <v>2739</v>
      </c>
      <c r="G793">
        <v>3010</v>
      </c>
      <c r="H793" s="38">
        <v>0.5</v>
      </c>
      <c r="I793" s="23">
        <v>14350</v>
      </c>
      <c r="J793" s="38">
        <f t="shared" si="25"/>
        <v>41000</v>
      </c>
      <c r="M793" s="23">
        <f t="shared" si="24"/>
        <v>0.5</v>
      </c>
    </row>
    <row r="794" spans="1:13" ht="12.75">
      <c r="A794" s="11">
        <v>254</v>
      </c>
      <c r="B794" s="8">
        <v>40717</v>
      </c>
      <c r="C794" s="8" t="s">
        <v>701</v>
      </c>
      <c r="D794" s="29">
        <v>8</v>
      </c>
      <c r="E794" t="s">
        <v>702</v>
      </c>
      <c r="F794" t="s">
        <v>703</v>
      </c>
      <c r="G794">
        <v>1050</v>
      </c>
      <c r="H794" s="38">
        <v>0.5</v>
      </c>
      <c r="I794" s="23">
        <v>17890</v>
      </c>
      <c r="J794" s="38">
        <f t="shared" si="25"/>
        <v>51110</v>
      </c>
      <c r="K794" s="25">
        <v>123000</v>
      </c>
      <c r="L794" s="25">
        <v>492</v>
      </c>
      <c r="M794" s="23">
        <f t="shared" si="24"/>
        <v>492.5</v>
      </c>
    </row>
    <row r="795" spans="1:13" ht="12.75">
      <c r="A795" s="11">
        <v>253</v>
      </c>
      <c r="B795" s="8">
        <v>40717</v>
      </c>
      <c r="C795" s="8" t="s">
        <v>552</v>
      </c>
      <c r="D795" s="29" t="s">
        <v>553</v>
      </c>
      <c r="E795" t="s">
        <v>704</v>
      </c>
      <c r="F795" t="s">
        <v>759</v>
      </c>
      <c r="G795">
        <v>3010</v>
      </c>
      <c r="H795" s="38">
        <v>0.5</v>
      </c>
      <c r="I795" s="23">
        <v>27880</v>
      </c>
      <c r="J795" s="38">
        <f t="shared" si="25"/>
        <v>79660</v>
      </c>
      <c r="K795" s="25">
        <v>104900</v>
      </c>
      <c r="L795" s="25">
        <v>419.6</v>
      </c>
      <c r="M795" s="23">
        <f t="shared" si="24"/>
        <v>420.1</v>
      </c>
    </row>
    <row r="796" spans="1:13" ht="12.75">
      <c r="A796" s="11">
        <v>255</v>
      </c>
      <c r="B796" s="8">
        <v>40717</v>
      </c>
      <c r="C796" s="8" t="s">
        <v>760</v>
      </c>
      <c r="D796" s="29">
        <v>16.5853</v>
      </c>
      <c r="E796" t="s">
        <v>761</v>
      </c>
      <c r="F796" t="s">
        <v>762</v>
      </c>
      <c r="G796">
        <v>1050</v>
      </c>
      <c r="H796" s="38">
        <v>1</v>
      </c>
      <c r="I796" s="23">
        <v>66470</v>
      </c>
      <c r="J796" s="38">
        <f t="shared" si="25"/>
        <v>189910</v>
      </c>
      <c r="K796" s="25">
        <v>215000</v>
      </c>
      <c r="L796" s="25">
        <v>860</v>
      </c>
      <c r="M796" s="23">
        <f t="shared" si="24"/>
        <v>861</v>
      </c>
    </row>
    <row r="797" spans="1:13" ht="12.75">
      <c r="A797" s="11">
        <v>256</v>
      </c>
      <c r="B797" s="8">
        <v>40717</v>
      </c>
      <c r="C797" s="8" t="s">
        <v>105</v>
      </c>
      <c r="D797" s="29">
        <v>11</v>
      </c>
      <c r="E797" t="s">
        <v>106</v>
      </c>
      <c r="F797" t="s">
        <v>107</v>
      </c>
      <c r="G797">
        <v>1100</v>
      </c>
      <c r="H797" s="38">
        <v>0.5</v>
      </c>
      <c r="I797" s="23">
        <v>10780</v>
      </c>
      <c r="J797" s="38">
        <f t="shared" si="25"/>
        <v>30800</v>
      </c>
      <c r="K797" s="25">
        <v>35000</v>
      </c>
      <c r="L797" s="25">
        <v>140</v>
      </c>
      <c r="M797" s="23">
        <f t="shared" si="24"/>
        <v>140.5</v>
      </c>
    </row>
    <row r="798" spans="1:13" ht="12.75">
      <c r="A798" s="11">
        <v>257</v>
      </c>
      <c r="B798" s="8">
        <v>40717</v>
      </c>
      <c r="C798" s="8" t="s">
        <v>108</v>
      </c>
      <c r="D798" s="29" t="s">
        <v>109</v>
      </c>
      <c r="E798" t="s">
        <v>110</v>
      </c>
      <c r="F798" t="s">
        <v>1701</v>
      </c>
      <c r="G798">
        <v>3010</v>
      </c>
      <c r="H798" s="38">
        <v>0.5</v>
      </c>
      <c r="I798" s="23">
        <v>14390</v>
      </c>
      <c r="J798" s="38">
        <f t="shared" si="25"/>
        <v>41110</v>
      </c>
      <c r="K798" s="25">
        <v>10000</v>
      </c>
      <c r="L798" s="25">
        <v>40</v>
      </c>
      <c r="M798" s="23">
        <f t="shared" si="24"/>
        <v>40.5</v>
      </c>
    </row>
    <row r="799" spans="1:13" ht="12.75">
      <c r="A799" s="11">
        <v>258</v>
      </c>
      <c r="B799" s="8">
        <v>40717</v>
      </c>
      <c r="C799" s="8" t="s">
        <v>1702</v>
      </c>
      <c r="D799" s="29" t="s">
        <v>1704</v>
      </c>
      <c r="E799" t="s">
        <v>1801</v>
      </c>
      <c r="F799" t="s">
        <v>1802</v>
      </c>
      <c r="G799">
        <v>3010</v>
      </c>
      <c r="H799" s="38">
        <v>0.5</v>
      </c>
      <c r="I799" s="23">
        <v>22610</v>
      </c>
      <c r="J799" s="38">
        <f t="shared" si="25"/>
        <v>64600</v>
      </c>
      <c r="K799" s="25">
        <v>65000</v>
      </c>
      <c r="L799" s="25">
        <v>260</v>
      </c>
      <c r="M799" s="23">
        <f t="shared" si="24"/>
        <v>260.5</v>
      </c>
    </row>
    <row r="800" spans="3:13" ht="12.75">
      <c r="C800" s="8" t="s">
        <v>1703</v>
      </c>
      <c r="D800" s="29" t="s">
        <v>1704</v>
      </c>
      <c r="E800" t="s">
        <v>4323</v>
      </c>
      <c r="F800" t="s">
        <v>4323</v>
      </c>
      <c r="G800">
        <v>3010</v>
      </c>
      <c r="H800" s="38">
        <v>0.5</v>
      </c>
      <c r="I800" s="23">
        <v>2610</v>
      </c>
      <c r="J800" s="38">
        <f t="shared" si="25"/>
        <v>7460</v>
      </c>
      <c r="M800" s="23">
        <f t="shared" si="24"/>
        <v>0.5</v>
      </c>
    </row>
    <row r="801" spans="1:13" ht="12.75">
      <c r="A801" s="11">
        <v>259</v>
      </c>
      <c r="B801" s="8">
        <v>40717</v>
      </c>
      <c r="C801" s="8" t="s">
        <v>2755</v>
      </c>
      <c r="D801" s="29" t="s">
        <v>2225</v>
      </c>
      <c r="E801" t="s">
        <v>2488</v>
      </c>
      <c r="F801" t="s">
        <v>2489</v>
      </c>
      <c r="G801">
        <v>1100</v>
      </c>
      <c r="H801" s="38">
        <v>0.5</v>
      </c>
      <c r="I801" s="23">
        <v>50</v>
      </c>
      <c r="J801" s="38">
        <f t="shared" si="25"/>
        <v>140</v>
      </c>
      <c r="K801" s="25">
        <v>25000</v>
      </c>
      <c r="L801" s="25">
        <v>100</v>
      </c>
      <c r="M801" s="23">
        <f t="shared" si="24"/>
        <v>100.5</v>
      </c>
    </row>
    <row r="802" spans="3:13" ht="12.75">
      <c r="C802" s="8" t="s">
        <v>2756</v>
      </c>
      <c r="D802" s="29">
        <v>0.1722</v>
      </c>
      <c r="E802" t="s">
        <v>4323</v>
      </c>
      <c r="F802" t="s">
        <v>4323</v>
      </c>
      <c r="G802">
        <v>1100</v>
      </c>
      <c r="H802" s="38">
        <v>0.5</v>
      </c>
      <c r="I802" s="23">
        <v>3890</v>
      </c>
      <c r="J802" s="38">
        <f t="shared" si="25"/>
        <v>11110</v>
      </c>
      <c r="M802" s="23">
        <f t="shared" si="24"/>
        <v>0.5</v>
      </c>
    </row>
    <row r="803" spans="3:13" ht="12.75">
      <c r="C803" s="8" t="s">
        <v>2757</v>
      </c>
      <c r="D803" s="29">
        <v>0.1722</v>
      </c>
      <c r="E803" t="s">
        <v>4323</v>
      </c>
      <c r="F803" t="s">
        <v>4323</v>
      </c>
      <c r="G803">
        <v>1100</v>
      </c>
      <c r="H803" s="38">
        <v>0.5</v>
      </c>
      <c r="I803" s="23">
        <v>3960</v>
      </c>
      <c r="J803" s="38">
        <f t="shared" si="25"/>
        <v>11310</v>
      </c>
      <c r="M803" s="23">
        <f t="shared" si="24"/>
        <v>0.5</v>
      </c>
    </row>
    <row r="804" spans="3:13" ht="12.75">
      <c r="C804" s="8" t="s">
        <v>2758</v>
      </c>
      <c r="D804" s="29" t="s">
        <v>2226</v>
      </c>
      <c r="E804" t="s">
        <v>4323</v>
      </c>
      <c r="F804" t="s">
        <v>4323</v>
      </c>
      <c r="G804">
        <v>1100</v>
      </c>
      <c r="H804" s="38">
        <v>0.5</v>
      </c>
      <c r="I804" s="23">
        <v>50</v>
      </c>
      <c r="J804" s="38">
        <f t="shared" si="25"/>
        <v>140</v>
      </c>
      <c r="M804" s="23">
        <f t="shared" si="24"/>
        <v>0.5</v>
      </c>
    </row>
    <row r="805" spans="3:13" ht="12.75">
      <c r="C805" s="8" t="s">
        <v>2224</v>
      </c>
      <c r="D805" s="29" t="s">
        <v>2227</v>
      </c>
      <c r="E805" t="s">
        <v>4323</v>
      </c>
      <c r="F805" t="s">
        <v>4323</v>
      </c>
      <c r="G805">
        <v>1100</v>
      </c>
      <c r="H805" s="38">
        <v>0.5</v>
      </c>
      <c r="I805" s="23">
        <v>50</v>
      </c>
      <c r="J805" s="38">
        <f t="shared" si="25"/>
        <v>140</v>
      </c>
      <c r="M805" s="23">
        <f t="shared" si="24"/>
        <v>0.5</v>
      </c>
    </row>
    <row r="806" spans="1:13" ht="12.75">
      <c r="A806" s="11">
        <v>260</v>
      </c>
      <c r="B806" s="8">
        <v>40718</v>
      </c>
      <c r="C806" s="8" t="s">
        <v>2490</v>
      </c>
      <c r="D806" s="29">
        <v>6.22</v>
      </c>
      <c r="E806" t="s">
        <v>395</v>
      </c>
      <c r="F806" t="s">
        <v>396</v>
      </c>
      <c r="G806">
        <v>1130</v>
      </c>
      <c r="H806" s="38">
        <v>0.5</v>
      </c>
      <c r="I806" s="23">
        <v>44100</v>
      </c>
      <c r="J806" s="38">
        <f t="shared" si="25"/>
        <v>126000</v>
      </c>
      <c r="K806" s="25">
        <v>171969</v>
      </c>
      <c r="L806" s="25">
        <v>687.88</v>
      </c>
      <c r="M806" s="23">
        <f t="shared" si="24"/>
        <v>688.38</v>
      </c>
    </row>
    <row r="807" spans="3:13" ht="12.75">
      <c r="C807" s="8" t="s">
        <v>392</v>
      </c>
      <c r="D807" s="29">
        <v>17.895</v>
      </c>
      <c r="E807" t="s">
        <v>4323</v>
      </c>
      <c r="F807" t="s">
        <v>4323</v>
      </c>
      <c r="G807">
        <v>1130</v>
      </c>
      <c r="H807" s="38">
        <v>0.5</v>
      </c>
      <c r="J807" s="38">
        <f t="shared" si="25"/>
        <v>0</v>
      </c>
      <c r="M807" s="23">
        <f t="shared" si="24"/>
        <v>0.5</v>
      </c>
    </row>
    <row r="808" spans="3:13" ht="12.75">
      <c r="C808" s="8" t="s">
        <v>393</v>
      </c>
      <c r="D808" s="29">
        <v>11.016</v>
      </c>
      <c r="E808" t="s">
        <v>4323</v>
      </c>
      <c r="F808" t="s">
        <v>4323</v>
      </c>
      <c r="G808">
        <v>1130</v>
      </c>
      <c r="H808" s="38">
        <v>0.5</v>
      </c>
      <c r="J808" s="38">
        <f t="shared" si="25"/>
        <v>0</v>
      </c>
      <c r="M808" s="23">
        <f t="shared" si="24"/>
        <v>0.5</v>
      </c>
    </row>
    <row r="809" spans="3:13" ht="12.75">
      <c r="C809" s="8" t="s">
        <v>394</v>
      </c>
      <c r="D809" s="29">
        <v>11.379</v>
      </c>
      <c r="E809" t="s">
        <v>4323</v>
      </c>
      <c r="F809" t="s">
        <v>4323</v>
      </c>
      <c r="G809">
        <v>1130</v>
      </c>
      <c r="H809" s="38">
        <v>0.5</v>
      </c>
      <c r="J809" s="38">
        <f t="shared" si="25"/>
        <v>0</v>
      </c>
      <c r="M809" s="23">
        <f t="shared" si="24"/>
        <v>0.5</v>
      </c>
    </row>
    <row r="810" spans="1:13" ht="12.75">
      <c r="A810" s="11">
        <v>261</v>
      </c>
      <c r="B810" s="8">
        <v>40718</v>
      </c>
      <c r="C810" s="8" t="s">
        <v>397</v>
      </c>
      <c r="D810" s="29">
        <v>1.466</v>
      </c>
      <c r="E810" s="3" t="s">
        <v>398</v>
      </c>
      <c r="F810" t="s">
        <v>399</v>
      </c>
      <c r="G810">
        <v>1170</v>
      </c>
      <c r="H810" s="38">
        <v>0.5</v>
      </c>
      <c r="I810" s="23">
        <v>32450</v>
      </c>
      <c r="J810" s="38">
        <f t="shared" si="25"/>
        <v>92710</v>
      </c>
      <c r="K810" s="25">
        <v>49900</v>
      </c>
      <c r="L810" s="25">
        <v>199.6</v>
      </c>
      <c r="M810" s="23">
        <f t="shared" si="24"/>
        <v>200.1</v>
      </c>
    </row>
    <row r="811" spans="1:13" ht="12.75">
      <c r="A811" s="50">
        <v>252</v>
      </c>
      <c r="B811" s="41">
        <v>40717</v>
      </c>
      <c r="C811" s="41" t="s">
        <v>400</v>
      </c>
      <c r="D811" s="42">
        <v>7.879</v>
      </c>
      <c r="E811" s="43" t="s">
        <v>878</v>
      </c>
      <c r="F811" s="43" t="s">
        <v>879</v>
      </c>
      <c r="G811" s="43">
        <v>1160</v>
      </c>
      <c r="H811" s="44">
        <v>0.5</v>
      </c>
      <c r="I811" s="44">
        <v>8850</v>
      </c>
      <c r="J811" s="38">
        <f t="shared" si="25"/>
        <v>25290</v>
      </c>
      <c r="K811" s="45">
        <v>34900</v>
      </c>
      <c r="L811" s="45">
        <v>139.6</v>
      </c>
      <c r="M811" s="44">
        <f t="shared" si="24"/>
        <v>140.1</v>
      </c>
    </row>
    <row r="812" spans="10:14" ht="12.75">
      <c r="J812" s="38">
        <f t="shared" si="25"/>
        <v>0</v>
      </c>
      <c r="M812" s="23">
        <f>SUM(M792:M811)</f>
        <v>3349.18</v>
      </c>
      <c r="N812" s="1">
        <v>96797</v>
      </c>
    </row>
    <row r="813" spans="1:13" ht="12.75">
      <c r="A813" s="11">
        <v>262</v>
      </c>
      <c r="B813" s="8">
        <v>40718</v>
      </c>
      <c r="C813" s="8" t="s">
        <v>880</v>
      </c>
      <c r="D813" s="29" t="s">
        <v>881</v>
      </c>
      <c r="E813" t="s">
        <v>882</v>
      </c>
      <c r="F813" t="s">
        <v>4503</v>
      </c>
      <c r="G813">
        <v>3010</v>
      </c>
      <c r="H813" s="38">
        <v>0.5</v>
      </c>
      <c r="I813" s="23">
        <v>13050</v>
      </c>
      <c r="J813" s="38">
        <f t="shared" si="25"/>
        <v>37290</v>
      </c>
      <c r="K813" s="25">
        <v>17334</v>
      </c>
      <c r="L813" s="25">
        <v>72</v>
      </c>
      <c r="M813" s="23">
        <f t="shared" si="24"/>
        <v>72.5</v>
      </c>
    </row>
    <row r="814" spans="1:13" ht="12.75">
      <c r="A814" s="11">
        <v>263</v>
      </c>
      <c r="B814" s="8">
        <v>40718</v>
      </c>
      <c r="C814" s="8" t="s">
        <v>883</v>
      </c>
      <c r="D814" s="29">
        <v>6.28</v>
      </c>
      <c r="E814" t="s">
        <v>1057</v>
      </c>
      <c r="F814" t="s">
        <v>1058</v>
      </c>
      <c r="G814">
        <v>1170</v>
      </c>
      <c r="H814" s="38">
        <v>0.5</v>
      </c>
      <c r="I814" s="23">
        <v>25220</v>
      </c>
      <c r="J814" s="38">
        <f t="shared" si="25"/>
        <v>72060</v>
      </c>
      <c r="K814" s="25">
        <v>35000</v>
      </c>
      <c r="L814" s="25">
        <v>140</v>
      </c>
      <c r="M814" s="23">
        <f t="shared" si="24"/>
        <v>140.5</v>
      </c>
    </row>
    <row r="815" spans="1:13" ht="12.75">
      <c r="A815" s="11">
        <v>264</v>
      </c>
      <c r="B815" s="8">
        <v>40718</v>
      </c>
      <c r="C815" s="8" t="s">
        <v>3216</v>
      </c>
      <c r="D815" s="29">
        <v>0.32</v>
      </c>
      <c r="E815" t="s">
        <v>3217</v>
      </c>
      <c r="F815" t="s">
        <v>3218</v>
      </c>
      <c r="G815">
        <v>1190</v>
      </c>
      <c r="H815" s="38">
        <v>1</v>
      </c>
      <c r="I815" s="23">
        <v>17970</v>
      </c>
      <c r="J815" s="38">
        <f t="shared" si="25"/>
        <v>51340</v>
      </c>
      <c r="K815" s="25">
        <v>59800</v>
      </c>
      <c r="L815" s="25">
        <v>239.2</v>
      </c>
      <c r="M815" s="23">
        <f t="shared" si="24"/>
        <v>240.2</v>
      </c>
    </row>
    <row r="816" spans="2:13" ht="12.75">
      <c r="B816" s="8">
        <v>40718</v>
      </c>
      <c r="C816" s="8" t="s">
        <v>3219</v>
      </c>
      <c r="D816" s="29">
        <v>0.104</v>
      </c>
      <c r="E816" t="s">
        <v>4323</v>
      </c>
      <c r="F816" t="s">
        <v>4323</v>
      </c>
      <c r="G816">
        <v>1190</v>
      </c>
      <c r="I816" s="23">
        <v>1500</v>
      </c>
      <c r="J816" s="38">
        <f t="shared" si="25"/>
        <v>4290</v>
      </c>
      <c r="M816" s="23">
        <f t="shared" si="24"/>
        <v>0</v>
      </c>
    </row>
    <row r="817" spans="1:13" ht="12.75">
      <c r="A817" s="11">
        <v>265</v>
      </c>
      <c r="B817" s="8">
        <v>40721</v>
      </c>
      <c r="C817" s="8" t="s">
        <v>250</v>
      </c>
      <c r="D817" s="29">
        <v>7.026</v>
      </c>
      <c r="E817" t="s">
        <v>251</v>
      </c>
      <c r="F817" t="s">
        <v>252</v>
      </c>
      <c r="G817">
        <v>1010</v>
      </c>
      <c r="H817" s="38">
        <v>0.5</v>
      </c>
      <c r="I817" s="23">
        <v>10190</v>
      </c>
      <c r="J817" s="38">
        <f t="shared" si="25"/>
        <v>29110</v>
      </c>
      <c r="K817" s="25">
        <v>27500</v>
      </c>
      <c r="L817" s="25">
        <v>110</v>
      </c>
      <c r="M817" s="23">
        <f t="shared" si="24"/>
        <v>110.5</v>
      </c>
    </row>
    <row r="818" spans="1:13" ht="12.75">
      <c r="A818" s="11">
        <v>266</v>
      </c>
      <c r="B818" s="8">
        <v>40721</v>
      </c>
      <c r="C818" s="8" t="s">
        <v>3148</v>
      </c>
      <c r="D818" s="29">
        <v>4.993</v>
      </c>
      <c r="E818" t="s">
        <v>251</v>
      </c>
      <c r="F818" t="s">
        <v>252</v>
      </c>
      <c r="G818">
        <v>1010</v>
      </c>
      <c r="H818" s="38">
        <v>0.5</v>
      </c>
      <c r="I818" s="23">
        <v>4020</v>
      </c>
      <c r="J818" s="38">
        <f t="shared" si="25"/>
        <v>11490</v>
      </c>
      <c r="K818" s="25">
        <v>27500</v>
      </c>
      <c r="L818" s="25">
        <v>110</v>
      </c>
      <c r="M818" s="23">
        <f t="shared" si="24"/>
        <v>110.5</v>
      </c>
    </row>
    <row r="819" spans="1:13" ht="12.75">
      <c r="A819" s="11">
        <v>267</v>
      </c>
      <c r="B819" s="8">
        <v>40721</v>
      </c>
      <c r="C819" s="8" t="s">
        <v>3149</v>
      </c>
      <c r="D819" s="29" t="s">
        <v>3388</v>
      </c>
      <c r="E819" t="s">
        <v>3389</v>
      </c>
      <c r="F819" t="s">
        <v>3390</v>
      </c>
      <c r="G819">
        <v>3010</v>
      </c>
      <c r="H819" s="38">
        <v>1</v>
      </c>
      <c r="I819" s="23">
        <v>48230</v>
      </c>
      <c r="J819" s="38">
        <f t="shared" si="25"/>
        <v>137800</v>
      </c>
      <c r="K819" s="25">
        <v>152000</v>
      </c>
      <c r="L819" s="25">
        <v>608</v>
      </c>
      <c r="M819" s="23">
        <f t="shared" si="24"/>
        <v>609</v>
      </c>
    </row>
    <row r="820" spans="2:13" ht="12.75">
      <c r="B820" s="8">
        <v>40721</v>
      </c>
      <c r="C820" s="8" t="s">
        <v>3301</v>
      </c>
      <c r="D820" s="29">
        <v>0.33</v>
      </c>
      <c r="E820" t="s">
        <v>4323</v>
      </c>
      <c r="F820" t="s">
        <v>4323</v>
      </c>
      <c r="G820">
        <v>3010</v>
      </c>
      <c r="J820" s="38">
        <f t="shared" si="25"/>
        <v>0</v>
      </c>
      <c r="M820" s="23">
        <f t="shared" si="24"/>
        <v>0</v>
      </c>
    </row>
    <row r="821" spans="1:13" ht="12.75">
      <c r="A821" s="11">
        <v>268</v>
      </c>
      <c r="B821" s="8">
        <v>40721</v>
      </c>
      <c r="C821" s="8" t="s">
        <v>2563</v>
      </c>
      <c r="D821" s="29">
        <v>17.51</v>
      </c>
      <c r="E821" t="s">
        <v>1750</v>
      </c>
      <c r="F821" t="s">
        <v>1573</v>
      </c>
      <c r="G821">
        <v>1030</v>
      </c>
      <c r="H821" s="38">
        <v>0.5</v>
      </c>
      <c r="I821" s="23">
        <v>19110</v>
      </c>
      <c r="J821" s="38">
        <f t="shared" si="25"/>
        <v>54600</v>
      </c>
      <c r="K821" s="25">
        <v>50000</v>
      </c>
      <c r="L821" s="25">
        <v>200</v>
      </c>
      <c r="M821" s="23">
        <f t="shared" si="24"/>
        <v>200.5</v>
      </c>
    </row>
    <row r="822" spans="1:13" ht="12.75">
      <c r="A822" s="11">
        <v>269</v>
      </c>
      <c r="B822" s="8">
        <v>40721</v>
      </c>
      <c r="C822" s="8" t="s">
        <v>1574</v>
      </c>
      <c r="D822" s="29" t="s">
        <v>1575</v>
      </c>
      <c r="E822" t="s">
        <v>1576</v>
      </c>
      <c r="F822" t="s">
        <v>1577</v>
      </c>
      <c r="G822">
        <v>1190</v>
      </c>
      <c r="H822" s="38">
        <v>0.5</v>
      </c>
      <c r="I822" s="23">
        <v>3280</v>
      </c>
      <c r="J822" s="38">
        <f t="shared" si="25"/>
        <v>9370</v>
      </c>
      <c r="K822" s="25">
        <v>2500</v>
      </c>
      <c r="L822" s="25">
        <v>10</v>
      </c>
      <c r="M822" s="23">
        <f t="shared" si="24"/>
        <v>10.5</v>
      </c>
    </row>
    <row r="823" spans="1:13" ht="12.75">
      <c r="A823" s="11">
        <v>270</v>
      </c>
      <c r="B823" s="8">
        <v>40721</v>
      </c>
      <c r="C823" s="8" t="s">
        <v>4498</v>
      </c>
      <c r="D823" s="29">
        <v>4.894</v>
      </c>
      <c r="E823" t="s">
        <v>2633</v>
      </c>
      <c r="F823" t="s">
        <v>1578</v>
      </c>
      <c r="G823">
        <v>1080</v>
      </c>
      <c r="H823" s="38">
        <v>0.5</v>
      </c>
      <c r="I823" s="23">
        <v>55040</v>
      </c>
      <c r="J823" s="38">
        <f t="shared" si="25"/>
        <v>157260</v>
      </c>
      <c r="K823" s="25">
        <v>150000</v>
      </c>
      <c r="L823" s="25">
        <v>600</v>
      </c>
      <c r="M823" s="23">
        <f t="shared" si="24"/>
        <v>600.5</v>
      </c>
    </row>
    <row r="824" spans="1:13" ht="12.75">
      <c r="A824" s="50"/>
      <c r="B824" s="41"/>
      <c r="C824" s="41" t="s">
        <v>2917</v>
      </c>
      <c r="D824" s="42">
        <v>7</v>
      </c>
      <c r="E824" s="43" t="s">
        <v>4323</v>
      </c>
      <c r="F824" s="43" t="s">
        <v>4323</v>
      </c>
      <c r="G824" s="43">
        <v>1080</v>
      </c>
      <c r="H824" s="44">
        <v>0.5</v>
      </c>
      <c r="I824" s="44">
        <v>6760</v>
      </c>
      <c r="J824" s="38">
        <f t="shared" si="25"/>
        <v>19310</v>
      </c>
      <c r="K824" s="45"/>
      <c r="L824" s="45"/>
      <c r="M824" s="44">
        <f t="shared" si="24"/>
        <v>0.5</v>
      </c>
    </row>
    <row r="825" spans="10:14" ht="12.75">
      <c r="J825" s="38">
        <f t="shared" si="25"/>
        <v>0</v>
      </c>
      <c r="M825" s="23">
        <f>SUM(M813:M824)</f>
        <v>2095.2</v>
      </c>
      <c r="N825" s="1">
        <v>96818</v>
      </c>
    </row>
    <row r="826" spans="1:13" ht="12.75">
      <c r="A826" s="21" t="s">
        <v>1579</v>
      </c>
      <c r="B826" s="8">
        <v>40721</v>
      </c>
      <c r="C826" s="8" t="s">
        <v>1580</v>
      </c>
      <c r="D826" s="29">
        <v>1.608</v>
      </c>
      <c r="E826" t="s">
        <v>1581</v>
      </c>
      <c r="F826" t="s">
        <v>1424</v>
      </c>
      <c r="G826">
        <v>1180</v>
      </c>
      <c r="H826" s="38">
        <v>0.5</v>
      </c>
      <c r="I826" s="23">
        <v>1460</v>
      </c>
      <c r="J826" s="38">
        <f t="shared" si="25"/>
        <v>4170</v>
      </c>
      <c r="M826" s="23">
        <f aca="true" t="shared" si="26" ref="M826:M888">SUM(H826+L826)</f>
        <v>0.5</v>
      </c>
    </row>
    <row r="827" spans="1:13" ht="12.75">
      <c r="A827" s="11">
        <v>271</v>
      </c>
      <c r="B827" s="8">
        <v>40722</v>
      </c>
      <c r="C827" s="8" t="s">
        <v>863</v>
      </c>
      <c r="D827" s="29">
        <v>20.502</v>
      </c>
      <c r="E827" t="s">
        <v>864</v>
      </c>
      <c r="F827" t="s">
        <v>1839</v>
      </c>
      <c r="G827">
        <v>1030</v>
      </c>
      <c r="H827" s="38">
        <v>4</v>
      </c>
      <c r="I827" s="23">
        <v>29830</v>
      </c>
      <c r="J827" s="38">
        <f t="shared" si="25"/>
        <v>85230</v>
      </c>
      <c r="K827" s="25">
        <v>292000</v>
      </c>
      <c r="L827" s="25">
        <v>1168</v>
      </c>
      <c r="M827" s="23">
        <f t="shared" si="26"/>
        <v>1172</v>
      </c>
    </row>
    <row r="828" spans="2:13" ht="12.75">
      <c r="B828" s="8">
        <v>40722</v>
      </c>
      <c r="C828" s="8" t="s">
        <v>1840</v>
      </c>
      <c r="D828" s="29">
        <v>13.284</v>
      </c>
      <c r="E828" t="s">
        <v>4323</v>
      </c>
      <c r="F828" t="s">
        <v>4323</v>
      </c>
      <c r="G828">
        <v>1030</v>
      </c>
      <c r="I828" s="23">
        <v>12030</v>
      </c>
      <c r="J828" s="38">
        <f t="shared" si="25"/>
        <v>34370</v>
      </c>
      <c r="M828" s="23">
        <f t="shared" si="26"/>
        <v>0</v>
      </c>
    </row>
    <row r="829" spans="2:13" ht="12.75">
      <c r="B829" s="8">
        <v>40722</v>
      </c>
      <c r="C829" s="8" t="s">
        <v>1841</v>
      </c>
      <c r="D829" s="29">
        <v>11.455</v>
      </c>
      <c r="E829" t="s">
        <v>4323</v>
      </c>
      <c r="F829" t="s">
        <v>4323</v>
      </c>
      <c r="G829">
        <v>1030</v>
      </c>
      <c r="I829" s="23">
        <v>10370</v>
      </c>
      <c r="J829" s="38">
        <f t="shared" si="25"/>
        <v>29630</v>
      </c>
      <c r="M829" s="23">
        <f t="shared" si="26"/>
        <v>0</v>
      </c>
    </row>
    <row r="830" spans="2:13" ht="12.75">
      <c r="B830" s="8">
        <v>40722</v>
      </c>
      <c r="C830" s="8" t="s">
        <v>1842</v>
      </c>
      <c r="D830" s="29">
        <v>5.67007</v>
      </c>
      <c r="E830" t="s">
        <v>4323</v>
      </c>
      <c r="F830" t="s">
        <v>4323</v>
      </c>
      <c r="G830">
        <v>1080</v>
      </c>
      <c r="I830" s="23">
        <v>5080</v>
      </c>
      <c r="J830" s="38">
        <f t="shared" si="25"/>
        <v>14510</v>
      </c>
      <c r="M830" s="23">
        <f t="shared" si="26"/>
        <v>0</v>
      </c>
    </row>
    <row r="831" spans="2:13" ht="12.75">
      <c r="B831" s="8">
        <v>40722</v>
      </c>
      <c r="C831" s="8" t="s">
        <v>1843</v>
      </c>
      <c r="D831" s="29">
        <v>5.583</v>
      </c>
      <c r="E831" t="s">
        <v>4323</v>
      </c>
      <c r="F831" t="s">
        <v>4323</v>
      </c>
      <c r="G831">
        <v>1080</v>
      </c>
      <c r="I831" s="23">
        <v>4990</v>
      </c>
      <c r="J831" s="38">
        <f t="shared" si="25"/>
        <v>14260</v>
      </c>
      <c r="M831" s="23">
        <f t="shared" si="26"/>
        <v>0</v>
      </c>
    </row>
    <row r="832" spans="2:13" ht="12.75">
      <c r="B832" s="8">
        <v>40722</v>
      </c>
      <c r="C832" s="8" t="s">
        <v>1844</v>
      </c>
      <c r="D832" s="29">
        <v>26.191</v>
      </c>
      <c r="E832" t="s">
        <v>4323</v>
      </c>
      <c r="F832" t="s">
        <v>4323</v>
      </c>
      <c r="G832">
        <v>1080</v>
      </c>
      <c r="I832" s="23">
        <v>23440</v>
      </c>
      <c r="J832" s="38">
        <f t="shared" si="25"/>
        <v>66970</v>
      </c>
      <c r="M832" s="23">
        <f t="shared" si="26"/>
        <v>0</v>
      </c>
    </row>
    <row r="833" spans="2:13" ht="12.75">
      <c r="B833" s="8">
        <v>40722</v>
      </c>
      <c r="C833" s="8" t="s">
        <v>1845</v>
      </c>
      <c r="D833" s="29">
        <v>1.053</v>
      </c>
      <c r="E833" t="s">
        <v>4323</v>
      </c>
      <c r="F833" t="s">
        <v>4323</v>
      </c>
      <c r="G833">
        <v>1080</v>
      </c>
      <c r="I833" s="23">
        <v>960</v>
      </c>
      <c r="J833" s="38">
        <f aca="true" t="shared" si="27" ref="J833:J896">ROUND(I833/0.35,-1)</f>
        <v>2740</v>
      </c>
      <c r="M833" s="23">
        <f t="shared" si="26"/>
        <v>0</v>
      </c>
    </row>
    <row r="834" spans="2:13" ht="12.75">
      <c r="B834" s="8">
        <v>40722</v>
      </c>
      <c r="C834" s="8" t="s">
        <v>1846</v>
      </c>
      <c r="D834" s="29">
        <v>38.361</v>
      </c>
      <c r="E834" t="s">
        <v>4323</v>
      </c>
      <c r="F834" t="s">
        <v>4323</v>
      </c>
      <c r="G834">
        <v>1080</v>
      </c>
      <c r="I834" s="23">
        <v>34320</v>
      </c>
      <c r="J834" s="38">
        <f t="shared" si="27"/>
        <v>98060</v>
      </c>
      <c r="M834" s="23">
        <f t="shared" si="26"/>
        <v>0</v>
      </c>
    </row>
    <row r="835" spans="1:13" ht="12.75">
      <c r="A835" s="21" t="s">
        <v>4132</v>
      </c>
      <c r="B835" s="8">
        <v>40722</v>
      </c>
      <c r="C835" s="8" t="s">
        <v>4133</v>
      </c>
      <c r="D835" s="29">
        <v>102.04</v>
      </c>
      <c r="E835" t="s">
        <v>4134</v>
      </c>
      <c r="F835" t="s">
        <v>375</v>
      </c>
      <c r="G835">
        <v>2010</v>
      </c>
      <c r="H835" s="38">
        <v>0.5</v>
      </c>
      <c r="I835" s="23">
        <v>104530</v>
      </c>
      <c r="J835" s="38">
        <f t="shared" si="27"/>
        <v>298660</v>
      </c>
      <c r="M835" s="23">
        <f t="shared" si="26"/>
        <v>0.5</v>
      </c>
    </row>
    <row r="836" spans="1:13" ht="12.75">
      <c r="A836" s="21" t="s">
        <v>1521</v>
      </c>
      <c r="B836" s="8">
        <v>40722</v>
      </c>
      <c r="C836" s="8" t="s">
        <v>1522</v>
      </c>
      <c r="D836" s="29">
        <v>0.99</v>
      </c>
      <c r="E836" t="s">
        <v>1523</v>
      </c>
      <c r="F836" t="s">
        <v>1524</v>
      </c>
      <c r="G836">
        <v>1220</v>
      </c>
      <c r="H836" s="38">
        <v>0.5</v>
      </c>
      <c r="I836" s="23">
        <v>20990</v>
      </c>
      <c r="J836" s="38">
        <f t="shared" si="27"/>
        <v>59970</v>
      </c>
      <c r="M836" s="23">
        <f t="shared" si="26"/>
        <v>0.5</v>
      </c>
    </row>
    <row r="837" spans="1:13" ht="12.75">
      <c r="A837" s="21" t="s">
        <v>3872</v>
      </c>
      <c r="B837" s="8">
        <v>40723</v>
      </c>
      <c r="C837" s="8" t="s">
        <v>1921</v>
      </c>
      <c r="D837" s="29">
        <v>155.842</v>
      </c>
      <c r="E837" t="s">
        <v>1922</v>
      </c>
      <c r="F837" t="s">
        <v>1926</v>
      </c>
      <c r="G837">
        <v>1010</v>
      </c>
      <c r="H837" s="38">
        <v>0.5</v>
      </c>
      <c r="I837" s="23">
        <v>159690</v>
      </c>
      <c r="J837" s="38">
        <f t="shared" si="27"/>
        <v>456260</v>
      </c>
      <c r="K837" s="25">
        <v>0</v>
      </c>
      <c r="L837" s="25">
        <v>0</v>
      </c>
      <c r="M837" s="23">
        <f t="shared" si="26"/>
        <v>0.5</v>
      </c>
    </row>
    <row r="838" spans="1:13" ht="12.75">
      <c r="A838" s="21" t="s">
        <v>2054</v>
      </c>
      <c r="B838" s="8">
        <v>40723</v>
      </c>
      <c r="C838" s="8" t="s">
        <v>2051</v>
      </c>
      <c r="D838" s="29">
        <v>0.6288</v>
      </c>
      <c r="E838" t="s">
        <v>1928</v>
      </c>
      <c r="F838" t="s">
        <v>1927</v>
      </c>
      <c r="G838">
        <v>2040</v>
      </c>
      <c r="H838" s="38">
        <v>1.5</v>
      </c>
      <c r="I838" s="23">
        <f>42920+3600</f>
        <v>46520</v>
      </c>
      <c r="J838" s="38">
        <f t="shared" si="27"/>
        <v>132910</v>
      </c>
      <c r="K838" s="25">
        <v>0</v>
      </c>
      <c r="L838" s="25">
        <v>0</v>
      </c>
      <c r="M838" s="23">
        <f t="shared" si="26"/>
        <v>1.5</v>
      </c>
    </row>
    <row r="839" spans="3:13" ht="12.75">
      <c r="C839" s="8" t="s">
        <v>2052</v>
      </c>
      <c r="D839" s="29">
        <v>0.6288</v>
      </c>
      <c r="E839" t="s">
        <v>4323</v>
      </c>
      <c r="F839" t="s">
        <v>4323</v>
      </c>
      <c r="G839">
        <v>2040</v>
      </c>
      <c r="J839" s="38">
        <f t="shared" si="27"/>
        <v>0</v>
      </c>
      <c r="M839" s="23">
        <f t="shared" si="26"/>
        <v>0</v>
      </c>
    </row>
    <row r="840" spans="3:13" ht="12.75">
      <c r="C840" s="8" t="s">
        <v>2053</v>
      </c>
      <c r="D840" s="29">
        <v>3.29</v>
      </c>
      <c r="E840" t="s">
        <v>4323</v>
      </c>
      <c r="F840" t="s">
        <v>4323</v>
      </c>
      <c r="G840">
        <v>2040</v>
      </c>
      <c r="J840" s="38">
        <f t="shared" si="27"/>
        <v>0</v>
      </c>
      <c r="M840" s="23">
        <f t="shared" si="26"/>
        <v>0</v>
      </c>
    </row>
    <row r="841" spans="1:13" ht="12.75">
      <c r="A841" s="11">
        <v>272</v>
      </c>
      <c r="B841" s="8">
        <v>40723</v>
      </c>
      <c r="C841" s="8" t="s">
        <v>3240</v>
      </c>
      <c r="D841" s="29">
        <v>6.407</v>
      </c>
      <c r="E841" t="s">
        <v>3241</v>
      </c>
      <c r="F841" t="s">
        <v>3242</v>
      </c>
      <c r="G841">
        <v>1160</v>
      </c>
      <c r="H841" s="38">
        <v>0.5</v>
      </c>
      <c r="I841" s="23">
        <v>9560</v>
      </c>
      <c r="J841" s="38">
        <f t="shared" si="27"/>
        <v>27310</v>
      </c>
      <c r="K841" s="25">
        <v>14900</v>
      </c>
      <c r="L841" s="25">
        <v>59.6</v>
      </c>
      <c r="M841" s="23">
        <f t="shared" si="26"/>
        <v>60.1</v>
      </c>
    </row>
    <row r="842" spans="1:13" ht="12.75">
      <c r="A842" s="21" t="s">
        <v>2495</v>
      </c>
      <c r="B842" s="8">
        <v>40724</v>
      </c>
      <c r="C842" s="8" t="s">
        <v>2582</v>
      </c>
      <c r="D842" s="29" t="s">
        <v>2583</v>
      </c>
      <c r="E842" t="s">
        <v>2496</v>
      </c>
      <c r="F842" t="s">
        <v>2497</v>
      </c>
      <c r="G842">
        <v>3010</v>
      </c>
      <c r="H842" s="38">
        <v>0.5</v>
      </c>
      <c r="I842" s="23">
        <v>17690</v>
      </c>
      <c r="J842" s="38">
        <f t="shared" si="27"/>
        <v>50540</v>
      </c>
      <c r="M842" s="23">
        <f t="shared" si="26"/>
        <v>0.5</v>
      </c>
    </row>
    <row r="843" spans="1:13" ht="12.75">
      <c r="A843" s="21" t="s">
        <v>1950</v>
      </c>
      <c r="B843" s="8">
        <v>40724</v>
      </c>
      <c r="C843" s="8" t="s">
        <v>1951</v>
      </c>
      <c r="D843" s="29" t="s">
        <v>1952</v>
      </c>
      <c r="E843" t="s">
        <v>1953</v>
      </c>
      <c r="F843" t="s">
        <v>670</v>
      </c>
      <c r="G843">
        <v>1030</v>
      </c>
      <c r="H843" s="38">
        <v>0.5</v>
      </c>
      <c r="I843" s="23">
        <v>24030</v>
      </c>
      <c r="J843" s="38">
        <f t="shared" si="27"/>
        <v>68660</v>
      </c>
      <c r="M843" s="23">
        <f t="shared" si="26"/>
        <v>0.5</v>
      </c>
    </row>
    <row r="844" spans="1:13" ht="12.75">
      <c r="A844" s="21" t="s">
        <v>671</v>
      </c>
      <c r="B844" s="8">
        <v>40724</v>
      </c>
      <c r="C844" s="8" t="s">
        <v>676</v>
      </c>
      <c r="D844" s="29">
        <v>0.46</v>
      </c>
      <c r="E844" t="s">
        <v>677</v>
      </c>
      <c r="F844" t="s">
        <v>678</v>
      </c>
      <c r="G844">
        <v>1090</v>
      </c>
      <c r="H844" s="38">
        <v>1</v>
      </c>
      <c r="I844" s="23">
        <v>33330</v>
      </c>
      <c r="J844" s="38">
        <f t="shared" si="27"/>
        <v>95230</v>
      </c>
      <c r="M844" s="23">
        <f t="shared" si="26"/>
        <v>1</v>
      </c>
    </row>
    <row r="845" spans="2:13" ht="12.75">
      <c r="B845" s="8">
        <v>40724</v>
      </c>
      <c r="C845" s="8" t="s">
        <v>679</v>
      </c>
      <c r="D845" s="29">
        <v>0.17</v>
      </c>
      <c r="E845" t="s">
        <v>4323</v>
      </c>
      <c r="F845" t="s">
        <v>4323</v>
      </c>
      <c r="G845">
        <v>1090</v>
      </c>
      <c r="I845" s="23">
        <v>1970</v>
      </c>
      <c r="J845" s="38">
        <f t="shared" si="27"/>
        <v>5630</v>
      </c>
      <c r="M845" s="23">
        <f t="shared" si="26"/>
        <v>0</v>
      </c>
    </row>
    <row r="846" spans="1:13" ht="12.75">
      <c r="A846" s="21" t="s">
        <v>2432</v>
      </c>
      <c r="B846" s="8">
        <v>40724</v>
      </c>
      <c r="C846" s="8" t="s">
        <v>2433</v>
      </c>
      <c r="D846" s="29" t="s">
        <v>2434</v>
      </c>
      <c r="E846" t="s">
        <v>2436</v>
      </c>
      <c r="F846" t="s">
        <v>2435</v>
      </c>
      <c r="G846">
        <v>3010</v>
      </c>
      <c r="H846" s="38">
        <v>0.5</v>
      </c>
      <c r="I846" s="23">
        <v>56020</v>
      </c>
      <c r="J846" s="38">
        <f t="shared" si="27"/>
        <v>160060</v>
      </c>
      <c r="M846" s="23">
        <f t="shared" si="26"/>
        <v>0.5</v>
      </c>
    </row>
    <row r="847" spans="1:13" ht="12.75">
      <c r="A847" s="21" t="s">
        <v>2437</v>
      </c>
      <c r="B847" s="8">
        <v>40724</v>
      </c>
      <c r="C847" s="8" t="s">
        <v>2433</v>
      </c>
      <c r="D847" s="29" t="s">
        <v>2434</v>
      </c>
      <c r="E847" t="s">
        <v>2438</v>
      </c>
      <c r="F847" t="s">
        <v>2439</v>
      </c>
      <c r="G847">
        <v>3010</v>
      </c>
      <c r="H847" s="38">
        <v>0.5</v>
      </c>
      <c r="I847" s="23">
        <v>56020</v>
      </c>
      <c r="J847" s="38">
        <f t="shared" si="27"/>
        <v>160060</v>
      </c>
      <c r="M847" s="23">
        <f t="shared" si="26"/>
        <v>0.5</v>
      </c>
    </row>
    <row r="848" spans="1:13" ht="12.75">
      <c r="A848" s="21" t="s">
        <v>2041</v>
      </c>
      <c r="B848" s="8">
        <v>40724</v>
      </c>
      <c r="C848" s="8" t="s">
        <v>2042</v>
      </c>
      <c r="D848" s="29" t="s">
        <v>2043</v>
      </c>
      <c r="E848" t="s">
        <v>2044</v>
      </c>
      <c r="F848" t="s">
        <v>2045</v>
      </c>
      <c r="G848">
        <v>3010</v>
      </c>
      <c r="H848" s="38">
        <v>0.5</v>
      </c>
      <c r="I848" s="23">
        <v>12040</v>
      </c>
      <c r="J848" s="38">
        <f t="shared" si="27"/>
        <v>34400</v>
      </c>
      <c r="K848" s="25">
        <v>0</v>
      </c>
      <c r="L848" s="25">
        <v>0</v>
      </c>
      <c r="M848" s="23">
        <f t="shared" si="26"/>
        <v>0.5</v>
      </c>
    </row>
    <row r="849" spans="1:13" ht="12.75">
      <c r="A849" s="21" t="s">
        <v>2046</v>
      </c>
      <c r="B849" s="8">
        <v>40724</v>
      </c>
      <c r="C849" s="8" t="s">
        <v>2047</v>
      </c>
      <c r="D849" s="29" t="s">
        <v>2048</v>
      </c>
      <c r="E849" t="s">
        <v>3507</v>
      </c>
      <c r="F849" t="s">
        <v>3506</v>
      </c>
      <c r="G849">
        <v>1190</v>
      </c>
      <c r="H849" s="38">
        <v>0.5</v>
      </c>
      <c r="I849" s="23">
        <v>6820</v>
      </c>
      <c r="J849" s="38">
        <f t="shared" si="27"/>
        <v>19490</v>
      </c>
      <c r="M849" s="23">
        <f t="shared" si="26"/>
        <v>0.5</v>
      </c>
    </row>
    <row r="850" spans="1:13" ht="12.75">
      <c r="A850" s="21" t="s">
        <v>1368</v>
      </c>
      <c r="B850" s="8">
        <v>40724</v>
      </c>
      <c r="C850" s="8" t="s">
        <v>1369</v>
      </c>
      <c r="D850" s="29">
        <v>0.843</v>
      </c>
      <c r="E850" t="s">
        <v>1281</v>
      </c>
      <c r="F850" t="s">
        <v>1367</v>
      </c>
      <c r="G850">
        <v>1160</v>
      </c>
      <c r="H850" s="38">
        <v>0.5</v>
      </c>
      <c r="I850" s="23">
        <v>194560</v>
      </c>
      <c r="J850" s="38">
        <f t="shared" si="27"/>
        <v>555890</v>
      </c>
      <c r="M850" s="23">
        <f t="shared" si="26"/>
        <v>0.5</v>
      </c>
    </row>
    <row r="851" spans="1:13" ht="12.75">
      <c r="A851" s="21" t="s">
        <v>1370</v>
      </c>
      <c r="B851" s="8">
        <v>40724</v>
      </c>
      <c r="C851" s="8" t="s">
        <v>1371</v>
      </c>
      <c r="D851" s="29">
        <v>50</v>
      </c>
      <c r="E851" t="s">
        <v>1372</v>
      </c>
      <c r="F851" t="s">
        <v>1373</v>
      </c>
      <c r="G851">
        <v>1040</v>
      </c>
      <c r="H851" s="38">
        <v>0.5</v>
      </c>
      <c r="I851" s="23">
        <v>45340</v>
      </c>
      <c r="J851" s="38">
        <f t="shared" si="27"/>
        <v>129540</v>
      </c>
      <c r="M851" s="23">
        <f t="shared" si="26"/>
        <v>0.5</v>
      </c>
    </row>
    <row r="852" spans="1:13" ht="12.75">
      <c r="A852" s="11">
        <v>273</v>
      </c>
      <c r="B852" s="8">
        <v>40725</v>
      </c>
      <c r="C852" s="8" t="s">
        <v>2779</v>
      </c>
      <c r="D852" s="29">
        <v>1.572</v>
      </c>
      <c r="E852" s="3" t="s">
        <v>2780</v>
      </c>
      <c r="F852" t="s">
        <v>2781</v>
      </c>
      <c r="G852">
        <v>2030</v>
      </c>
      <c r="H852" s="38">
        <v>0.5</v>
      </c>
      <c r="I852" s="23">
        <v>28450</v>
      </c>
      <c r="J852" s="38">
        <f t="shared" si="27"/>
        <v>81290</v>
      </c>
      <c r="K852" s="25">
        <v>67000</v>
      </c>
      <c r="L852" s="25">
        <v>268</v>
      </c>
      <c r="M852" s="23">
        <f t="shared" si="26"/>
        <v>268.5</v>
      </c>
    </row>
    <row r="853" spans="1:13" ht="12.75">
      <c r="A853" s="21" t="s">
        <v>2782</v>
      </c>
      <c r="B853" s="8">
        <v>40725</v>
      </c>
      <c r="C853" s="8" t="s">
        <v>2783</v>
      </c>
      <c r="D853" s="29">
        <v>3.7934</v>
      </c>
      <c r="E853" t="s">
        <v>2785</v>
      </c>
      <c r="F853" t="s">
        <v>2784</v>
      </c>
      <c r="G853">
        <v>1220</v>
      </c>
      <c r="H853" s="38">
        <v>0.5</v>
      </c>
      <c r="I853" s="23">
        <v>3450</v>
      </c>
      <c r="J853" s="38">
        <f t="shared" si="27"/>
        <v>9860</v>
      </c>
      <c r="M853" s="23">
        <f t="shared" si="26"/>
        <v>0.5</v>
      </c>
    </row>
    <row r="854" spans="1:14" ht="12.75">
      <c r="A854" s="48" t="s">
        <v>2786</v>
      </c>
      <c r="B854" s="41">
        <v>40725</v>
      </c>
      <c r="C854" s="41" t="s">
        <v>2787</v>
      </c>
      <c r="D854" s="42">
        <v>76.96</v>
      </c>
      <c r="E854" s="43" t="s">
        <v>2788</v>
      </c>
      <c r="F854" s="43" t="s">
        <v>2788</v>
      </c>
      <c r="G854" s="43">
        <v>1050</v>
      </c>
      <c r="H854" s="44">
        <v>0.5</v>
      </c>
      <c r="I854" s="44">
        <v>92000</v>
      </c>
      <c r="J854" s="38">
        <f t="shared" si="27"/>
        <v>262860</v>
      </c>
      <c r="K854" s="45"/>
      <c r="L854" s="45"/>
      <c r="M854" s="44">
        <f t="shared" si="26"/>
        <v>0.5</v>
      </c>
      <c r="N854" s="49"/>
    </row>
    <row r="855" spans="10:14" ht="12.75">
      <c r="J855" s="38">
        <f t="shared" si="27"/>
        <v>0</v>
      </c>
      <c r="M855" s="23">
        <f>SUM(M826:M854)</f>
        <v>1510.1</v>
      </c>
      <c r="N855" s="1">
        <v>96884</v>
      </c>
    </row>
    <row r="856" spans="10:13" ht="12.75">
      <c r="J856" s="38">
        <f t="shared" si="27"/>
        <v>0</v>
      </c>
      <c r="M856" s="23">
        <f t="shared" si="26"/>
        <v>0</v>
      </c>
    </row>
    <row r="857" spans="1:13" ht="12.75">
      <c r="A857" s="11">
        <v>274</v>
      </c>
      <c r="B857" s="8">
        <v>40725</v>
      </c>
      <c r="C857" s="8" t="s">
        <v>224</v>
      </c>
      <c r="D857" s="29">
        <v>6.611</v>
      </c>
      <c r="E857" t="s">
        <v>225</v>
      </c>
      <c r="F857" t="s">
        <v>226</v>
      </c>
      <c r="G857">
        <v>1030</v>
      </c>
      <c r="H857" s="38">
        <v>0.5</v>
      </c>
      <c r="I857" s="23">
        <v>31190</v>
      </c>
      <c r="J857" s="38">
        <f t="shared" si="27"/>
        <v>89110</v>
      </c>
      <c r="K857" s="25">
        <v>94000</v>
      </c>
      <c r="L857" s="25">
        <v>376</v>
      </c>
      <c r="M857" s="23">
        <f t="shared" si="26"/>
        <v>376.5</v>
      </c>
    </row>
    <row r="858" spans="1:13" ht="12.75">
      <c r="A858" s="21" t="s">
        <v>3742</v>
      </c>
      <c r="B858" s="8">
        <v>40729</v>
      </c>
      <c r="C858" s="8" t="s">
        <v>3743</v>
      </c>
      <c r="D858" s="29">
        <v>2.311</v>
      </c>
      <c r="E858" t="s">
        <v>3744</v>
      </c>
      <c r="F858" t="s">
        <v>4503</v>
      </c>
      <c r="G858">
        <v>1220</v>
      </c>
      <c r="H858" s="38">
        <v>0.5</v>
      </c>
      <c r="I858" s="23">
        <v>17440</v>
      </c>
      <c r="J858" s="38">
        <f t="shared" si="27"/>
        <v>49830</v>
      </c>
      <c r="M858" s="23">
        <f t="shared" si="26"/>
        <v>0.5</v>
      </c>
    </row>
    <row r="859" spans="1:13" ht="12.75">
      <c r="A859" s="11">
        <v>275</v>
      </c>
      <c r="B859" s="8">
        <v>40729</v>
      </c>
      <c r="C859" s="8" t="s">
        <v>3745</v>
      </c>
      <c r="D859" s="29">
        <v>1.681</v>
      </c>
      <c r="E859" t="s">
        <v>3746</v>
      </c>
      <c r="F859" t="s">
        <v>2087</v>
      </c>
      <c r="G859">
        <v>1050</v>
      </c>
      <c r="H859" s="38">
        <v>1</v>
      </c>
      <c r="I859" s="23">
        <v>2060</v>
      </c>
      <c r="J859" s="38">
        <f t="shared" si="27"/>
        <v>5890</v>
      </c>
      <c r="K859" s="25">
        <v>3000</v>
      </c>
      <c r="L859" s="25">
        <v>12</v>
      </c>
      <c r="M859" s="23">
        <f t="shared" si="26"/>
        <v>13</v>
      </c>
    </row>
    <row r="860" spans="1:13" ht="12.75">
      <c r="A860" s="21" t="s">
        <v>320</v>
      </c>
      <c r="B860" s="8">
        <v>40730</v>
      </c>
      <c r="C860" s="8" t="s">
        <v>321</v>
      </c>
      <c r="D860" s="29">
        <v>100</v>
      </c>
      <c r="E860" t="s">
        <v>322</v>
      </c>
      <c r="F860" t="s">
        <v>323</v>
      </c>
      <c r="G860">
        <v>1120</v>
      </c>
      <c r="H860" s="38">
        <v>0.5</v>
      </c>
      <c r="I860" s="23">
        <v>86380</v>
      </c>
      <c r="J860" s="38">
        <f t="shared" si="27"/>
        <v>246800</v>
      </c>
      <c r="M860" s="23">
        <f t="shared" si="26"/>
        <v>0.5</v>
      </c>
    </row>
    <row r="861" spans="1:13" ht="12.75">
      <c r="A861" s="11">
        <v>276</v>
      </c>
      <c r="B861" s="8">
        <v>40730</v>
      </c>
      <c r="C861" s="8" t="s">
        <v>855</v>
      </c>
      <c r="D861" s="29" t="s">
        <v>2842</v>
      </c>
      <c r="E861" t="s">
        <v>856</v>
      </c>
      <c r="F861" t="s">
        <v>857</v>
      </c>
      <c r="G861">
        <v>3010</v>
      </c>
      <c r="H861" s="38">
        <v>0.5</v>
      </c>
      <c r="I861" s="23">
        <v>15790</v>
      </c>
      <c r="J861" s="38">
        <f t="shared" si="27"/>
        <v>45110</v>
      </c>
      <c r="K861" s="25">
        <v>50000</v>
      </c>
      <c r="L861" s="25">
        <v>200</v>
      </c>
      <c r="M861" s="23">
        <f t="shared" si="26"/>
        <v>200.5</v>
      </c>
    </row>
    <row r="862" spans="1:13" ht="12.75">
      <c r="A862" s="21" t="s">
        <v>1629</v>
      </c>
      <c r="B862" s="8">
        <v>40730</v>
      </c>
      <c r="C862" s="8" t="s">
        <v>1630</v>
      </c>
      <c r="D862" s="29" t="s">
        <v>4701</v>
      </c>
      <c r="E862" t="s">
        <v>2685</v>
      </c>
      <c r="F862" t="s">
        <v>2684</v>
      </c>
      <c r="G862">
        <v>2040</v>
      </c>
      <c r="H862" s="38">
        <v>3.5</v>
      </c>
      <c r="I862" s="23">
        <v>23030</v>
      </c>
      <c r="J862" s="38">
        <f t="shared" si="27"/>
        <v>65800</v>
      </c>
      <c r="M862" s="23">
        <f t="shared" si="26"/>
        <v>3.5</v>
      </c>
    </row>
    <row r="863" spans="2:13" ht="12.75">
      <c r="B863" s="8">
        <v>40730</v>
      </c>
      <c r="C863" s="8" t="s">
        <v>3178</v>
      </c>
      <c r="D863" s="29">
        <v>7.152</v>
      </c>
      <c r="E863" t="s">
        <v>4323</v>
      </c>
      <c r="F863" t="s">
        <v>4323</v>
      </c>
      <c r="G863">
        <v>1020</v>
      </c>
      <c r="I863" s="23">
        <v>8250</v>
      </c>
      <c r="J863" s="38">
        <f t="shared" si="27"/>
        <v>23570</v>
      </c>
      <c r="M863" s="23">
        <f t="shared" si="26"/>
        <v>0</v>
      </c>
    </row>
    <row r="864" spans="3:13" ht="12.75">
      <c r="C864" s="8" t="s">
        <v>3179</v>
      </c>
      <c r="D864" s="29">
        <v>39.169</v>
      </c>
      <c r="E864" t="s">
        <v>4323</v>
      </c>
      <c r="F864" t="s">
        <v>4323</v>
      </c>
      <c r="G864">
        <v>1020</v>
      </c>
      <c r="I864" s="23">
        <v>30050</v>
      </c>
      <c r="J864" s="38">
        <f t="shared" si="27"/>
        <v>85860</v>
      </c>
      <c r="M864" s="23">
        <f t="shared" si="26"/>
        <v>0</v>
      </c>
    </row>
    <row r="865" spans="3:13" ht="12.75">
      <c r="C865" s="8" t="s">
        <v>3180</v>
      </c>
      <c r="D865" s="29">
        <v>46.666</v>
      </c>
      <c r="E865" t="s">
        <v>4323</v>
      </c>
      <c r="F865" t="s">
        <v>4323</v>
      </c>
      <c r="G865">
        <v>1020</v>
      </c>
      <c r="I865" s="23">
        <v>34700</v>
      </c>
      <c r="J865" s="38">
        <f t="shared" si="27"/>
        <v>99140</v>
      </c>
      <c r="M865" s="23">
        <f t="shared" si="26"/>
        <v>0</v>
      </c>
    </row>
    <row r="866" spans="3:13" ht="12.75">
      <c r="C866" s="8" t="s">
        <v>3181</v>
      </c>
      <c r="D866" s="29">
        <v>189.987</v>
      </c>
      <c r="E866" t="s">
        <v>4323</v>
      </c>
      <c r="F866" t="s">
        <v>4323</v>
      </c>
      <c r="G866">
        <v>1020</v>
      </c>
      <c r="I866" s="23">
        <v>154980</v>
      </c>
      <c r="J866" s="38">
        <f t="shared" si="27"/>
        <v>442800</v>
      </c>
      <c r="M866" s="23">
        <f t="shared" si="26"/>
        <v>0</v>
      </c>
    </row>
    <row r="867" spans="1:13" ht="12.75">
      <c r="A867" s="21" t="s">
        <v>3182</v>
      </c>
      <c r="B867" s="8">
        <v>40730</v>
      </c>
      <c r="C867" s="8" t="s">
        <v>1630</v>
      </c>
      <c r="D867" s="29" t="s">
        <v>4701</v>
      </c>
      <c r="E867" t="s">
        <v>2685</v>
      </c>
      <c r="F867" t="s">
        <v>2684</v>
      </c>
      <c r="G867">
        <v>2040</v>
      </c>
      <c r="H867" s="38">
        <v>2.5</v>
      </c>
      <c r="I867" s="23">
        <v>23030</v>
      </c>
      <c r="J867" s="38">
        <f t="shared" si="27"/>
        <v>65800</v>
      </c>
      <c r="M867" s="23">
        <f t="shared" si="26"/>
        <v>2.5</v>
      </c>
    </row>
    <row r="868" spans="3:13" ht="12.75">
      <c r="C868" s="8" t="s">
        <v>3178</v>
      </c>
      <c r="D868" s="29">
        <v>7.152</v>
      </c>
      <c r="E868" t="s">
        <v>4323</v>
      </c>
      <c r="F868" t="s">
        <v>4323</v>
      </c>
      <c r="G868">
        <v>1020</v>
      </c>
      <c r="I868" s="23">
        <v>8250</v>
      </c>
      <c r="J868" s="38">
        <f t="shared" si="27"/>
        <v>23570</v>
      </c>
      <c r="M868" s="23">
        <f t="shared" si="26"/>
        <v>0</v>
      </c>
    </row>
    <row r="869" spans="3:13" ht="12.75">
      <c r="C869" s="8" t="s">
        <v>3179</v>
      </c>
      <c r="D869" s="29">
        <v>39.169</v>
      </c>
      <c r="E869" t="s">
        <v>4323</v>
      </c>
      <c r="F869" t="s">
        <v>4323</v>
      </c>
      <c r="G869">
        <v>1020</v>
      </c>
      <c r="I869" s="23">
        <v>30050</v>
      </c>
      <c r="J869" s="38">
        <f t="shared" si="27"/>
        <v>85860</v>
      </c>
      <c r="M869" s="23">
        <f t="shared" si="26"/>
        <v>0</v>
      </c>
    </row>
    <row r="870" spans="3:13" ht="12.75">
      <c r="C870" s="8" t="s">
        <v>3180</v>
      </c>
      <c r="D870" s="29">
        <v>46.666</v>
      </c>
      <c r="E870" t="s">
        <v>4323</v>
      </c>
      <c r="F870" t="s">
        <v>4323</v>
      </c>
      <c r="G870">
        <v>1020</v>
      </c>
      <c r="I870" s="23">
        <v>34700</v>
      </c>
      <c r="J870" s="38">
        <f t="shared" si="27"/>
        <v>99140</v>
      </c>
      <c r="M870" s="23">
        <f t="shared" si="26"/>
        <v>0</v>
      </c>
    </row>
    <row r="871" spans="3:13" ht="12.75">
      <c r="C871" s="8" t="s">
        <v>3181</v>
      </c>
      <c r="D871" s="29">
        <v>189.97</v>
      </c>
      <c r="E871" t="s">
        <v>4323</v>
      </c>
      <c r="F871" t="s">
        <v>4323</v>
      </c>
      <c r="G871">
        <v>1020</v>
      </c>
      <c r="I871" s="23">
        <v>154980</v>
      </c>
      <c r="J871" s="38">
        <f t="shared" si="27"/>
        <v>442800</v>
      </c>
      <c r="M871" s="23">
        <f t="shared" si="26"/>
        <v>0</v>
      </c>
    </row>
    <row r="872" spans="1:13" ht="12.75">
      <c r="A872" s="21" t="s">
        <v>2661</v>
      </c>
      <c r="B872" s="8">
        <v>40731</v>
      </c>
      <c r="C872" s="8" t="s">
        <v>401</v>
      </c>
      <c r="D872" s="29">
        <v>160</v>
      </c>
      <c r="E872" t="s">
        <v>402</v>
      </c>
      <c r="F872" t="s">
        <v>403</v>
      </c>
      <c r="G872">
        <v>1100</v>
      </c>
      <c r="I872" s="23">
        <v>110650</v>
      </c>
      <c r="J872" s="38">
        <f t="shared" si="27"/>
        <v>316140</v>
      </c>
      <c r="M872" s="23">
        <f t="shared" si="26"/>
        <v>0</v>
      </c>
    </row>
    <row r="873" spans="1:13" ht="12.75">
      <c r="A873" s="21" t="s">
        <v>4412</v>
      </c>
      <c r="B873" s="8">
        <v>40731</v>
      </c>
      <c r="C873" s="8" t="s">
        <v>4413</v>
      </c>
      <c r="D873" s="29">
        <v>5</v>
      </c>
      <c r="E873" t="s">
        <v>1349</v>
      </c>
      <c r="F873" t="s">
        <v>1350</v>
      </c>
      <c r="G873">
        <v>1220</v>
      </c>
      <c r="H873" s="38">
        <v>0.5</v>
      </c>
      <c r="I873" s="23">
        <v>39560</v>
      </c>
      <c r="J873" s="38">
        <f t="shared" si="27"/>
        <v>113030</v>
      </c>
      <c r="M873" s="23">
        <f t="shared" si="26"/>
        <v>0.5</v>
      </c>
    </row>
    <row r="874" spans="1:13" ht="12.75">
      <c r="A874" s="21" t="s">
        <v>580</v>
      </c>
      <c r="B874" s="8">
        <v>40731</v>
      </c>
      <c r="C874" s="8" t="s">
        <v>581</v>
      </c>
      <c r="D874" s="29">
        <v>55.698</v>
      </c>
      <c r="E874" t="s">
        <v>2796</v>
      </c>
      <c r="F874" t="s">
        <v>2797</v>
      </c>
      <c r="G874">
        <v>1120</v>
      </c>
      <c r="I874" s="23">
        <v>69080</v>
      </c>
      <c r="J874" s="38">
        <f t="shared" si="27"/>
        <v>197370</v>
      </c>
      <c r="M874" s="23">
        <f t="shared" si="26"/>
        <v>0</v>
      </c>
    </row>
    <row r="875" spans="1:13" ht="12.75">
      <c r="A875" s="11">
        <v>277</v>
      </c>
      <c r="B875" s="8">
        <v>40731</v>
      </c>
      <c r="C875" s="8" t="s">
        <v>989</v>
      </c>
      <c r="D875" s="29">
        <v>55.735</v>
      </c>
      <c r="E875" t="s">
        <v>990</v>
      </c>
      <c r="F875" t="s">
        <v>991</v>
      </c>
      <c r="G875">
        <v>1210</v>
      </c>
      <c r="H875" s="38">
        <v>0.5</v>
      </c>
      <c r="I875" s="23">
        <v>71580</v>
      </c>
      <c r="J875" s="38">
        <f t="shared" si="27"/>
        <v>204510</v>
      </c>
      <c r="K875" s="25">
        <v>219000</v>
      </c>
      <c r="L875" s="25">
        <v>876</v>
      </c>
      <c r="M875" s="23">
        <f t="shared" si="26"/>
        <v>876.5</v>
      </c>
    </row>
    <row r="876" spans="1:13" ht="12.75">
      <c r="A876" s="11">
        <v>278</v>
      </c>
      <c r="B876" s="8">
        <v>40731</v>
      </c>
      <c r="C876" s="8" t="s">
        <v>1380</v>
      </c>
      <c r="D876" s="29">
        <v>0.425</v>
      </c>
      <c r="E876" t="s">
        <v>1381</v>
      </c>
      <c r="F876" t="s">
        <v>1382</v>
      </c>
      <c r="G876">
        <v>1100</v>
      </c>
      <c r="H876" s="38">
        <v>0.5</v>
      </c>
      <c r="I876" s="23">
        <v>37370</v>
      </c>
      <c r="J876" s="38">
        <f t="shared" si="27"/>
        <v>106770</v>
      </c>
      <c r="K876" s="25">
        <v>78300</v>
      </c>
      <c r="L876" s="25">
        <v>313.2</v>
      </c>
      <c r="M876" s="23">
        <f t="shared" si="26"/>
        <v>313.7</v>
      </c>
    </row>
    <row r="877" spans="1:13" ht="12.75">
      <c r="A877" s="11">
        <v>279</v>
      </c>
      <c r="B877" s="8">
        <v>40731</v>
      </c>
      <c r="C877" s="8" t="s">
        <v>1753</v>
      </c>
      <c r="D877" s="29">
        <v>0.2104</v>
      </c>
      <c r="E877" t="s">
        <v>1754</v>
      </c>
      <c r="F877" t="s">
        <v>1755</v>
      </c>
      <c r="G877">
        <v>2040</v>
      </c>
      <c r="H877" s="38">
        <v>1</v>
      </c>
      <c r="I877" s="23">
        <v>23420</v>
      </c>
      <c r="J877" s="38">
        <f t="shared" si="27"/>
        <v>66910</v>
      </c>
      <c r="K877" s="25">
        <v>50000</v>
      </c>
      <c r="L877" s="25">
        <v>200</v>
      </c>
      <c r="M877" s="23">
        <f t="shared" si="26"/>
        <v>201</v>
      </c>
    </row>
    <row r="878" spans="3:13" ht="12.75">
      <c r="C878" s="8" t="s">
        <v>1756</v>
      </c>
      <c r="D878" s="29">
        <v>0.0676</v>
      </c>
      <c r="E878" t="s">
        <v>4323</v>
      </c>
      <c r="F878" t="s">
        <v>4323</v>
      </c>
      <c r="G878">
        <v>2040</v>
      </c>
      <c r="I878" s="23">
        <v>50</v>
      </c>
      <c r="J878" s="38">
        <f t="shared" si="27"/>
        <v>140</v>
      </c>
      <c r="M878" s="23">
        <f t="shared" si="26"/>
        <v>0</v>
      </c>
    </row>
    <row r="879" spans="1:13" ht="12.75">
      <c r="A879" s="21" t="s">
        <v>1295</v>
      </c>
      <c r="B879" s="8">
        <v>40731</v>
      </c>
      <c r="C879" s="8" t="s">
        <v>1296</v>
      </c>
      <c r="D879" s="29">
        <v>0.275</v>
      </c>
      <c r="E879" t="s">
        <v>1297</v>
      </c>
      <c r="F879" t="s">
        <v>1775</v>
      </c>
      <c r="G879">
        <v>2010</v>
      </c>
      <c r="H879" s="38">
        <v>0.5</v>
      </c>
      <c r="I879" s="23">
        <v>26010</v>
      </c>
      <c r="J879" s="38">
        <f t="shared" si="27"/>
        <v>74310</v>
      </c>
      <c r="M879" s="23">
        <f t="shared" si="26"/>
        <v>0.5</v>
      </c>
    </row>
    <row r="880" spans="1:13" ht="12.75">
      <c r="A880" s="11">
        <v>280</v>
      </c>
      <c r="B880" s="8">
        <v>40731</v>
      </c>
      <c r="C880" s="8" t="s">
        <v>2284</v>
      </c>
      <c r="D880" s="29">
        <v>0.3444</v>
      </c>
      <c r="E880" t="s">
        <v>2285</v>
      </c>
      <c r="F880" t="s">
        <v>2286</v>
      </c>
      <c r="G880">
        <v>1090</v>
      </c>
      <c r="H880" s="38">
        <v>0.5</v>
      </c>
      <c r="I880" s="23">
        <v>28100</v>
      </c>
      <c r="J880" s="38">
        <f t="shared" si="27"/>
        <v>80290</v>
      </c>
      <c r="K880" s="25">
        <v>87000</v>
      </c>
      <c r="L880" s="25">
        <v>348</v>
      </c>
      <c r="M880" s="23">
        <f t="shared" si="26"/>
        <v>348.5</v>
      </c>
    </row>
    <row r="881" spans="1:13" ht="12.75">
      <c r="A881" s="21" t="s">
        <v>897</v>
      </c>
      <c r="B881" s="8">
        <v>40731</v>
      </c>
      <c r="C881" s="8" t="s">
        <v>898</v>
      </c>
      <c r="D881" s="29">
        <v>27.729</v>
      </c>
      <c r="E881" t="s">
        <v>899</v>
      </c>
      <c r="F881" t="s">
        <v>900</v>
      </c>
      <c r="G881">
        <v>1150</v>
      </c>
      <c r="H881" s="38">
        <v>1</v>
      </c>
      <c r="I881" s="23">
        <v>35950</v>
      </c>
      <c r="J881" s="38">
        <f t="shared" si="27"/>
        <v>102710</v>
      </c>
      <c r="M881" s="23">
        <f t="shared" si="26"/>
        <v>1</v>
      </c>
    </row>
    <row r="882" spans="3:13" ht="12.75">
      <c r="C882" s="8" t="s">
        <v>901</v>
      </c>
      <c r="D882" s="29">
        <v>23.869</v>
      </c>
      <c r="E882" t="s">
        <v>4323</v>
      </c>
      <c r="F882" t="s">
        <v>4323</v>
      </c>
      <c r="G882">
        <v>1150</v>
      </c>
      <c r="I882" s="23">
        <v>27320</v>
      </c>
      <c r="J882" s="38">
        <f t="shared" si="27"/>
        <v>78060</v>
      </c>
      <c r="M882" s="23">
        <f t="shared" si="26"/>
        <v>0</v>
      </c>
    </row>
    <row r="883" spans="1:13" ht="12.75">
      <c r="A883" s="21" t="s">
        <v>1733</v>
      </c>
      <c r="B883" s="8">
        <v>40731</v>
      </c>
      <c r="C883" s="8" t="s">
        <v>1734</v>
      </c>
      <c r="D883" s="29">
        <v>0.9788</v>
      </c>
      <c r="E883" t="s">
        <v>1735</v>
      </c>
      <c r="F883" t="s">
        <v>1736</v>
      </c>
      <c r="G883">
        <v>1100</v>
      </c>
      <c r="H883" s="38">
        <v>0.5</v>
      </c>
      <c r="I883" s="23">
        <v>46530</v>
      </c>
      <c r="J883" s="38">
        <f t="shared" si="27"/>
        <v>132940</v>
      </c>
      <c r="M883" s="23">
        <f t="shared" si="26"/>
        <v>0.5</v>
      </c>
    </row>
    <row r="884" spans="1:13" ht="12.75">
      <c r="A884" s="11">
        <v>281</v>
      </c>
      <c r="B884" s="8">
        <v>40731</v>
      </c>
      <c r="C884" s="8" t="s">
        <v>4086</v>
      </c>
      <c r="D884" s="29">
        <v>5.018</v>
      </c>
      <c r="E884" t="s">
        <v>4197</v>
      </c>
      <c r="F884" t="s">
        <v>4198</v>
      </c>
      <c r="G884">
        <v>1210</v>
      </c>
      <c r="H884" s="38">
        <v>1</v>
      </c>
      <c r="I884" s="23">
        <v>46090</v>
      </c>
      <c r="J884" s="38">
        <f t="shared" si="27"/>
        <v>131690</v>
      </c>
      <c r="K884" s="25">
        <v>160000</v>
      </c>
      <c r="L884" s="25">
        <v>640</v>
      </c>
      <c r="M884" s="23">
        <f t="shared" si="26"/>
        <v>641</v>
      </c>
    </row>
    <row r="885" spans="3:13" ht="12.75">
      <c r="C885" s="8" t="s">
        <v>4199</v>
      </c>
      <c r="D885" s="29">
        <v>2.513</v>
      </c>
      <c r="E885" t="s">
        <v>4323</v>
      </c>
      <c r="F885" t="s">
        <v>4323</v>
      </c>
      <c r="G885">
        <v>1210</v>
      </c>
      <c r="I885" s="23">
        <v>2520</v>
      </c>
      <c r="J885" s="38">
        <f t="shared" si="27"/>
        <v>7200</v>
      </c>
      <c r="M885" s="23">
        <f t="shared" si="26"/>
        <v>0</v>
      </c>
    </row>
    <row r="886" spans="1:13" ht="12.75">
      <c r="A886" s="11">
        <v>282</v>
      </c>
      <c r="B886" s="8">
        <v>40731</v>
      </c>
      <c r="C886" s="8" t="s">
        <v>3505</v>
      </c>
      <c r="D886" s="29" t="s">
        <v>4006</v>
      </c>
      <c r="E886" t="s">
        <v>3763</v>
      </c>
      <c r="F886" t="s">
        <v>3764</v>
      </c>
      <c r="G886">
        <v>3010</v>
      </c>
      <c r="H886" s="38">
        <v>0.5</v>
      </c>
      <c r="I886" s="23">
        <v>25330</v>
      </c>
      <c r="J886" s="38">
        <f t="shared" si="27"/>
        <v>72370</v>
      </c>
      <c r="K886" s="25">
        <v>104000</v>
      </c>
      <c r="L886" s="25">
        <v>416</v>
      </c>
      <c r="M886" s="23">
        <f t="shared" si="26"/>
        <v>416.5</v>
      </c>
    </row>
    <row r="887" spans="1:13" ht="12.75">
      <c r="A887" s="21" t="s">
        <v>3765</v>
      </c>
      <c r="B887" s="8">
        <v>40732</v>
      </c>
      <c r="C887" s="8" t="s">
        <v>3766</v>
      </c>
      <c r="D887" s="29">
        <v>5.008</v>
      </c>
      <c r="E887" t="s">
        <v>332</v>
      </c>
      <c r="F887" t="s">
        <v>3767</v>
      </c>
      <c r="G887">
        <v>1080</v>
      </c>
      <c r="H887" s="38">
        <v>0.5</v>
      </c>
      <c r="I887" s="23">
        <v>29610</v>
      </c>
      <c r="J887" s="38">
        <f t="shared" si="27"/>
        <v>84600</v>
      </c>
      <c r="M887" s="23">
        <f t="shared" si="26"/>
        <v>0.5</v>
      </c>
    </row>
    <row r="888" spans="1:13" ht="12.75">
      <c r="A888" s="21" t="s">
        <v>3768</v>
      </c>
      <c r="B888" s="8">
        <v>40732</v>
      </c>
      <c r="C888" s="8" t="s">
        <v>3769</v>
      </c>
      <c r="D888" s="29">
        <v>7</v>
      </c>
      <c r="E888" t="s">
        <v>3770</v>
      </c>
      <c r="F888" t="s">
        <v>3771</v>
      </c>
      <c r="G888">
        <v>1220</v>
      </c>
      <c r="H888" s="38">
        <v>1.5</v>
      </c>
      <c r="I888" s="23">
        <v>7740</v>
      </c>
      <c r="J888" s="38">
        <f t="shared" si="27"/>
        <v>22110</v>
      </c>
      <c r="M888" s="23">
        <f t="shared" si="26"/>
        <v>1.5</v>
      </c>
    </row>
    <row r="889" spans="3:13" ht="12.75">
      <c r="C889" s="8" t="s">
        <v>4540</v>
      </c>
      <c r="D889" s="29">
        <v>2.937</v>
      </c>
      <c r="E889" t="s">
        <v>3718</v>
      </c>
      <c r="F889" t="s">
        <v>4323</v>
      </c>
      <c r="G889">
        <v>1220</v>
      </c>
      <c r="I889" s="23">
        <v>4460</v>
      </c>
      <c r="J889" s="38">
        <f t="shared" si="27"/>
        <v>12740</v>
      </c>
      <c r="M889" s="23">
        <f aca="true" t="shared" si="28" ref="M889:M917">SUM(H889+L889)</f>
        <v>0</v>
      </c>
    </row>
    <row r="890" spans="3:13" ht="12.75">
      <c r="C890" s="8" t="s">
        <v>4541</v>
      </c>
      <c r="D890" s="29">
        <v>5.015</v>
      </c>
      <c r="E890" t="s">
        <v>4323</v>
      </c>
      <c r="F890" t="s">
        <v>4323</v>
      </c>
      <c r="G890">
        <v>1010</v>
      </c>
      <c r="I890" s="23">
        <v>9120</v>
      </c>
      <c r="J890" s="38">
        <f t="shared" si="27"/>
        <v>26060</v>
      </c>
      <c r="M890" s="23">
        <f t="shared" si="28"/>
        <v>0</v>
      </c>
    </row>
    <row r="891" spans="1:13" ht="12.75">
      <c r="A891" s="50">
        <v>283</v>
      </c>
      <c r="B891" s="41">
        <v>40732</v>
      </c>
      <c r="C891" s="41" t="s">
        <v>3944</v>
      </c>
      <c r="D891" s="42">
        <v>0.484</v>
      </c>
      <c r="E891" s="43" t="s">
        <v>3945</v>
      </c>
      <c r="F891" s="43" t="s">
        <v>3946</v>
      </c>
      <c r="G891" s="43">
        <v>1030</v>
      </c>
      <c r="H891" s="44">
        <v>0.5</v>
      </c>
      <c r="I891" s="44">
        <v>15560</v>
      </c>
      <c r="J891" s="38">
        <f t="shared" si="27"/>
        <v>44460</v>
      </c>
      <c r="K891" s="45">
        <v>5000</v>
      </c>
      <c r="L891" s="45">
        <v>20</v>
      </c>
      <c r="M891" s="44">
        <f t="shared" si="28"/>
        <v>20.5</v>
      </c>
    </row>
    <row r="892" spans="10:14" ht="12.75">
      <c r="J892" s="38">
        <f t="shared" si="27"/>
        <v>0</v>
      </c>
      <c r="M892" s="23">
        <f>SUM(M856:M891)</f>
        <v>3419.2</v>
      </c>
      <c r="N892" s="1">
        <v>96941</v>
      </c>
    </row>
    <row r="893" spans="10:13" ht="12.75">
      <c r="J893" s="38">
        <f t="shared" si="27"/>
        <v>0</v>
      </c>
      <c r="M893" s="23">
        <f t="shared" si="28"/>
        <v>0</v>
      </c>
    </row>
    <row r="894" spans="1:13" ht="12.75">
      <c r="A894" s="11">
        <v>284</v>
      </c>
      <c r="B894" s="8">
        <v>40732</v>
      </c>
      <c r="C894" s="8" t="s">
        <v>793</v>
      </c>
      <c r="D894" s="29">
        <v>6.197</v>
      </c>
      <c r="E894" t="s">
        <v>794</v>
      </c>
      <c r="F894" t="s">
        <v>795</v>
      </c>
      <c r="G894">
        <v>1110</v>
      </c>
      <c r="H894" s="38">
        <v>0.5</v>
      </c>
      <c r="I894" s="23">
        <v>13050</v>
      </c>
      <c r="J894" s="38">
        <f t="shared" si="27"/>
        <v>37290</v>
      </c>
      <c r="K894" s="25">
        <v>62000</v>
      </c>
      <c r="L894" s="25">
        <v>248</v>
      </c>
      <c r="M894" s="23">
        <f t="shared" si="28"/>
        <v>248.5</v>
      </c>
    </row>
    <row r="895" spans="1:13" ht="12.75">
      <c r="A895" s="21" t="s">
        <v>796</v>
      </c>
      <c r="B895" s="8">
        <v>40735</v>
      </c>
      <c r="C895" s="8" t="s">
        <v>797</v>
      </c>
      <c r="D895" s="29" t="s">
        <v>2842</v>
      </c>
      <c r="E895" t="s">
        <v>798</v>
      </c>
      <c r="F895" t="s">
        <v>799</v>
      </c>
      <c r="G895">
        <v>1190</v>
      </c>
      <c r="H895" s="38">
        <v>0.5</v>
      </c>
      <c r="I895" s="23">
        <v>6740</v>
      </c>
      <c r="J895" s="38">
        <f t="shared" si="27"/>
        <v>19260</v>
      </c>
      <c r="M895" s="23">
        <f t="shared" si="28"/>
        <v>0.5</v>
      </c>
    </row>
    <row r="896" spans="1:13" ht="12.75">
      <c r="A896" s="11">
        <v>285</v>
      </c>
      <c r="B896" s="8">
        <v>40735</v>
      </c>
      <c r="C896" s="8" t="s">
        <v>758</v>
      </c>
      <c r="D896" s="29">
        <v>3.022</v>
      </c>
      <c r="E896" t="s">
        <v>968</v>
      </c>
      <c r="F896" t="s">
        <v>969</v>
      </c>
      <c r="G896">
        <v>3010</v>
      </c>
      <c r="H896" s="38">
        <v>0.5</v>
      </c>
      <c r="I896" s="23">
        <v>36990</v>
      </c>
      <c r="J896" s="38">
        <f t="shared" si="27"/>
        <v>105690</v>
      </c>
      <c r="K896" s="25">
        <v>125000</v>
      </c>
      <c r="L896" s="25">
        <v>500</v>
      </c>
      <c r="M896" s="23">
        <f t="shared" si="28"/>
        <v>500.5</v>
      </c>
    </row>
    <row r="897" spans="1:13" ht="12.75">
      <c r="A897" s="11">
        <v>286</v>
      </c>
      <c r="B897" s="8">
        <v>40735</v>
      </c>
      <c r="C897" s="8" t="s">
        <v>3593</v>
      </c>
      <c r="D897" s="29" t="s">
        <v>3594</v>
      </c>
      <c r="E897" t="s">
        <v>3597</v>
      </c>
      <c r="F897" t="s">
        <v>3790</v>
      </c>
      <c r="G897">
        <v>3010</v>
      </c>
      <c r="H897" s="38">
        <v>0.5</v>
      </c>
      <c r="I897" s="23">
        <v>15320</v>
      </c>
      <c r="J897" s="38">
        <f aca="true" t="shared" si="29" ref="J897:J960">ROUND(I897/0.35,-1)</f>
        <v>43770</v>
      </c>
      <c r="K897" s="25">
        <v>18250</v>
      </c>
      <c r="L897" s="25">
        <v>73.2</v>
      </c>
      <c r="M897" s="23">
        <f t="shared" si="28"/>
        <v>73.7</v>
      </c>
    </row>
    <row r="898" spans="1:13" ht="12.75">
      <c r="A898" s="11">
        <v>287</v>
      </c>
      <c r="B898" s="8">
        <v>40736</v>
      </c>
      <c r="C898" s="8" t="s">
        <v>1923</v>
      </c>
      <c r="D898" s="29" t="s">
        <v>1924</v>
      </c>
      <c r="E898" t="s">
        <v>1925</v>
      </c>
      <c r="F898" t="s">
        <v>3790</v>
      </c>
      <c r="G898">
        <v>3010</v>
      </c>
      <c r="H898" s="38">
        <v>0.5</v>
      </c>
      <c r="I898" s="23">
        <v>13900</v>
      </c>
      <c r="J898" s="38">
        <f t="shared" si="29"/>
        <v>39710</v>
      </c>
      <c r="K898" s="25">
        <v>13500</v>
      </c>
      <c r="L898" s="25">
        <v>54</v>
      </c>
      <c r="M898" s="23">
        <f t="shared" si="28"/>
        <v>54.5</v>
      </c>
    </row>
    <row r="899" spans="1:13" ht="12.75">
      <c r="A899" s="11">
        <v>288</v>
      </c>
      <c r="B899" s="8">
        <v>40736</v>
      </c>
      <c r="C899" s="8" t="s">
        <v>1669</v>
      </c>
      <c r="D899" s="29">
        <v>3.606</v>
      </c>
      <c r="E899" t="s">
        <v>1670</v>
      </c>
      <c r="F899" t="s">
        <v>1671</v>
      </c>
      <c r="G899">
        <v>1130</v>
      </c>
      <c r="H899" s="38">
        <v>0.5</v>
      </c>
      <c r="I899" s="23">
        <v>5120</v>
      </c>
      <c r="J899" s="38">
        <f t="shared" si="29"/>
        <v>14630</v>
      </c>
      <c r="K899" s="25">
        <v>11700</v>
      </c>
      <c r="L899" s="25">
        <v>46.8</v>
      </c>
      <c r="M899" s="23">
        <f t="shared" si="28"/>
        <v>47.3</v>
      </c>
    </row>
    <row r="900" spans="1:13" ht="12.75">
      <c r="A900" s="21" t="s">
        <v>3598</v>
      </c>
      <c r="B900" s="8">
        <v>40736</v>
      </c>
      <c r="C900" s="8" t="s">
        <v>3599</v>
      </c>
      <c r="D900" s="29">
        <v>0.951</v>
      </c>
      <c r="E900" t="s">
        <v>65</v>
      </c>
      <c r="F900" t="s">
        <v>66</v>
      </c>
      <c r="G900">
        <v>1050</v>
      </c>
      <c r="H900" s="38">
        <v>0.5</v>
      </c>
      <c r="I900" s="23">
        <v>17830</v>
      </c>
      <c r="J900" s="38">
        <f t="shared" si="29"/>
        <v>50940</v>
      </c>
      <c r="M900" s="23">
        <f t="shared" si="28"/>
        <v>0.5</v>
      </c>
    </row>
    <row r="901" spans="1:13" ht="12.75">
      <c r="A901" s="11">
        <v>289</v>
      </c>
      <c r="B901" s="8">
        <v>40737</v>
      </c>
      <c r="C901" s="8" t="s">
        <v>3752</v>
      </c>
      <c r="D901" s="29">
        <v>22.474</v>
      </c>
      <c r="E901" t="s">
        <v>3023</v>
      </c>
      <c r="F901" t="s">
        <v>3753</v>
      </c>
      <c r="G901">
        <v>1170</v>
      </c>
      <c r="H901" s="38">
        <v>0.5</v>
      </c>
      <c r="I901" s="23">
        <v>16920</v>
      </c>
      <c r="J901" s="38">
        <f t="shared" si="29"/>
        <v>48340</v>
      </c>
      <c r="K901" s="25">
        <v>49442.8</v>
      </c>
      <c r="L901" s="25">
        <v>197.8</v>
      </c>
      <c r="M901" s="23">
        <f t="shared" si="28"/>
        <v>198.3</v>
      </c>
    </row>
    <row r="902" spans="1:13" ht="12.75">
      <c r="A902" s="21" t="s">
        <v>970</v>
      </c>
      <c r="B902" s="8">
        <v>40737</v>
      </c>
      <c r="C902" s="8" t="s">
        <v>971</v>
      </c>
      <c r="D902" s="29">
        <v>0.169</v>
      </c>
      <c r="E902" t="s">
        <v>2496</v>
      </c>
      <c r="F902" t="s">
        <v>972</v>
      </c>
      <c r="G902">
        <v>3010</v>
      </c>
      <c r="H902" s="38">
        <v>0.5</v>
      </c>
      <c r="I902" s="23">
        <v>1940</v>
      </c>
      <c r="J902" s="38">
        <f t="shared" si="29"/>
        <v>5540</v>
      </c>
      <c r="M902" s="23">
        <f t="shared" si="28"/>
        <v>0.5</v>
      </c>
    </row>
    <row r="903" spans="1:13" ht="12.75">
      <c r="A903" s="21" t="s">
        <v>3660</v>
      </c>
      <c r="B903" s="8">
        <v>40737</v>
      </c>
      <c r="C903" s="8" t="s">
        <v>3661</v>
      </c>
      <c r="D903" s="29">
        <v>60.2599</v>
      </c>
      <c r="E903" t="s">
        <v>3662</v>
      </c>
      <c r="F903" t="s">
        <v>3663</v>
      </c>
      <c r="G903">
        <v>1070</v>
      </c>
      <c r="H903" s="38">
        <v>0.5</v>
      </c>
      <c r="I903" s="23">
        <v>75270</v>
      </c>
      <c r="J903" s="38">
        <f t="shared" si="29"/>
        <v>215060</v>
      </c>
      <c r="M903" s="23">
        <f t="shared" si="28"/>
        <v>0.5</v>
      </c>
    </row>
    <row r="904" spans="1:13" ht="12.75">
      <c r="A904" s="11">
        <v>290</v>
      </c>
      <c r="B904" s="8">
        <v>40737</v>
      </c>
      <c r="C904" s="8" t="s">
        <v>3939</v>
      </c>
      <c r="D904" s="29">
        <v>0.633</v>
      </c>
      <c r="E904" t="s">
        <v>3940</v>
      </c>
      <c r="F904" t="s">
        <v>3941</v>
      </c>
      <c r="G904">
        <v>1060</v>
      </c>
      <c r="H904" s="38">
        <v>0.5</v>
      </c>
      <c r="I904" s="23">
        <v>6820</v>
      </c>
      <c r="J904" s="38">
        <f t="shared" si="29"/>
        <v>19490</v>
      </c>
      <c r="K904" s="25">
        <v>21000</v>
      </c>
      <c r="L904" s="25">
        <v>84</v>
      </c>
      <c r="M904" s="23">
        <f t="shared" si="28"/>
        <v>84.5</v>
      </c>
    </row>
    <row r="905" spans="1:13" ht="12.75">
      <c r="A905" s="11">
        <v>291</v>
      </c>
      <c r="B905" s="8">
        <v>40737</v>
      </c>
      <c r="C905" s="8" t="s">
        <v>3022</v>
      </c>
      <c r="D905" s="29">
        <v>62.468</v>
      </c>
      <c r="E905" t="s">
        <v>3023</v>
      </c>
      <c r="F905" t="s">
        <v>3024</v>
      </c>
      <c r="G905">
        <v>1170</v>
      </c>
      <c r="H905" s="38">
        <v>1.5</v>
      </c>
      <c r="I905" s="23">
        <v>60750</v>
      </c>
      <c r="J905" s="38">
        <f t="shared" si="29"/>
        <v>173570</v>
      </c>
      <c r="K905" s="25">
        <v>137429.6</v>
      </c>
      <c r="L905" s="25">
        <v>549.7</v>
      </c>
      <c r="M905" s="23">
        <f t="shared" si="28"/>
        <v>551.2</v>
      </c>
    </row>
    <row r="906" spans="1:13" ht="12.75">
      <c r="A906" s="11">
        <v>292</v>
      </c>
      <c r="B906" s="8">
        <v>40738</v>
      </c>
      <c r="C906" s="8" t="s">
        <v>2904</v>
      </c>
      <c r="D906" s="29">
        <v>5</v>
      </c>
      <c r="E906" t="s">
        <v>2905</v>
      </c>
      <c r="F906" t="s">
        <v>2906</v>
      </c>
      <c r="G906">
        <v>1090</v>
      </c>
      <c r="H906" s="38">
        <v>0.5</v>
      </c>
      <c r="I906" s="23">
        <v>28980</v>
      </c>
      <c r="J906" s="38">
        <f t="shared" si="29"/>
        <v>82800</v>
      </c>
      <c r="K906" s="25">
        <v>62000</v>
      </c>
      <c r="L906" s="25">
        <v>248</v>
      </c>
      <c r="M906" s="23">
        <f t="shared" si="28"/>
        <v>248.5</v>
      </c>
    </row>
    <row r="907" spans="1:13" ht="12.75">
      <c r="A907" s="11">
        <v>293</v>
      </c>
      <c r="B907" s="8">
        <v>40738</v>
      </c>
      <c r="C907" s="8" t="s">
        <v>3418</v>
      </c>
      <c r="D907" s="29">
        <v>2.145</v>
      </c>
      <c r="E907" t="s">
        <v>3419</v>
      </c>
      <c r="F907" t="s">
        <v>4503</v>
      </c>
      <c r="G907">
        <v>1220</v>
      </c>
      <c r="H907" s="38">
        <v>0.5</v>
      </c>
      <c r="I907" s="23">
        <v>31140</v>
      </c>
      <c r="J907" s="38">
        <f t="shared" si="29"/>
        <v>88970</v>
      </c>
      <c r="K907" s="25">
        <v>65000</v>
      </c>
      <c r="L907" s="25">
        <v>260</v>
      </c>
      <c r="M907" s="23">
        <f t="shared" si="28"/>
        <v>260.5</v>
      </c>
    </row>
    <row r="908" spans="1:13" ht="12.75">
      <c r="A908" s="21" t="s">
        <v>1893</v>
      </c>
      <c r="B908" s="8">
        <v>40738</v>
      </c>
      <c r="C908" s="8" t="s">
        <v>1894</v>
      </c>
      <c r="D908" s="29" t="s">
        <v>3730</v>
      </c>
      <c r="E908" t="s">
        <v>1895</v>
      </c>
      <c r="F908" t="s">
        <v>1896</v>
      </c>
      <c r="G908">
        <v>2050</v>
      </c>
      <c r="H908" s="38">
        <v>0.5</v>
      </c>
      <c r="I908" s="23">
        <v>15060</v>
      </c>
      <c r="J908" s="38">
        <f t="shared" si="29"/>
        <v>43030</v>
      </c>
      <c r="M908" s="23">
        <f t="shared" si="28"/>
        <v>0.5</v>
      </c>
    </row>
    <row r="909" spans="1:13" ht="12.75">
      <c r="A909" s="11">
        <v>294</v>
      </c>
      <c r="B909" s="8">
        <v>40738</v>
      </c>
      <c r="C909" s="8" t="s">
        <v>2233</v>
      </c>
      <c r="D909" s="29">
        <v>2.06</v>
      </c>
      <c r="E909" t="s">
        <v>2234</v>
      </c>
      <c r="F909" t="s">
        <v>2977</v>
      </c>
      <c r="G909">
        <v>1070</v>
      </c>
      <c r="H909" s="38">
        <v>0.5</v>
      </c>
      <c r="I909" s="23">
        <v>5550</v>
      </c>
      <c r="J909" s="38">
        <f t="shared" si="29"/>
        <v>15860</v>
      </c>
      <c r="K909" s="25">
        <v>20000</v>
      </c>
      <c r="L909" s="25">
        <v>80</v>
      </c>
      <c r="M909" s="23">
        <f t="shared" si="28"/>
        <v>80.5</v>
      </c>
    </row>
    <row r="910" spans="1:13" ht="12.75">
      <c r="A910" s="11">
        <v>295</v>
      </c>
      <c r="B910" s="8">
        <v>40738</v>
      </c>
      <c r="C910" s="8" t="s">
        <v>1529</v>
      </c>
      <c r="D910" s="29">
        <v>6.898</v>
      </c>
      <c r="E910" t="s">
        <v>1530</v>
      </c>
      <c r="F910" t="s">
        <v>1531</v>
      </c>
      <c r="G910">
        <v>1020</v>
      </c>
      <c r="H910" s="38">
        <v>0.5</v>
      </c>
      <c r="I910" s="23">
        <v>50730</v>
      </c>
      <c r="J910" s="38">
        <f t="shared" si="29"/>
        <v>144940</v>
      </c>
      <c r="K910" s="25">
        <v>187500</v>
      </c>
      <c r="L910" s="25">
        <v>749</v>
      </c>
      <c r="M910" s="23">
        <f t="shared" si="28"/>
        <v>749.5</v>
      </c>
    </row>
    <row r="911" spans="1:13" ht="12.75">
      <c r="A911" s="11">
        <v>296</v>
      </c>
      <c r="B911" s="8">
        <v>40739</v>
      </c>
      <c r="C911" s="8" t="s">
        <v>3463</v>
      </c>
      <c r="D911" s="29">
        <v>1.6708</v>
      </c>
      <c r="E911" t="s">
        <v>3464</v>
      </c>
      <c r="F911" t="s">
        <v>3465</v>
      </c>
      <c r="G911">
        <v>1100</v>
      </c>
      <c r="H911" s="38">
        <v>0.5</v>
      </c>
      <c r="I911" s="23">
        <v>7010</v>
      </c>
      <c r="J911" s="38">
        <f t="shared" si="29"/>
        <v>20030</v>
      </c>
      <c r="K911" s="25">
        <v>20000</v>
      </c>
      <c r="L911" s="25">
        <v>80</v>
      </c>
      <c r="M911" s="23">
        <f t="shared" si="28"/>
        <v>80.5</v>
      </c>
    </row>
    <row r="912" spans="1:13" ht="12.75">
      <c r="A912" s="11">
        <v>297</v>
      </c>
      <c r="B912" s="8">
        <v>40739</v>
      </c>
      <c r="C912" s="8" t="s">
        <v>2940</v>
      </c>
      <c r="D912" s="29">
        <v>0.4431</v>
      </c>
      <c r="E912" t="s">
        <v>2941</v>
      </c>
      <c r="F912" t="s">
        <v>3458</v>
      </c>
      <c r="G912">
        <v>3010</v>
      </c>
      <c r="H912" s="38">
        <v>0.5</v>
      </c>
      <c r="I912" s="23">
        <v>54200</v>
      </c>
      <c r="J912" s="38">
        <f t="shared" si="29"/>
        <v>154860</v>
      </c>
      <c r="K912" s="25">
        <v>180000</v>
      </c>
      <c r="L912" s="25">
        <v>720</v>
      </c>
      <c r="M912" s="23">
        <f t="shared" si="28"/>
        <v>720.5</v>
      </c>
    </row>
    <row r="913" spans="1:13" ht="12.75">
      <c r="A913" s="11">
        <v>298</v>
      </c>
      <c r="B913" s="8">
        <v>40739</v>
      </c>
      <c r="C913" s="8" t="s">
        <v>3554</v>
      </c>
      <c r="D913" s="29">
        <v>33.432</v>
      </c>
      <c r="E913" t="s">
        <v>3555</v>
      </c>
      <c r="F913" t="s">
        <v>2292</v>
      </c>
      <c r="G913">
        <v>1040</v>
      </c>
      <c r="H913" s="38">
        <v>0.5</v>
      </c>
      <c r="I913" s="23">
        <v>29140</v>
      </c>
      <c r="J913" s="38">
        <f t="shared" si="29"/>
        <v>83260</v>
      </c>
      <c r="K913" s="25">
        <v>113668.8</v>
      </c>
      <c r="L913" s="25">
        <v>454.8</v>
      </c>
      <c r="M913" s="23">
        <f t="shared" si="28"/>
        <v>455.3</v>
      </c>
    </row>
    <row r="914" spans="1:13" ht="12.75">
      <c r="A914" s="21" t="s">
        <v>3316</v>
      </c>
      <c r="B914" s="8">
        <v>40739</v>
      </c>
      <c r="C914" s="8" t="s">
        <v>1762</v>
      </c>
      <c r="D914" s="29" t="s">
        <v>1763</v>
      </c>
      <c r="E914" t="s">
        <v>1764</v>
      </c>
      <c r="F914" t="s">
        <v>1765</v>
      </c>
      <c r="G914">
        <v>3010</v>
      </c>
      <c r="H914" s="38">
        <v>2.5</v>
      </c>
      <c r="I914" s="23">
        <v>11980</v>
      </c>
      <c r="J914" s="38">
        <f t="shared" si="29"/>
        <v>34230</v>
      </c>
      <c r="M914" s="23">
        <f t="shared" si="28"/>
        <v>2.5</v>
      </c>
    </row>
    <row r="915" spans="3:13" ht="12.75">
      <c r="C915" s="8" t="s">
        <v>1769</v>
      </c>
      <c r="D915" s="29" t="s">
        <v>1770</v>
      </c>
      <c r="E915" t="s">
        <v>4323</v>
      </c>
      <c r="F915" t="s">
        <v>4323</v>
      </c>
      <c r="G915">
        <v>3010</v>
      </c>
      <c r="I915" s="23">
        <v>1350</v>
      </c>
      <c r="J915" s="38">
        <f t="shared" si="29"/>
        <v>3860</v>
      </c>
      <c r="M915" s="23">
        <f t="shared" si="28"/>
        <v>0</v>
      </c>
    </row>
    <row r="916" spans="3:13" ht="12.75">
      <c r="C916" s="8" t="s">
        <v>1771</v>
      </c>
      <c r="D916" s="29" t="s">
        <v>1772</v>
      </c>
      <c r="E916" t="s">
        <v>4323</v>
      </c>
      <c r="F916" t="s">
        <v>4323</v>
      </c>
      <c r="G916">
        <v>2040</v>
      </c>
      <c r="I916" s="23">
        <v>12250</v>
      </c>
      <c r="J916" s="38">
        <f t="shared" si="29"/>
        <v>35000</v>
      </c>
      <c r="M916" s="23">
        <f t="shared" si="28"/>
        <v>0</v>
      </c>
    </row>
    <row r="917" spans="3:13" ht="12.75">
      <c r="C917" s="8" t="s">
        <v>1773</v>
      </c>
      <c r="D917" s="29" t="s">
        <v>1774</v>
      </c>
      <c r="E917" t="s">
        <v>4323</v>
      </c>
      <c r="F917" t="s">
        <v>4323</v>
      </c>
      <c r="G917">
        <v>2040</v>
      </c>
      <c r="I917" s="23">
        <v>3520</v>
      </c>
      <c r="J917" s="38">
        <f t="shared" si="29"/>
        <v>10060</v>
      </c>
      <c r="M917" s="23">
        <f t="shared" si="28"/>
        <v>0</v>
      </c>
    </row>
    <row r="918" spans="2:14" ht="12.75">
      <c r="B918" s="41"/>
      <c r="C918" s="41" t="s">
        <v>192</v>
      </c>
      <c r="D918" s="42" t="s">
        <v>193</v>
      </c>
      <c r="E918" s="43" t="s">
        <v>4323</v>
      </c>
      <c r="F918" s="43" t="s">
        <v>4323</v>
      </c>
      <c r="G918" s="43">
        <v>1030</v>
      </c>
      <c r="H918" s="44"/>
      <c r="I918" s="44">
        <v>30780</v>
      </c>
      <c r="J918" s="38">
        <f t="shared" si="29"/>
        <v>87940</v>
      </c>
      <c r="K918" s="45"/>
      <c r="L918" s="45"/>
      <c r="M918" s="44"/>
      <c r="N918" s="49"/>
    </row>
    <row r="919" spans="10:14" ht="12.75">
      <c r="J919" s="38">
        <f t="shared" si="29"/>
        <v>0</v>
      </c>
      <c r="M919" s="44">
        <f>SUM(M894:M918)</f>
        <v>4358.8</v>
      </c>
      <c r="N919" s="1">
        <v>97026</v>
      </c>
    </row>
    <row r="920" spans="1:13" ht="12.75">
      <c r="A920" s="11">
        <v>299</v>
      </c>
      <c r="B920" s="8">
        <v>40739</v>
      </c>
      <c r="C920" s="8" t="s">
        <v>883</v>
      </c>
      <c r="D920" s="29">
        <v>6.28</v>
      </c>
      <c r="E920" t="s">
        <v>2367</v>
      </c>
      <c r="F920" t="s">
        <v>2491</v>
      </c>
      <c r="G920">
        <v>1170</v>
      </c>
      <c r="H920" s="38">
        <v>0.5</v>
      </c>
      <c r="I920" s="23">
        <v>25220</v>
      </c>
      <c r="J920" s="38">
        <f t="shared" si="29"/>
        <v>72060</v>
      </c>
      <c r="K920" s="25">
        <v>31800</v>
      </c>
      <c r="L920" s="25">
        <v>127.2</v>
      </c>
      <c r="M920" s="38">
        <f aca="true" t="shared" si="30" ref="M920:M952">SUM(H920+L920)</f>
        <v>127.7</v>
      </c>
    </row>
    <row r="921" spans="1:13" ht="12.75">
      <c r="A921" s="11">
        <v>300</v>
      </c>
      <c r="B921" s="8">
        <v>40739</v>
      </c>
      <c r="C921" s="8" t="s">
        <v>2492</v>
      </c>
      <c r="D921" s="29">
        <v>49.946</v>
      </c>
      <c r="E921" t="s">
        <v>2493</v>
      </c>
      <c r="F921" t="s">
        <v>254</v>
      </c>
      <c r="G921">
        <v>1130</v>
      </c>
      <c r="H921" s="38">
        <v>0.5</v>
      </c>
      <c r="I921" s="23">
        <v>44760</v>
      </c>
      <c r="J921" s="38">
        <f t="shared" si="29"/>
        <v>127890</v>
      </c>
      <c r="K921" s="25">
        <v>149838</v>
      </c>
      <c r="L921" s="25">
        <v>599.6</v>
      </c>
      <c r="M921" s="38">
        <f t="shared" si="30"/>
        <v>600.1</v>
      </c>
    </row>
    <row r="922" spans="1:13" ht="12.75">
      <c r="A922" s="11">
        <v>302</v>
      </c>
      <c r="B922" s="8">
        <v>40743</v>
      </c>
      <c r="C922" s="8" t="s">
        <v>1206</v>
      </c>
      <c r="D922" s="29">
        <v>0.1527</v>
      </c>
      <c r="E922" t="s">
        <v>1207</v>
      </c>
      <c r="F922" t="s">
        <v>1212</v>
      </c>
      <c r="G922">
        <v>1080</v>
      </c>
      <c r="H922" s="38">
        <v>2</v>
      </c>
      <c r="I922" s="23">
        <v>12990</v>
      </c>
      <c r="J922" s="38">
        <f t="shared" si="29"/>
        <v>37110</v>
      </c>
      <c r="K922" s="25">
        <v>85000</v>
      </c>
      <c r="L922" s="25">
        <v>340</v>
      </c>
      <c r="M922" s="38">
        <f t="shared" si="30"/>
        <v>342</v>
      </c>
    </row>
    <row r="923" spans="3:13" ht="12.75">
      <c r="C923" s="8" t="s">
        <v>1213</v>
      </c>
      <c r="D923" s="29">
        <v>0.2691</v>
      </c>
      <c r="E923" t="s">
        <v>4323</v>
      </c>
      <c r="F923" t="s">
        <v>4323</v>
      </c>
      <c r="G923">
        <v>1080</v>
      </c>
      <c r="I923" s="23">
        <v>2300</v>
      </c>
      <c r="J923" s="38">
        <f t="shared" si="29"/>
        <v>6570</v>
      </c>
      <c r="M923" s="38">
        <f t="shared" si="30"/>
        <v>0</v>
      </c>
    </row>
    <row r="924" spans="3:13" ht="12.75">
      <c r="C924" s="8" t="s">
        <v>1214</v>
      </c>
      <c r="D924" s="29">
        <v>0.0367</v>
      </c>
      <c r="E924" t="s">
        <v>4323</v>
      </c>
      <c r="F924" t="s">
        <v>4323</v>
      </c>
      <c r="G924">
        <v>1080</v>
      </c>
      <c r="I924" s="23">
        <v>70</v>
      </c>
      <c r="J924" s="38">
        <f t="shared" si="29"/>
        <v>200</v>
      </c>
      <c r="M924" s="38">
        <f t="shared" si="30"/>
        <v>0</v>
      </c>
    </row>
    <row r="925" spans="3:13" ht="12.75">
      <c r="C925" s="8" t="s">
        <v>1215</v>
      </c>
      <c r="D925" s="29">
        <v>0.0379</v>
      </c>
      <c r="E925" t="s">
        <v>4323</v>
      </c>
      <c r="F925" t="s">
        <v>4323</v>
      </c>
      <c r="G925">
        <v>1080</v>
      </c>
      <c r="I925" s="23">
        <v>50</v>
      </c>
      <c r="J925" s="38">
        <f t="shared" si="29"/>
        <v>140</v>
      </c>
      <c r="M925" s="38">
        <f t="shared" si="30"/>
        <v>0</v>
      </c>
    </row>
    <row r="926" spans="1:13" ht="12.75">
      <c r="A926" s="11">
        <v>301</v>
      </c>
      <c r="B926" s="8">
        <v>40743</v>
      </c>
      <c r="C926" s="8" t="s">
        <v>1325</v>
      </c>
      <c r="D926" s="29">
        <v>8.615</v>
      </c>
      <c r="E926" t="s">
        <v>1326</v>
      </c>
      <c r="F926" t="s">
        <v>1327</v>
      </c>
      <c r="G926">
        <v>1010</v>
      </c>
      <c r="H926" s="38">
        <v>0.5</v>
      </c>
      <c r="I926" s="23">
        <v>8410</v>
      </c>
      <c r="J926" s="38">
        <f t="shared" si="29"/>
        <v>24030</v>
      </c>
      <c r="K926" s="25">
        <v>30152.5</v>
      </c>
      <c r="L926" s="25">
        <v>124</v>
      </c>
      <c r="M926" s="38">
        <f t="shared" si="30"/>
        <v>124.5</v>
      </c>
    </row>
    <row r="927" spans="1:13" ht="12.75">
      <c r="A927" s="11">
        <v>303</v>
      </c>
      <c r="B927" s="8">
        <v>40743</v>
      </c>
      <c r="C927" s="8" t="s">
        <v>1710</v>
      </c>
      <c r="D927" s="29">
        <v>15.108</v>
      </c>
      <c r="E927" t="s">
        <v>1715</v>
      </c>
      <c r="F927" t="s">
        <v>1716</v>
      </c>
      <c r="G927">
        <v>1170</v>
      </c>
      <c r="H927" s="38">
        <v>0.5</v>
      </c>
      <c r="I927" s="23">
        <v>37100</v>
      </c>
      <c r="J927" s="38">
        <f t="shared" si="29"/>
        <v>106000</v>
      </c>
      <c r="K927" s="25">
        <v>150000</v>
      </c>
      <c r="L927" s="25">
        <v>600</v>
      </c>
      <c r="M927" s="38">
        <f t="shared" si="30"/>
        <v>600.5</v>
      </c>
    </row>
    <row r="928" spans="3:13" ht="12.75">
      <c r="C928" s="8" t="s">
        <v>1713</v>
      </c>
      <c r="D928" s="29">
        <v>35.306</v>
      </c>
      <c r="E928" t="s">
        <v>4323</v>
      </c>
      <c r="F928" t="s">
        <v>4323</v>
      </c>
      <c r="G928">
        <v>1170</v>
      </c>
      <c r="H928" s="38">
        <v>0.5</v>
      </c>
      <c r="J928" s="38">
        <f t="shared" si="29"/>
        <v>0</v>
      </c>
      <c r="M928" s="38">
        <f t="shared" si="30"/>
        <v>0.5</v>
      </c>
    </row>
    <row r="929" spans="3:13" ht="12.75">
      <c r="C929" s="8" t="s">
        <v>1714</v>
      </c>
      <c r="D929" s="29">
        <v>0.803</v>
      </c>
      <c r="E929" t="s">
        <v>4323</v>
      </c>
      <c r="F929" t="s">
        <v>4323</v>
      </c>
      <c r="G929">
        <v>1170</v>
      </c>
      <c r="H929" s="38">
        <v>0.5</v>
      </c>
      <c r="J929" s="38">
        <f t="shared" si="29"/>
        <v>0</v>
      </c>
      <c r="M929" s="38">
        <f t="shared" si="30"/>
        <v>0.5</v>
      </c>
    </row>
    <row r="930" spans="1:13" ht="12.75">
      <c r="A930" s="11">
        <v>304</v>
      </c>
      <c r="B930" s="8">
        <v>40744</v>
      </c>
      <c r="C930" s="8" t="s">
        <v>1717</v>
      </c>
      <c r="D930" s="29">
        <v>0.1437</v>
      </c>
      <c r="E930" t="s">
        <v>1718</v>
      </c>
      <c r="F930" t="s">
        <v>1719</v>
      </c>
      <c r="G930">
        <v>3010</v>
      </c>
      <c r="H930" s="38">
        <v>0.5</v>
      </c>
      <c r="I930" s="23">
        <v>14490</v>
      </c>
      <c r="J930" s="38">
        <f t="shared" si="29"/>
        <v>41400</v>
      </c>
      <c r="K930" s="25">
        <v>40000</v>
      </c>
      <c r="L930" s="25">
        <v>160</v>
      </c>
      <c r="M930" s="38">
        <f t="shared" si="30"/>
        <v>160.5</v>
      </c>
    </row>
    <row r="931" spans="1:13" ht="12.75">
      <c r="A931" s="21" t="s">
        <v>4611</v>
      </c>
      <c r="B931" s="8">
        <v>40744</v>
      </c>
      <c r="C931" s="8" t="s">
        <v>4612</v>
      </c>
      <c r="D931" s="29">
        <v>10.323</v>
      </c>
      <c r="E931" t="s">
        <v>176</v>
      </c>
      <c r="F931" t="s">
        <v>177</v>
      </c>
      <c r="G931">
        <v>1040</v>
      </c>
      <c r="H931" s="38">
        <v>1.5</v>
      </c>
      <c r="I931" s="23">
        <v>9390</v>
      </c>
      <c r="J931" s="38">
        <f t="shared" si="29"/>
        <v>26830</v>
      </c>
      <c r="M931" s="38">
        <f t="shared" si="30"/>
        <v>1.5</v>
      </c>
    </row>
    <row r="932" spans="3:13" ht="12.75">
      <c r="C932" s="8" t="s">
        <v>178</v>
      </c>
      <c r="D932" s="29">
        <v>24.775</v>
      </c>
      <c r="E932" t="s">
        <v>4323</v>
      </c>
      <c r="F932" t="s">
        <v>4323</v>
      </c>
      <c r="G932">
        <v>1040</v>
      </c>
      <c r="I932" s="23">
        <v>22550</v>
      </c>
      <c r="J932" s="38">
        <f t="shared" si="29"/>
        <v>64430</v>
      </c>
      <c r="M932" s="38">
        <f t="shared" si="30"/>
        <v>0</v>
      </c>
    </row>
    <row r="933" spans="3:13" ht="12.75">
      <c r="C933" s="8" t="s">
        <v>179</v>
      </c>
      <c r="D933" s="29">
        <v>4.125</v>
      </c>
      <c r="E933" t="s">
        <v>4323</v>
      </c>
      <c r="F933" t="s">
        <v>4323</v>
      </c>
      <c r="G933">
        <v>1040</v>
      </c>
      <c r="I933" s="23">
        <v>18350</v>
      </c>
      <c r="J933" s="38">
        <f t="shared" si="29"/>
        <v>52430</v>
      </c>
      <c r="M933" s="38">
        <f t="shared" si="30"/>
        <v>0</v>
      </c>
    </row>
    <row r="934" spans="1:13" ht="12.75">
      <c r="A934" s="11">
        <v>305</v>
      </c>
      <c r="B934" s="8">
        <v>40744</v>
      </c>
      <c r="C934" s="8" t="s">
        <v>2883</v>
      </c>
      <c r="D934" s="29">
        <v>0.0084</v>
      </c>
      <c r="E934" t="s">
        <v>2884</v>
      </c>
      <c r="F934" t="s">
        <v>2885</v>
      </c>
      <c r="G934">
        <v>1070</v>
      </c>
      <c r="H934" s="38">
        <v>1</v>
      </c>
      <c r="I934" s="23">
        <v>10</v>
      </c>
      <c r="J934" s="38">
        <f t="shared" si="29"/>
        <v>30</v>
      </c>
      <c r="K934" s="25">
        <v>72500</v>
      </c>
      <c r="L934" s="25">
        <v>290</v>
      </c>
      <c r="M934" s="38">
        <f t="shared" si="30"/>
        <v>291</v>
      </c>
    </row>
    <row r="935" spans="3:13" ht="12.75">
      <c r="C935" s="8" t="s">
        <v>2886</v>
      </c>
      <c r="D935" s="29">
        <v>0.31</v>
      </c>
      <c r="E935" t="s">
        <v>4323</v>
      </c>
      <c r="F935" t="s">
        <v>4323</v>
      </c>
      <c r="G935">
        <v>1070</v>
      </c>
      <c r="I935" s="23">
        <v>17530</v>
      </c>
      <c r="J935" s="38">
        <f t="shared" si="29"/>
        <v>50090</v>
      </c>
      <c r="M935" s="38">
        <f t="shared" si="30"/>
        <v>0</v>
      </c>
    </row>
    <row r="936" spans="1:13" ht="12.75">
      <c r="A936" s="11">
        <v>306</v>
      </c>
      <c r="B936" s="8">
        <v>40744</v>
      </c>
      <c r="C936" s="8" t="s">
        <v>4687</v>
      </c>
      <c r="D936" s="29">
        <v>45.859</v>
      </c>
      <c r="E936" t="s">
        <v>4688</v>
      </c>
      <c r="F936" t="s">
        <v>2887</v>
      </c>
      <c r="G936">
        <v>1220</v>
      </c>
      <c r="H936" s="38">
        <v>0.5</v>
      </c>
      <c r="I936" s="23">
        <v>52490</v>
      </c>
      <c r="J936" s="38">
        <f t="shared" si="29"/>
        <v>149970</v>
      </c>
      <c r="K936" s="25">
        <v>183436</v>
      </c>
      <c r="L936" s="25">
        <v>733.74</v>
      </c>
      <c r="M936" s="38">
        <f t="shared" si="30"/>
        <v>734.24</v>
      </c>
    </row>
    <row r="937" spans="1:13" ht="12.75">
      <c r="A937" s="11">
        <v>307</v>
      </c>
      <c r="B937" s="8">
        <v>40744</v>
      </c>
      <c r="C937" s="8" t="s">
        <v>2688</v>
      </c>
      <c r="D937" s="29">
        <v>5.5</v>
      </c>
      <c r="E937" t="s">
        <v>2689</v>
      </c>
      <c r="F937" t="s">
        <v>96</v>
      </c>
      <c r="G937">
        <v>1010</v>
      </c>
      <c r="H937" s="38">
        <v>0.5</v>
      </c>
      <c r="I937" s="23">
        <v>81430</v>
      </c>
      <c r="J937" s="38">
        <f t="shared" si="29"/>
        <v>232660</v>
      </c>
      <c r="K937" s="25">
        <v>210000</v>
      </c>
      <c r="L937" s="25">
        <v>840</v>
      </c>
      <c r="M937" s="38">
        <f t="shared" si="30"/>
        <v>840.5</v>
      </c>
    </row>
    <row r="938" spans="1:13" ht="12.75">
      <c r="A938" s="21" t="s">
        <v>97</v>
      </c>
      <c r="B938" s="8">
        <v>40744</v>
      </c>
      <c r="C938" s="8" t="s">
        <v>98</v>
      </c>
      <c r="D938" s="29">
        <v>159.035</v>
      </c>
      <c r="E938" t="s">
        <v>99</v>
      </c>
      <c r="F938" t="s">
        <v>100</v>
      </c>
      <c r="G938">
        <v>1090</v>
      </c>
      <c r="H938" s="38">
        <v>0.5</v>
      </c>
      <c r="I938" s="23">
        <v>142910</v>
      </c>
      <c r="J938" s="38">
        <f t="shared" si="29"/>
        <v>408310</v>
      </c>
      <c r="M938" s="38">
        <f t="shared" si="30"/>
        <v>0.5</v>
      </c>
    </row>
    <row r="939" spans="1:13" ht="12.75">
      <c r="A939" s="21" t="s">
        <v>2514</v>
      </c>
      <c r="B939" s="8">
        <v>40745</v>
      </c>
      <c r="C939" s="8" t="s">
        <v>2515</v>
      </c>
      <c r="D939" s="29">
        <v>0.094</v>
      </c>
      <c r="E939" t="s">
        <v>2516</v>
      </c>
      <c r="F939" t="s">
        <v>2517</v>
      </c>
      <c r="G939">
        <v>3010</v>
      </c>
      <c r="H939" s="38">
        <v>0.5</v>
      </c>
      <c r="I939" s="23">
        <v>15790</v>
      </c>
      <c r="J939" s="38">
        <f t="shared" si="29"/>
        <v>45110</v>
      </c>
      <c r="M939" s="38">
        <f t="shared" si="30"/>
        <v>0.5</v>
      </c>
    </row>
    <row r="940" spans="1:13" ht="12.75">
      <c r="A940" s="11">
        <v>308</v>
      </c>
      <c r="B940" s="8">
        <v>40745</v>
      </c>
      <c r="C940" s="8" t="s">
        <v>647</v>
      </c>
      <c r="D940" s="29">
        <v>0.1377</v>
      </c>
      <c r="E940" t="s">
        <v>1056</v>
      </c>
      <c r="F940" t="s">
        <v>4099</v>
      </c>
      <c r="G940">
        <v>2050</v>
      </c>
      <c r="H940" s="38">
        <v>0.5</v>
      </c>
      <c r="I940" s="23">
        <v>11790</v>
      </c>
      <c r="J940" s="38">
        <f t="shared" si="29"/>
        <v>33690</v>
      </c>
      <c r="K940" s="25">
        <v>55000</v>
      </c>
      <c r="L940" s="25">
        <v>222</v>
      </c>
      <c r="M940" s="38">
        <f t="shared" si="30"/>
        <v>222.5</v>
      </c>
    </row>
    <row r="941" spans="1:13" ht="12.75">
      <c r="A941" s="11">
        <v>309</v>
      </c>
      <c r="B941" s="8">
        <v>40745</v>
      </c>
      <c r="C941" s="8" t="s">
        <v>439</v>
      </c>
      <c r="D941" s="29">
        <v>0.1722</v>
      </c>
      <c r="E941" t="s">
        <v>440</v>
      </c>
      <c r="F941" t="s">
        <v>2666</v>
      </c>
      <c r="G941">
        <v>2050</v>
      </c>
      <c r="H941" s="38">
        <v>1</v>
      </c>
      <c r="I941" s="23">
        <v>14970</v>
      </c>
      <c r="J941" s="38">
        <f t="shared" si="29"/>
        <v>42770</v>
      </c>
      <c r="K941" s="25">
        <v>7250</v>
      </c>
      <c r="L941" s="25">
        <v>290</v>
      </c>
      <c r="M941" s="44">
        <f t="shared" si="30"/>
        <v>291</v>
      </c>
    </row>
    <row r="942" spans="3:13" ht="12.75">
      <c r="C942" s="8" t="s">
        <v>2667</v>
      </c>
      <c r="D942" s="29">
        <v>0.1722</v>
      </c>
      <c r="E942" t="s">
        <v>4323</v>
      </c>
      <c r="F942" t="s">
        <v>4323</v>
      </c>
      <c r="G942">
        <v>2050</v>
      </c>
      <c r="I942" s="23">
        <v>5830</v>
      </c>
      <c r="J942" s="38">
        <f t="shared" si="29"/>
        <v>16660</v>
      </c>
      <c r="M942" s="23">
        <f t="shared" si="30"/>
        <v>0</v>
      </c>
    </row>
    <row r="943" spans="1:13" ht="12.75">
      <c r="A943" s="11">
        <v>310</v>
      </c>
      <c r="B943" s="8">
        <v>40745</v>
      </c>
      <c r="C943" s="8" t="s">
        <v>4630</v>
      </c>
      <c r="D943" s="29">
        <v>88.256</v>
      </c>
      <c r="E943" t="s">
        <v>4631</v>
      </c>
      <c r="F943" t="s">
        <v>4632</v>
      </c>
      <c r="G943">
        <v>1220</v>
      </c>
      <c r="H943" s="38">
        <v>1</v>
      </c>
      <c r="I943" s="23">
        <v>75870</v>
      </c>
      <c r="J943" s="38">
        <f t="shared" si="29"/>
        <v>216770</v>
      </c>
      <c r="K943" s="25">
        <v>326547.2</v>
      </c>
      <c r="L943" s="25">
        <v>1306.19</v>
      </c>
      <c r="M943" s="23">
        <f t="shared" si="30"/>
        <v>1307.19</v>
      </c>
    </row>
    <row r="944" spans="1:13" ht="12.75">
      <c r="A944" s="21" t="s">
        <v>2202</v>
      </c>
      <c r="B944" s="8">
        <v>40745</v>
      </c>
      <c r="C944" s="8" t="s">
        <v>2203</v>
      </c>
      <c r="D944" s="29" t="s">
        <v>2204</v>
      </c>
      <c r="E944" t="s">
        <v>2205</v>
      </c>
      <c r="F944" t="s">
        <v>2206</v>
      </c>
      <c r="G944">
        <v>2050</v>
      </c>
      <c r="H944" s="38">
        <v>0.5</v>
      </c>
      <c r="I944" s="23">
        <v>23580</v>
      </c>
      <c r="J944" s="38">
        <f t="shared" si="29"/>
        <v>67370</v>
      </c>
      <c r="K944" s="25">
        <v>0</v>
      </c>
      <c r="L944" s="25">
        <v>0</v>
      </c>
      <c r="M944" s="23">
        <f t="shared" si="30"/>
        <v>0.5</v>
      </c>
    </row>
    <row r="945" spans="1:13" ht="12.75">
      <c r="A945" s="21" t="s">
        <v>2207</v>
      </c>
      <c r="B945" s="8">
        <v>40745</v>
      </c>
      <c r="C945" s="8" t="s">
        <v>2208</v>
      </c>
      <c r="D945" s="29">
        <v>2.321</v>
      </c>
      <c r="E945" t="s">
        <v>2209</v>
      </c>
      <c r="F945" t="s">
        <v>2210</v>
      </c>
      <c r="G945">
        <v>2010</v>
      </c>
      <c r="H945" s="38">
        <v>0.5</v>
      </c>
      <c r="I945" s="23">
        <v>11340</v>
      </c>
      <c r="J945" s="38">
        <f t="shared" si="29"/>
        <v>32400</v>
      </c>
      <c r="M945" s="23">
        <f t="shared" si="30"/>
        <v>0.5</v>
      </c>
    </row>
    <row r="946" spans="1:13" ht="12.75">
      <c r="A946" s="11">
        <v>311</v>
      </c>
      <c r="B946" s="8">
        <v>40745</v>
      </c>
      <c r="C946" s="8" t="s">
        <v>73</v>
      </c>
      <c r="D946" s="29">
        <v>5.096</v>
      </c>
      <c r="E946" t="s">
        <v>74</v>
      </c>
      <c r="F946" t="s">
        <v>75</v>
      </c>
      <c r="G946">
        <v>1090</v>
      </c>
      <c r="H946" s="38">
        <v>0.5</v>
      </c>
      <c r="I946" s="23">
        <v>29040</v>
      </c>
      <c r="J946" s="38">
        <f t="shared" si="29"/>
        <v>82970</v>
      </c>
      <c r="K946" s="25">
        <v>65000</v>
      </c>
      <c r="L946" s="25">
        <v>260</v>
      </c>
      <c r="M946" s="23">
        <f t="shared" si="30"/>
        <v>260.5</v>
      </c>
    </row>
    <row r="947" spans="10:14" ht="12.75">
      <c r="J947" s="38">
        <f t="shared" si="29"/>
        <v>0</v>
      </c>
      <c r="M947" s="23">
        <f>SUM(M920:M946)</f>
        <v>5906.73</v>
      </c>
      <c r="N947" s="1">
        <v>97093</v>
      </c>
    </row>
    <row r="948" spans="10:13" ht="12.75">
      <c r="J948" s="38">
        <f t="shared" si="29"/>
        <v>0</v>
      </c>
      <c r="M948" s="23">
        <f t="shared" si="30"/>
        <v>0</v>
      </c>
    </row>
    <row r="949" spans="1:13" ht="12.75">
      <c r="A949" s="11">
        <v>312</v>
      </c>
      <c r="B949" s="8">
        <v>40746</v>
      </c>
      <c r="C949" s="8" t="s">
        <v>1006</v>
      </c>
      <c r="D949" s="29">
        <v>3</v>
      </c>
      <c r="E949" t="s">
        <v>1007</v>
      </c>
      <c r="F949" t="s">
        <v>1008</v>
      </c>
      <c r="G949">
        <v>1050</v>
      </c>
      <c r="H949" s="38">
        <v>1</v>
      </c>
      <c r="I949" s="23">
        <v>58380</v>
      </c>
      <c r="J949" s="38">
        <f t="shared" si="29"/>
        <v>166800</v>
      </c>
      <c r="K949" s="25">
        <v>17000</v>
      </c>
      <c r="L949" s="25">
        <v>680</v>
      </c>
      <c r="M949" s="23">
        <f t="shared" si="30"/>
        <v>681</v>
      </c>
    </row>
    <row r="950" spans="3:13" ht="12.75">
      <c r="C950" s="8" t="s">
        <v>3429</v>
      </c>
      <c r="D950" s="29">
        <v>0.291</v>
      </c>
      <c r="E950" t="s">
        <v>4323</v>
      </c>
      <c r="F950" t="s">
        <v>4323</v>
      </c>
      <c r="G950">
        <v>1050</v>
      </c>
      <c r="I950" s="23">
        <v>360</v>
      </c>
      <c r="J950" s="38">
        <f t="shared" si="29"/>
        <v>1030</v>
      </c>
      <c r="M950" s="23">
        <f t="shared" si="30"/>
        <v>0</v>
      </c>
    </row>
    <row r="951" spans="1:13" ht="12.75">
      <c r="A951" s="11">
        <v>313</v>
      </c>
      <c r="B951" s="8">
        <v>40746</v>
      </c>
      <c r="C951" s="8" t="s">
        <v>23</v>
      </c>
      <c r="D951" s="29">
        <v>0.2066</v>
      </c>
      <c r="E951" t="s">
        <v>807</v>
      </c>
      <c r="F951" t="s">
        <v>808</v>
      </c>
      <c r="G951">
        <v>3010</v>
      </c>
      <c r="H951" s="38">
        <v>0.5</v>
      </c>
      <c r="I951" s="23">
        <v>24990</v>
      </c>
      <c r="J951" s="38">
        <f t="shared" si="29"/>
        <v>71400</v>
      </c>
      <c r="K951" s="25">
        <v>62500</v>
      </c>
      <c r="L951" s="25">
        <v>250</v>
      </c>
      <c r="M951" s="23">
        <f t="shared" si="30"/>
        <v>250.5</v>
      </c>
    </row>
    <row r="952" spans="1:13" ht="12.75">
      <c r="A952" s="11">
        <v>314</v>
      </c>
      <c r="B952" s="8">
        <v>40746</v>
      </c>
      <c r="C952" s="8" t="s">
        <v>1228</v>
      </c>
      <c r="D952" s="29">
        <v>10.032</v>
      </c>
      <c r="E952" t="s">
        <v>1229</v>
      </c>
      <c r="F952" t="s">
        <v>1230</v>
      </c>
      <c r="G952">
        <v>1210</v>
      </c>
      <c r="H952" s="38">
        <v>0.5</v>
      </c>
      <c r="I952" s="23">
        <v>39590</v>
      </c>
      <c r="J952" s="38">
        <f t="shared" si="29"/>
        <v>113110</v>
      </c>
      <c r="K952" s="25">
        <v>130000</v>
      </c>
      <c r="L952" s="25">
        <v>520</v>
      </c>
      <c r="M952" s="23">
        <f t="shared" si="30"/>
        <v>520.5</v>
      </c>
    </row>
    <row r="953" spans="1:13" ht="12.75">
      <c r="A953" s="11">
        <v>315</v>
      </c>
      <c r="B953" s="8">
        <v>40749</v>
      </c>
      <c r="C953" s="8" t="s">
        <v>1231</v>
      </c>
      <c r="D953" s="29" t="s">
        <v>1232</v>
      </c>
      <c r="E953" t="s">
        <v>1233</v>
      </c>
      <c r="F953" t="s">
        <v>1234</v>
      </c>
      <c r="G953">
        <v>3010</v>
      </c>
      <c r="H953" s="38">
        <v>0.5</v>
      </c>
      <c r="I953" s="23">
        <v>54200</v>
      </c>
      <c r="J953" s="38">
        <f t="shared" si="29"/>
        <v>154860</v>
      </c>
      <c r="K953" s="25">
        <v>156000</v>
      </c>
      <c r="L953" s="25">
        <v>624</v>
      </c>
      <c r="M953" s="23">
        <f aca="true" t="shared" si="31" ref="M953:M1018">SUM(H953+L953)</f>
        <v>624.5</v>
      </c>
    </row>
    <row r="954" spans="1:13" ht="12.75">
      <c r="A954" s="11">
        <v>316</v>
      </c>
      <c r="B954" s="8">
        <v>40749</v>
      </c>
      <c r="C954" s="8" t="s">
        <v>1636</v>
      </c>
      <c r="D954" s="29" t="s">
        <v>1638</v>
      </c>
      <c r="E954" t="s">
        <v>4490</v>
      </c>
      <c r="F954" t="s">
        <v>4491</v>
      </c>
      <c r="G954">
        <v>3010</v>
      </c>
      <c r="H954" s="38">
        <v>0.5</v>
      </c>
      <c r="I954" s="23">
        <v>8230</v>
      </c>
      <c r="J954" s="38">
        <f t="shared" si="29"/>
        <v>23510</v>
      </c>
      <c r="K954" s="25">
        <v>24500</v>
      </c>
      <c r="L954" s="25">
        <v>98</v>
      </c>
      <c r="M954" s="23">
        <f t="shared" si="31"/>
        <v>98.5</v>
      </c>
    </row>
    <row r="955" spans="3:13" ht="12.75">
      <c r="C955" s="8" t="s">
        <v>1637</v>
      </c>
      <c r="D955" s="29" t="s">
        <v>4484</v>
      </c>
      <c r="E955" t="s">
        <v>4323</v>
      </c>
      <c r="F955" t="s">
        <v>4323</v>
      </c>
      <c r="G955">
        <v>3010</v>
      </c>
      <c r="H955" s="38">
        <v>0.5</v>
      </c>
      <c r="I955" s="23">
        <v>640</v>
      </c>
      <c r="J955" s="38">
        <f t="shared" si="29"/>
        <v>1830</v>
      </c>
      <c r="M955" s="23">
        <f t="shared" si="31"/>
        <v>0.5</v>
      </c>
    </row>
    <row r="956" spans="1:13" ht="12.75">
      <c r="A956" s="11">
        <v>317</v>
      </c>
      <c r="B956" s="8">
        <v>40749</v>
      </c>
      <c r="C956" s="8" t="s">
        <v>3245</v>
      </c>
      <c r="D956" s="29">
        <v>24.54</v>
      </c>
      <c r="E956" t="s">
        <v>4356</v>
      </c>
      <c r="F956" t="s">
        <v>4365</v>
      </c>
      <c r="G956">
        <v>1010</v>
      </c>
      <c r="H956" s="38">
        <v>0.5</v>
      </c>
      <c r="I956" s="23">
        <v>32010</v>
      </c>
      <c r="J956" s="38">
        <f t="shared" si="29"/>
        <v>91460</v>
      </c>
      <c r="K956" s="25">
        <v>65000</v>
      </c>
      <c r="L956" s="25">
        <v>260</v>
      </c>
      <c r="M956" s="23">
        <f t="shared" si="31"/>
        <v>260.5</v>
      </c>
    </row>
    <row r="957" spans="1:13" ht="12.75">
      <c r="A957" s="11">
        <v>318</v>
      </c>
      <c r="B957" s="8">
        <v>40749</v>
      </c>
      <c r="C957" s="8" t="s">
        <v>4366</v>
      </c>
      <c r="D957" s="29">
        <v>15.801</v>
      </c>
      <c r="E957" t="s">
        <v>4367</v>
      </c>
      <c r="F957" t="s">
        <v>4368</v>
      </c>
      <c r="G957">
        <v>1030</v>
      </c>
      <c r="H957" s="38">
        <v>0.5</v>
      </c>
      <c r="I957" s="23">
        <v>13720</v>
      </c>
      <c r="J957" s="38">
        <f t="shared" si="29"/>
        <v>39200</v>
      </c>
      <c r="K957" s="25">
        <v>56000</v>
      </c>
      <c r="L957" s="25">
        <v>224</v>
      </c>
      <c r="M957" s="23">
        <f t="shared" si="31"/>
        <v>224.5</v>
      </c>
    </row>
    <row r="958" spans="1:13" ht="12.75">
      <c r="A958" s="11">
        <v>319</v>
      </c>
      <c r="B958" s="8">
        <v>40749</v>
      </c>
      <c r="C958" s="8" t="s">
        <v>3599</v>
      </c>
      <c r="D958" s="29">
        <v>0.977</v>
      </c>
      <c r="E958" t="s">
        <v>4369</v>
      </c>
      <c r="F958" t="s">
        <v>4370</v>
      </c>
      <c r="G958">
        <v>1050</v>
      </c>
      <c r="H958" s="38">
        <v>0.5</v>
      </c>
      <c r="I958" s="23">
        <v>17930</v>
      </c>
      <c r="J958" s="38">
        <f t="shared" si="29"/>
        <v>51230</v>
      </c>
      <c r="K958" s="25">
        <v>34500</v>
      </c>
      <c r="L958" s="25">
        <v>138</v>
      </c>
      <c r="M958" s="23">
        <f t="shared" si="31"/>
        <v>138.5</v>
      </c>
    </row>
    <row r="959" spans="1:13" ht="12.75">
      <c r="A959" s="21" t="s">
        <v>1467</v>
      </c>
      <c r="B959" s="8">
        <v>40750</v>
      </c>
      <c r="C959" s="8" t="s">
        <v>1415</v>
      </c>
      <c r="D959" s="29">
        <v>0.965</v>
      </c>
      <c r="E959" t="s">
        <v>1416</v>
      </c>
      <c r="F959" t="s">
        <v>4396</v>
      </c>
      <c r="G959">
        <v>1150</v>
      </c>
      <c r="H959" s="38">
        <v>0.5</v>
      </c>
      <c r="I959" s="23">
        <v>27370</v>
      </c>
      <c r="J959" s="38">
        <f t="shared" si="29"/>
        <v>78200</v>
      </c>
      <c r="M959" s="23">
        <f t="shared" si="31"/>
        <v>0.5</v>
      </c>
    </row>
    <row r="960" spans="1:13" ht="12.75">
      <c r="A960" s="11">
        <v>320</v>
      </c>
      <c r="B960" s="8">
        <v>40750</v>
      </c>
      <c r="C960" s="8" t="s">
        <v>2425</v>
      </c>
      <c r="D960" s="29">
        <v>18.65</v>
      </c>
      <c r="E960" t="s">
        <v>2426</v>
      </c>
      <c r="F960" t="s">
        <v>2427</v>
      </c>
      <c r="G960">
        <v>1160</v>
      </c>
      <c r="H960" s="38">
        <v>0.5</v>
      </c>
      <c r="I960" s="23">
        <v>21320</v>
      </c>
      <c r="J960" s="38">
        <f t="shared" si="29"/>
        <v>60910</v>
      </c>
      <c r="K960" s="25">
        <v>20000</v>
      </c>
      <c r="L960" s="25">
        <v>80</v>
      </c>
      <c r="M960" s="23">
        <f t="shared" si="31"/>
        <v>80.5</v>
      </c>
    </row>
    <row r="961" spans="1:13" ht="12.75">
      <c r="A961" s="21" t="s">
        <v>3966</v>
      </c>
      <c r="B961" s="8">
        <v>40750</v>
      </c>
      <c r="C961" s="8" t="s">
        <v>3967</v>
      </c>
      <c r="D961" s="29">
        <v>33.637</v>
      </c>
      <c r="E961" t="s">
        <v>3968</v>
      </c>
      <c r="F961" t="s">
        <v>3969</v>
      </c>
      <c r="G961">
        <v>1030</v>
      </c>
      <c r="H961" s="38">
        <v>1</v>
      </c>
      <c r="I961" s="23">
        <v>34250</v>
      </c>
      <c r="J961" s="38">
        <f aca="true" t="shared" si="32" ref="J961:J1024">ROUND(I961/0.35,-1)</f>
        <v>97860</v>
      </c>
      <c r="M961" s="23">
        <f t="shared" si="31"/>
        <v>1</v>
      </c>
    </row>
    <row r="962" spans="3:13" ht="12.75">
      <c r="C962" s="8" t="s">
        <v>3970</v>
      </c>
      <c r="D962" s="29">
        <v>1.069</v>
      </c>
      <c r="E962" t="s">
        <v>4323</v>
      </c>
      <c r="F962" t="s">
        <v>4323</v>
      </c>
      <c r="G962">
        <v>1030</v>
      </c>
      <c r="I962" s="23">
        <v>5820</v>
      </c>
      <c r="J962" s="38">
        <f t="shared" si="32"/>
        <v>16630</v>
      </c>
      <c r="M962" s="23">
        <f t="shared" si="31"/>
        <v>0</v>
      </c>
    </row>
    <row r="963" spans="1:13" ht="12.75">
      <c r="A963" s="21" t="s">
        <v>3439</v>
      </c>
      <c r="B963" s="8">
        <v>40750</v>
      </c>
      <c r="C963" s="8" t="s">
        <v>3440</v>
      </c>
      <c r="D963" s="29">
        <v>106.431</v>
      </c>
      <c r="E963" t="s">
        <v>3968</v>
      </c>
      <c r="F963" t="s">
        <v>3441</v>
      </c>
      <c r="G963">
        <v>1030</v>
      </c>
      <c r="H963" s="38">
        <v>1</v>
      </c>
      <c r="I963" s="23">
        <v>99540</v>
      </c>
      <c r="J963" s="38">
        <f t="shared" si="32"/>
        <v>284400</v>
      </c>
      <c r="M963" s="23">
        <f t="shared" si="31"/>
        <v>1</v>
      </c>
    </row>
    <row r="964" spans="3:13" ht="12.75">
      <c r="C964" s="8" t="s">
        <v>3442</v>
      </c>
      <c r="D964" s="29">
        <v>8.212</v>
      </c>
      <c r="E964" t="s">
        <v>4323</v>
      </c>
      <c r="F964" t="s">
        <v>4323</v>
      </c>
      <c r="G964">
        <v>1030</v>
      </c>
      <c r="I964" s="23">
        <v>7470</v>
      </c>
      <c r="J964" s="38">
        <f t="shared" si="32"/>
        <v>21340</v>
      </c>
      <c r="M964" s="23">
        <f t="shared" si="31"/>
        <v>0</v>
      </c>
    </row>
    <row r="965" spans="1:13" ht="12.75">
      <c r="A965" s="11">
        <v>321</v>
      </c>
      <c r="B965" s="8">
        <v>40751</v>
      </c>
      <c r="C965" s="8" t="s">
        <v>3752</v>
      </c>
      <c r="D965" s="29">
        <v>75.848</v>
      </c>
      <c r="E965" t="s">
        <v>1075</v>
      </c>
      <c r="F965" t="s">
        <v>1076</v>
      </c>
      <c r="G965">
        <v>1170</v>
      </c>
      <c r="H965" s="38">
        <v>1.5</v>
      </c>
      <c r="I965" s="23">
        <v>57480</v>
      </c>
      <c r="J965" s="38">
        <f t="shared" si="32"/>
        <v>164230</v>
      </c>
      <c r="K965" s="25">
        <v>166885.6</v>
      </c>
      <c r="L965" s="25">
        <v>667.5</v>
      </c>
      <c r="M965" s="23">
        <f t="shared" si="31"/>
        <v>669</v>
      </c>
    </row>
    <row r="966" spans="1:13" ht="12.75">
      <c r="A966" s="11">
        <v>322</v>
      </c>
      <c r="B966" s="8">
        <v>40751</v>
      </c>
      <c r="C966" s="8" t="s">
        <v>2409</v>
      </c>
      <c r="D966" s="29">
        <v>79.175</v>
      </c>
      <c r="E966" t="s">
        <v>2195</v>
      </c>
      <c r="F966" t="s">
        <v>2196</v>
      </c>
      <c r="G966">
        <v>1140</v>
      </c>
      <c r="H966" s="38">
        <v>0.5</v>
      </c>
      <c r="I966" s="23">
        <v>55320</v>
      </c>
      <c r="J966" s="38">
        <f t="shared" si="32"/>
        <v>158060</v>
      </c>
      <c r="K966" s="25">
        <v>150000</v>
      </c>
      <c r="L966" s="24">
        <v>600</v>
      </c>
      <c r="M966" s="23">
        <f t="shared" si="31"/>
        <v>600.5</v>
      </c>
    </row>
    <row r="967" spans="1:13" ht="12.75">
      <c r="A967" s="11">
        <v>323</v>
      </c>
      <c r="B967" s="8">
        <v>40751</v>
      </c>
      <c r="C967" s="8" t="s">
        <v>3902</v>
      </c>
      <c r="D967" s="29">
        <v>0.2141</v>
      </c>
      <c r="E967" t="s">
        <v>3712</v>
      </c>
      <c r="F967" t="s">
        <v>3713</v>
      </c>
      <c r="G967">
        <v>3010</v>
      </c>
      <c r="H967" s="38">
        <v>0.5</v>
      </c>
      <c r="I967" s="23">
        <v>18320</v>
      </c>
      <c r="J967" s="38">
        <f t="shared" si="32"/>
        <v>52340</v>
      </c>
      <c r="K967" s="25">
        <v>58000</v>
      </c>
      <c r="L967" s="24">
        <v>232</v>
      </c>
      <c r="M967" s="23">
        <f t="shared" si="31"/>
        <v>232.5</v>
      </c>
    </row>
    <row r="968" spans="1:13" ht="12.75">
      <c r="A968" s="21" t="s">
        <v>1904</v>
      </c>
      <c r="B968" s="8">
        <v>40751</v>
      </c>
      <c r="C968" s="8" t="s">
        <v>3508</v>
      </c>
      <c r="D968" s="29">
        <v>80</v>
      </c>
      <c r="E968" t="s">
        <v>3513</v>
      </c>
      <c r="F968" t="s">
        <v>3514</v>
      </c>
      <c r="G968">
        <v>1120</v>
      </c>
      <c r="H968" s="38">
        <v>0.5</v>
      </c>
      <c r="I968" s="23">
        <v>141180</v>
      </c>
      <c r="J968" s="38">
        <f t="shared" si="32"/>
        <v>403370</v>
      </c>
      <c r="K968" s="25">
        <v>0</v>
      </c>
      <c r="L968" s="24">
        <v>0</v>
      </c>
      <c r="M968" s="23">
        <f t="shared" si="31"/>
        <v>0.5</v>
      </c>
    </row>
    <row r="969" spans="3:13" ht="12.75">
      <c r="C969" s="8" t="s">
        <v>3509</v>
      </c>
      <c r="D969" s="29">
        <v>10</v>
      </c>
      <c r="E969" t="s">
        <v>4323</v>
      </c>
      <c r="F969" t="s">
        <v>4323</v>
      </c>
      <c r="G969">
        <v>1120</v>
      </c>
      <c r="H969" s="38">
        <v>0.5</v>
      </c>
      <c r="I969" s="23">
        <v>12250</v>
      </c>
      <c r="J969" s="38">
        <f t="shared" si="32"/>
        <v>35000</v>
      </c>
      <c r="K969" s="25">
        <v>0</v>
      </c>
      <c r="L969" s="24">
        <v>0</v>
      </c>
      <c r="M969" s="23">
        <f t="shared" si="31"/>
        <v>0.5</v>
      </c>
    </row>
    <row r="970" spans="1:13" ht="12.75">
      <c r="A970" s="11">
        <v>324</v>
      </c>
      <c r="B970" s="8">
        <v>40751</v>
      </c>
      <c r="C970" s="8" t="s">
        <v>1905</v>
      </c>
      <c r="D970" s="29">
        <v>5.589</v>
      </c>
      <c r="E970" t="s">
        <v>1906</v>
      </c>
      <c r="F970" t="s">
        <v>1907</v>
      </c>
      <c r="G970">
        <v>1120</v>
      </c>
      <c r="H970" s="38">
        <v>0.5</v>
      </c>
      <c r="I970" s="23">
        <v>9430</v>
      </c>
      <c r="J970" s="38">
        <f t="shared" si="32"/>
        <v>26940</v>
      </c>
      <c r="K970" s="25">
        <v>20000</v>
      </c>
      <c r="L970" s="24">
        <v>80</v>
      </c>
      <c r="M970" s="23">
        <f t="shared" si="31"/>
        <v>80.5</v>
      </c>
    </row>
    <row r="971" spans="1:13" ht="12.75">
      <c r="A971" s="11">
        <v>325</v>
      </c>
      <c r="B971" s="8">
        <v>40751</v>
      </c>
      <c r="C971" s="8" t="s">
        <v>1908</v>
      </c>
      <c r="D971" s="29">
        <v>0.1194</v>
      </c>
      <c r="E971" t="s">
        <v>1837</v>
      </c>
      <c r="F971" t="s">
        <v>1838</v>
      </c>
      <c r="G971">
        <v>3010</v>
      </c>
      <c r="H971" s="38">
        <v>0.5</v>
      </c>
      <c r="I971" s="23">
        <v>11550</v>
      </c>
      <c r="J971" s="38">
        <f t="shared" si="32"/>
        <v>33000</v>
      </c>
      <c r="K971" s="25">
        <v>22000</v>
      </c>
      <c r="L971" s="24">
        <v>88</v>
      </c>
      <c r="M971" s="23">
        <f t="shared" si="31"/>
        <v>88.5</v>
      </c>
    </row>
    <row r="972" spans="1:13" ht="12.75">
      <c r="A972" s="11">
        <v>326</v>
      </c>
      <c r="B972" s="8">
        <v>40751</v>
      </c>
      <c r="C972" s="8" t="s">
        <v>692</v>
      </c>
      <c r="D972" s="29">
        <v>0.1741</v>
      </c>
      <c r="E972" t="s">
        <v>694</v>
      </c>
      <c r="F972" t="s">
        <v>695</v>
      </c>
      <c r="G972">
        <v>3010</v>
      </c>
      <c r="H972" s="38">
        <v>0.5</v>
      </c>
      <c r="I972" s="23">
        <v>28000</v>
      </c>
      <c r="J972" s="38">
        <f t="shared" si="32"/>
        <v>80000</v>
      </c>
      <c r="K972" s="25">
        <v>70000</v>
      </c>
      <c r="L972" s="24">
        <v>280</v>
      </c>
      <c r="M972" s="23">
        <f t="shared" si="31"/>
        <v>280.5</v>
      </c>
    </row>
    <row r="973" spans="3:13" ht="12.75">
      <c r="C973" s="8" t="s">
        <v>693</v>
      </c>
      <c r="D973" s="29">
        <v>0.0038</v>
      </c>
      <c r="E973" t="s">
        <v>4323</v>
      </c>
      <c r="F973" t="s">
        <v>4323</v>
      </c>
      <c r="G973">
        <v>3010</v>
      </c>
      <c r="H973" s="38">
        <v>0.5</v>
      </c>
      <c r="I973" s="23">
        <v>60</v>
      </c>
      <c r="J973" s="38">
        <f t="shared" si="32"/>
        <v>170</v>
      </c>
      <c r="L973" s="24"/>
      <c r="M973" s="23">
        <f t="shared" si="31"/>
        <v>0.5</v>
      </c>
    </row>
    <row r="974" spans="1:13" ht="12.75">
      <c r="A974" s="11">
        <v>327</v>
      </c>
      <c r="B974" s="8">
        <v>40752</v>
      </c>
      <c r="C974" s="8" t="s">
        <v>696</v>
      </c>
      <c r="D974" s="29">
        <v>3.4327</v>
      </c>
      <c r="E974" t="s">
        <v>697</v>
      </c>
      <c r="F974" t="s">
        <v>3946</v>
      </c>
      <c r="G974">
        <v>1030</v>
      </c>
      <c r="H974" s="38">
        <v>0.5</v>
      </c>
      <c r="I974" s="23">
        <v>3130</v>
      </c>
      <c r="J974" s="38">
        <f t="shared" si="32"/>
        <v>8940</v>
      </c>
      <c r="K974" s="25">
        <v>13730.8</v>
      </c>
      <c r="L974" s="25">
        <v>55.2</v>
      </c>
      <c r="M974" s="23">
        <f t="shared" si="31"/>
        <v>55.7</v>
      </c>
    </row>
    <row r="975" spans="1:13" ht="12.75">
      <c r="A975" s="85">
        <v>328</v>
      </c>
      <c r="B975" s="8">
        <v>40752</v>
      </c>
      <c r="C975" s="8" t="s">
        <v>698</v>
      </c>
      <c r="D975" s="29">
        <v>4.7156</v>
      </c>
      <c r="E975" t="s">
        <v>699</v>
      </c>
      <c r="F975" t="s">
        <v>700</v>
      </c>
      <c r="G975">
        <v>1090</v>
      </c>
      <c r="H975" s="38">
        <v>0.5</v>
      </c>
      <c r="I975" s="23">
        <v>65060</v>
      </c>
      <c r="J975" s="38">
        <f t="shared" si="32"/>
        <v>185890</v>
      </c>
      <c r="K975" s="25">
        <v>190000</v>
      </c>
      <c r="L975" s="25">
        <v>760</v>
      </c>
      <c r="M975" s="23">
        <f t="shared" si="31"/>
        <v>760.5</v>
      </c>
    </row>
    <row r="976" spans="1:13" ht="12.75">
      <c r="A976" s="11">
        <v>329</v>
      </c>
      <c r="B976" s="8">
        <v>40752</v>
      </c>
      <c r="C976" s="8" t="s">
        <v>2539</v>
      </c>
      <c r="D976" s="29" t="s">
        <v>2540</v>
      </c>
      <c r="E976" t="s">
        <v>3571</v>
      </c>
      <c r="F976" t="s">
        <v>2541</v>
      </c>
      <c r="G976">
        <v>3010</v>
      </c>
      <c r="H976" s="38">
        <v>0.5</v>
      </c>
      <c r="I976" s="23">
        <v>30200</v>
      </c>
      <c r="J976" s="38">
        <f t="shared" si="32"/>
        <v>86290</v>
      </c>
      <c r="K976" s="25">
        <v>82900</v>
      </c>
      <c r="L976" s="25">
        <v>331.6</v>
      </c>
      <c r="M976" s="23">
        <f t="shared" si="31"/>
        <v>332.1</v>
      </c>
    </row>
    <row r="977" spans="1:13" ht="12.75">
      <c r="A977" s="21" t="s">
        <v>2542</v>
      </c>
      <c r="B977" s="8">
        <v>40752</v>
      </c>
      <c r="C977" s="8" t="s">
        <v>2130</v>
      </c>
      <c r="D977" s="29">
        <v>9.62</v>
      </c>
      <c r="E977" t="s">
        <v>2131</v>
      </c>
      <c r="F977" t="s">
        <v>2132</v>
      </c>
      <c r="G977">
        <v>1210</v>
      </c>
      <c r="H977" s="38">
        <v>1</v>
      </c>
      <c r="I977" s="23">
        <v>27730</v>
      </c>
      <c r="J977" s="38">
        <f t="shared" si="32"/>
        <v>79230</v>
      </c>
      <c r="M977" s="23">
        <f t="shared" si="31"/>
        <v>1</v>
      </c>
    </row>
    <row r="978" spans="1:13" ht="12.75">
      <c r="A978" s="50"/>
      <c r="B978" s="41"/>
      <c r="C978" s="41" t="s">
        <v>4182</v>
      </c>
      <c r="D978" s="42">
        <v>4.03</v>
      </c>
      <c r="E978" s="43" t="s">
        <v>4323</v>
      </c>
      <c r="F978" s="43" t="s">
        <v>4323</v>
      </c>
      <c r="G978" s="43">
        <v>1210</v>
      </c>
      <c r="H978" s="44"/>
      <c r="I978" s="44">
        <v>3090</v>
      </c>
      <c r="J978" s="38">
        <f t="shared" si="32"/>
        <v>8830</v>
      </c>
      <c r="K978" s="45"/>
      <c r="L978" s="45"/>
      <c r="M978" s="44">
        <f t="shared" si="31"/>
        <v>0</v>
      </c>
    </row>
    <row r="979" spans="10:14" ht="12.75">
      <c r="J979" s="38">
        <f t="shared" si="32"/>
        <v>0</v>
      </c>
      <c r="M979" s="23">
        <f>SUM(M948:M978)</f>
        <v>5984.3</v>
      </c>
      <c r="N979" s="1">
        <v>97158</v>
      </c>
    </row>
    <row r="980" spans="10:13" ht="12.75">
      <c r="J980" s="38">
        <f t="shared" si="32"/>
        <v>0</v>
      </c>
      <c r="M980" s="23">
        <f t="shared" si="31"/>
        <v>0</v>
      </c>
    </row>
    <row r="981" spans="1:13" ht="12.75">
      <c r="A981" s="11">
        <v>330</v>
      </c>
      <c r="B981" s="8">
        <v>40752</v>
      </c>
      <c r="C981" s="8" t="s">
        <v>2015</v>
      </c>
      <c r="D981" s="29">
        <v>5.692</v>
      </c>
      <c r="E981" t="s">
        <v>2016</v>
      </c>
      <c r="F981" t="s">
        <v>2017</v>
      </c>
      <c r="G981">
        <v>1150</v>
      </c>
      <c r="H981" s="38">
        <v>3.5</v>
      </c>
      <c r="I981" s="23">
        <v>40850</v>
      </c>
      <c r="J981" s="38">
        <f t="shared" si="32"/>
        <v>116710</v>
      </c>
      <c r="K981" s="25">
        <v>185000</v>
      </c>
      <c r="L981" s="25">
        <v>740</v>
      </c>
      <c r="M981" s="23">
        <f t="shared" si="31"/>
        <v>743.5</v>
      </c>
    </row>
    <row r="982" spans="2:13" ht="12.75">
      <c r="B982" s="8">
        <v>40752</v>
      </c>
      <c r="C982" s="8" t="s">
        <v>2018</v>
      </c>
      <c r="D982" s="29">
        <v>7.5083</v>
      </c>
      <c r="E982" t="s">
        <v>4323</v>
      </c>
      <c r="F982" t="s">
        <v>4323</v>
      </c>
      <c r="G982">
        <v>1150</v>
      </c>
      <c r="I982" s="23">
        <v>14710</v>
      </c>
      <c r="J982" s="38">
        <f t="shared" si="32"/>
        <v>42030</v>
      </c>
      <c r="M982" s="23">
        <f t="shared" si="31"/>
        <v>0</v>
      </c>
    </row>
    <row r="983" spans="1:13" ht="12.75">
      <c r="A983" s="11">
        <v>331</v>
      </c>
      <c r="B983" s="8">
        <v>40752</v>
      </c>
      <c r="C983" s="8" t="s">
        <v>4385</v>
      </c>
      <c r="D983" s="29">
        <v>1</v>
      </c>
      <c r="E983" t="s">
        <v>1067</v>
      </c>
      <c r="F983" t="s">
        <v>2604</v>
      </c>
      <c r="G983">
        <v>1200</v>
      </c>
      <c r="H983" s="38">
        <v>0.5</v>
      </c>
      <c r="I983" s="23">
        <v>4200</v>
      </c>
      <c r="J983" s="38">
        <f t="shared" si="32"/>
        <v>12000</v>
      </c>
      <c r="K983" s="25">
        <v>12000</v>
      </c>
      <c r="L983" s="25">
        <v>48</v>
      </c>
      <c r="M983" s="23">
        <f t="shared" si="31"/>
        <v>48.5</v>
      </c>
    </row>
    <row r="984" spans="1:13" ht="12.75">
      <c r="A984" s="21" t="s">
        <v>2722</v>
      </c>
      <c r="B984" s="8">
        <v>40753</v>
      </c>
      <c r="C984" s="8" t="s">
        <v>2723</v>
      </c>
      <c r="D984" s="29" t="s">
        <v>711</v>
      </c>
      <c r="E984" t="s">
        <v>712</v>
      </c>
      <c r="F984" t="s">
        <v>1719</v>
      </c>
      <c r="G984">
        <v>3010</v>
      </c>
      <c r="H984" s="38">
        <v>0.5</v>
      </c>
      <c r="I984" s="23">
        <v>14490</v>
      </c>
      <c r="J984" s="38">
        <f t="shared" si="32"/>
        <v>41400</v>
      </c>
      <c r="K984" s="25">
        <v>0</v>
      </c>
      <c r="L984" s="25">
        <v>0</v>
      </c>
      <c r="M984" s="23">
        <f t="shared" si="31"/>
        <v>0.5</v>
      </c>
    </row>
    <row r="985" spans="1:13" ht="12.75">
      <c r="A985" s="11">
        <v>332</v>
      </c>
      <c r="B985" s="8">
        <v>40753</v>
      </c>
      <c r="C985" s="8" t="s">
        <v>713</v>
      </c>
      <c r="D985" s="29">
        <v>19.686</v>
      </c>
      <c r="E985" t="s">
        <v>715</v>
      </c>
      <c r="F985" t="s">
        <v>716</v>
      </c>
      <c r="G985">
        <v>1050</v>
      </c>
      <c r="H985" s="38">
        <v>0.5</v>
      </c>
      <c r="I985" s="23">
        <v>23890</v>
      </c>
      <c r="J985" s="38">
        <f t="shared" si="32"/>
        <v>68260</v>
      </c>
      <c r="K985" s="25">
        <v>84649.8</v>
      </c>
      <c r="L985" s="25">
        <v>338.8</v>
      </c>
      <c r="M985" s="23">
        <f t="shared" si="31"/>
        <v>339.3</v>
      </c>
    </row>
    <row r="986" spans="1:13" ht="12.75">
      <c r="A986" s="11">
        <v>334</v>
      </c>
      <c r="B986" s="8">
        <v>40753</v>
      </c>
      <c r="C986" s="8" t="s">
        <v>714</v>
      </c>
      <c r="D986" s="29">
        <v>5.011</v>
      </c>
      <c r="E986" t="s">
        <v>878</v>
      </c>
      <c r="F986" t="s">
        <v>717</v>
      </c>
      <c r="G986">
        <v>1060</v>
      </c>
      <c r="H986" s="38">
        <v>0.5</v>
      </c>
      <c r="I986" s="23">
        <v>6570</v>
      </c>
      <c r="J986" s="38">
        <f t="shared" si="32"/>
        <v>18770</v>
      </c>
      <c r="K986" s="25">
        <v>19900</v>
      </c>
      <c r="L986" s="25">
        <v>79.6</v>
      </c>
      <c r="M986" s="23">
        <f t="shared" si="31"/>
        <v>80.1</v>
      </c>
    </row>
    <row r="987" spans="1:13" ht="12.75">
      <c r="A987" s="11">
        <v>333</v>
      </c>
      <c r="B987" s="8">
        <v>40753</v>
      </c>
      <c r="C987" s="8" t="s">
        <v>330</v>
      </c>
      <c r="D987" s="29" t="s">
        <v>331</v>
      </c>
      <c r="E987" t="s">
        <v>718</v>
      </c>
      <c r="F987" t="s">
        <v>719</v>
      </c>
      <c r="G987">
        <v>3010</v>
      </c>
      <c r="H987" s="38">
        <v>0.5</v>
      </c>
      <c r="I987" s="23">
        <v>18530</v>
      </c>
      <c r="J987" s="38">
        <f t="shared" si="32"/>
        <v>52940</v>
      </c>
      <c r="K987" s="25">
        <v>33000</v>
      </c>
      <c r="L987" s="25">
        <v>132</v>
      </c>
      <c r="M987" s="23">
        <f t="shared" si="31"/>
        <v>132.5</v>
      </c>
    </row>
    <row r="988" spans="1:13" ht="12.75">
      <c r="A988" s="11">
        <v>335</v>
      </c>
      <c r="B988" s="8">
        <v>40753</v>
      </c>
      <c r="C988" s="8" t="s">
        <v>4393</v>
      </c>
      <c r="D988" s="29">
        <v>4.994</v>
      </c>
      <c r="E988" t="s">
        <v>4394</v>
      </c>
      <c r="F988" t="s">
        <v>4395</v>
      </c>
      <c r="G988">
        <v>1030</v>
      </c>
      <c r="H988" s="38">
        <v>0.5</v>
      </c>
      <c r="I988" s="23">
        <v>46910</v>
      </c>
      <c r="J988" s="38">
        <f t="shared" si="32"/>
        <v>134030</v>
      </c>
      <c r="K988" s="25">
        <v>126800</v>
      </c>
      <c r="L988" s="25">
        <v>507.2</v>
      </c>
      <c r="M988" s="23">
        <f t="shared" si="31"/>
        <v>507.7</v>
      </c>
    </row>
    <row r="989" spans="1:13" ht="12.75">
      <c r="A989" s="11">
        <v>336</v>
      </c>
      <c r="B989" s="8">
        <v>40753</v>
      </c>
      <c r="C989" s="8" t="s">
        <v>3640</v>
      </c>
      <c r="D989" s="29">
        <v>1.001</v>
      </c>
      <c r="E989" t="s">
        <v>591</v>
      </c>
      <c r="F989" t="s">
        <v>592</v>
      </c>
      <c r="G989">
        <v>1030</v>
      </c>
      <c r="H989" s="38">
        <v>0.5</v>
      </c>
      <c r="I989" s="23">
        <v>1230</v>
      </c>
      <c r="J989" s="38">
        <f t="shared" si="32"/>
        <v>3510</v>
      </c>
      <c r="K989" s="25">
        <v>8000</v>
      </c>
      <c r="L989" s="25">
        <v>32</v>
      </c>
      <c r="M989" s="23">
        <f t="shared" si="31"/>
        <v>32.5</v>
      </c>
    </row>
    <row r="990" spans="1:13" ht="12.75">
      <c r="A990" s="21" t="s">
        <v>593</v>
      </c>
      <c r="B990" s="8">
        <v>40753</v>
      </c>
      <c r="C990" s="8" t="s">
        <v>260</v>
      </c>
      <c r="D990" s="29">
        <v>5.01</v>
      </c>
      <c r="E990" t="s">
        <v>261</v>
      </c>
      <c r="F990" t="s">
        <v>3489</v>
      </c>
      <c r="G990">
        <v>1110</v>
      </c>
      <c r="H990" s="38">
        <v>0.5</v>
      </c>
      <c r="I990" s="23">
        <v>81210</v>
      </c>
      <c r="J990" s="38">
        <f t="shared" si="32"/>
        <v>232030</v>
      </c>
      <c r="M990" s="23">
        <f t="shared" si="31"/>
        <v>0.5</v>
      </c>
    </row>
    <row r="991" spans="1:13" ht="12.75">
      <c r="A991" s="11">
        <v>337</v>
      </c>
      <c r="B991" s="8">
        <v>40753</v>
      </c>
      <c r="C991" s="8" t="s">
        <v>2743</v>
      </c>
      <c r="D991" s="29" t="s">
        <v>2744</v>
      </c>
      <c r="E991" t="s">
        <v>2745</v>
      </c>
      <c r="F991" t="s">
        <v>2746</v>
      </c>
      <c r="G991">
        <v>2050</v>
      </c>
      <c r="H991" s="38">
        <v>1</v>
      </c>
      <c r="I991" s="23">
        <v>20380</v>
      </c>
      <c r="J991" s="38">
        <f t="shared" si="32"/>
        <v>58230</v>
      </c>
      <c r="K991" s="25">
        <v>30000</v>
      </c>
      <c r="L991" s="25">
        <v>120</v>
      </c>
      <c r="M991" s="23">
        <f t="shared" si="31"/>
        <v>121</v>
      </c>
    </row>
    <row r="992" spans="3:13" ht="12.75">
      <c r="C992" s="8" t="s">
        <v>2747</v>
      </c>
      <c r="D992" s="29" t="s">
        <v>331</v>
      </c>
      <c r="E992" t="s">
        <v>4323</v>
      </c>
      <c r="F992" t="s">
        <v>4323</v>
      </c>
      <c r="G992">
        <v>2050</v>
      </c>
      <c r="I992" s="23">
        <v>2460</v>
      </c>
      <c r="J992" s="38">
        <f t="shared" si="32"/>
        <v>7030</v>
      </c>
      <c r="M992" s="23">
        <f t="shared" si="31"/>
        <v>0</v>
      </c>
    </row>
    <row r="993" spans="1:13" ht="12.75">
      <c r="A993" s="11">
        <v>338</v>
      </c>
      <c r="B993" s="8">
        <v>40753</v>
      </c>
      <c r="C993" s="8" t="s">
        <v>2748</v>
      </c>
      <c r="D993" s="29">
        <v>3.0851</v>
      </c>
      <c r="E993" t="s">
        <v>2749</v>
      </c>
      <c r="F993" t="s">
        <v>2750</v>
      </c>
      <c r="G993">
        <v>3010</v>
      </c>
      <c r="H993" s="38">
        <v>0.5</v>
      </c>
      <c r="I993" s="23">
        <v>117930</v>
      </c>
      <c r="J993" s="38">
        <f t="shared" si="32"/>
        <v>336940</v>
      </c>
      <c r="K993" s="25">
        <v>350000</v>
      </c>
      <c r="L993" s="25">
        <v>1400</v>
      </c>
      <c r="M993" s="23">
        <f t="shared" si="31"/>
        <v>1400.5</v>
      </c>
    </row>
    <row r="994" spans="1:14" s="68" customFormat="1" ht="12.75">
      <c r="A994" s="84">
        <v>339</v>
      </c>
      <c r="B994" s="66">
        <v>40753</v>
      </c>
      <c r="C994" s="66" t="s">
        <v>3772</v>
      </c>
      <c r="D994" s="67">
        <v>5.061</v>
      </c>
      <c r="E994" s="68" t="s">
        <v>878</v>
      </c>
      <c r="F994" s="68" t="s">
        <v>3773</v>
      </c>
      <c r="G994" s="68">
        <v>1160</v>
      </c>
      <c r="H994" s="38">
        <v>0.5</v>
      </c>
      <c r="I994" s="38">
        <v>6320</v>
      </c>
      <c r="J994" s="38">
        <f t="shared" si="32"/>
        <v>18060</v>
      </c>
      <c r="K994" s="69">
        <v>21900</v>
      </c>
      <c r="L994" s="69">
        <v>87.6</v>
      </c>
      <c r="M994" s="38">
        <f t="shared" si="31"/>
        <v>88.1</v>
      </c>
      <c r="N994" s="70"/>
    </row>
    <row r="995" spans="1:13" ht="12.75">
      <c r="A995" s="21" t="s">
        <v>3774</v>
      </c>
      <c r="B995" s="8">
        <v>40753</v>
      </c>
      <c r="C995" s="8" t="s">
        <v>609</v>
      </c>
      <c r="D995" s="29">
        <v>94.578</v>
      </c>
      <c r="E995" s="82" t="s">
        <v>610</v>
      </c>
      <c r="F995" s="82" t="s">
        <v>1392</v>
      </c>
      <c r="G995" s="82">
        <v>3010</v>
      </c>
      <c r="H995" s="38">
        <v>1</v>
      </c>
      <c r="I995" s="23">
        <v>113790</v>
      </c>
      <c r="J995" s="38">
        <f t="shared" si="32"/>
        <v>325110</v>
      </c>
      <c r="M995" s="38">
        <f t="shared" si="31"/>
        <v>1</v>
      </c>
    </row>
    <row r="996" spans="1:14" s="43" customFormat="1" ht="12.75">
      <c r="A996" s="50"/>
      <c r="B996" s="41"/>
      <c r="C996" s="41" t="s">
        <v>4539</v>
      </c>
      <c r="D996" s="42">
        <v>128.216</v>
      </c>
      <c r="E996" s="83" t="s">
        <v>4323</v>
      </c>
      <c r="F996" s="83" t="s">
        <v>4323</v>
      </c>
      <c r="G996" s="83">
        <v>1190</v>
      </c>
      <c r="H996" s="44"/>
      <c r="I996" s="44">
        <v>88480</v>
      </c>
      <c r="J996" s="38">
        <f t="shared" si="32"/>
        <v>252800</v>
      </c>
      <c r="K996" s="45"/>
      <c r="L996" s="45"/>
      <c r="M996" s="44">
        <f t="shared" si="31"/>
        <v>0</v>
      </c>
      <c r="N996" s="49"/>
    </row>
    <row r="997" spans="1:14" s="68" customFormat="1" ht="12.75">
      <c r="A997" s="84"/>
      <c r="B997" s="66"/>
      <c r="C997" s="66"/>
      <c r="D997" s="67"/>
      <c r="H997" s="38"/>
      <c r="I997" s="38"/>
      <c r="J997" s="38">
        <f t="shared" si="32"/>
        <v>0</v>
      </c>
      <c r="K997" s="69"/>
      <c r="L997" s="69"/>
      <c r="M997" s="38">
        <f>SUM(M980:M996)</f>
        <v>3495.7</v>
      </c>
      <c r="N997" s="70">
        <v>97184</v>
      </c>
    </row>
    <row r="998" spans="10:13" ht="12.75">
      <c r="J998" s="38">
        <f t="shared" si="32"/>
        <v>0</v>
      </c>
      <c r="M998" s="38">
        <f t="shared" si="31"/>
        <v>0</v>
      </c>
    </row>
    <row r="999" spans="1:13" ht="12.75">
      <c r="A999" s="11">
        <v>340</v>
      </c>
      <c r="B999" s="8">
        <v>40756</v>
      </c>
      <c r="C999" s="8" t="s">
        <v>1602</v>
      </c>
      <c r="D999" s="29">
        <v>0.5974</v>
      </c>
      <c r="E999" t="s">
        <v>1603</v>
      </c>
      <c r="F999" t="s">
        <v>1604</v>
      </c>
      <c r="G999">
        <v>1060</v>
      </c>
      <c r="H999" s="38">
        <v>0.5</v>
      </c>
      <c r="I999" s="23">
        <v>420</v>
      </c>
      <c r="J999" s="38">
        <f t="shared" si="32"/>
        <v>1200</v>
      </c>
      <c r="K999" s="25">
        <v>4500</v>
      </c>
      <c r="L999" s="25">
        <v>18</v>
      </c>
      <c r="M999" s="38">
        <f t="shared" si="31"/>
        <v>18.5</v>
      </c>
    </row>
    <row r="1000" spans="1:13" ht="12.75">
      <c r="A1000" s="11">
        <v>341</v>
      </c>
      <c r="B1000" s="8">
        <v>40756</v>
      </c>
      <c r="C1000" s="8" t="s">
        <v>4565</v>
      </c>
      <c r="D1000" s="29" t="s">
        <v>4566</v>
      </c>
      <c r="E1000" t="s">
        <v>4567</v>
      </c>
      <c r="F1000" t="s">
        <v>4568</v>
      </c>
      <c r="G1000">
        <v>1150</v>
      </c>
      <c r="H1000" s="38">
        <v>1</v>
      </c>
      <c r="I1000" s="23">
        <v>18270</v>
      </c>
      <c r="J1000" s="38">
        <f t="shared" si="32"/>
        <v>52200</v>
      </c>
      <c r="K1000" s="25">
        <v>45000</v>
      </c>
      <c r="L1000" s="25">
        <v>180</v>
      </c>
      <c r="M1000" s="38">
        <f t="shared" si="31"/>
        <v>181</v>
      </c>
    </row>
    <row r="1001" spans="3:13" ht="12.75">
      <c r="C1001" s="8" t="s">
        <v>4569</v>
      </c>
      <c r="D1001" s="29" t="s">
        <v>4566</v>
      </c>
      <c r="E1001" t="s">
        <v>4323</v>
      </c>
      <c r="F1001" t="s">
        <v>4323</v>
      </c>
      <c r="G1001">
        <v>1150</v>
      </c>
      <c r="I1001" s="23">
        <v>2220</v>
      </c>
      <c r="J1001" s="38">
        <f t="shared" si="32"/>
        <v>6340</v>
      </c>
      <c r="M1001" s="38"/>
    </row>
    <row r="1002" spans="1:13" ht="12.75">
      <c r="A1002" s="21" t="s">
        <v>2963</v>
      </c>
      <c r="B1002" s="8">
        <v>40756</v>
      </c>
      <c r="C1002" s="8" t="s">
        <v>3044</v>
      </c>
      <c r="D1002" s="29">
        <v>0.728</v>
      </c>
      <c r="E1002" t="s">
        <v>3045</v>
      </c>
      <c r="F1002" t="s">
        <v>3874</v>
      </c>
      <c r="G1002">
        <v>1150</v>
      </c>
      <c r="H1002" s="38">
        <v>0.5</v>
      </c>
      <c r="I1002" s="23">
        <v>72950</v>
      </c>
      <c r="J1002" s="38">
        <f t="shared" si="32"/>
        <v>208430</v>
      </c>
      <c r="K1002" s="25">
        <v>0</v>
      </c>
      <c r="L1002" s="25">
        <v>0</v>
      </c>
      <c r="M1002" s="38">
        <f t="shared" si="31"/>
        <v>0.5</v>
      </c>
    </row>
    <row r="1003" spans="1:13" ht="12.75">
      <c r="A1003" s="21" t="s">
        <v>2964</v>
      </c>
      <c r="B1003" s="8">
        <v>40756</v>
      </c>
      <c r="C1003" s="8" t="s">
        <v>3043</v>
      </c>
      <c r="D1003" s="29">
        <v>0.727</v>
      </c>
      <c r="E1003" t="s">
        <v>3873</v>
      </c>
      <c r="F1003" t="s">
        <v>3874</v>
      </c>
      <c r="G1003">
        <v>1150</v>
      </c>
      <c r="H1003" s="38">
        <v>0.5</v>
      </c>
      <c r="I1003" s="23">
        <v>1050</v>
      </c>
      <c r="J1003" s="38">
        <f t="shared" si="32"/>
        <v>3000</v>
      </c>
      <c r="K1003" s="25">
        <v>0</v>
      </c>
      <c r="L1003" s="25">
        <v>0</v>
      </c>
      <c r="M1003" s="38">
        <f t="shared" si="31"/>
        <v>0.5</v>
      </c>
    </row>
    <row r="1004" spans="1:13" ht="12.75">
      <c r="A1004" s="11">
        <v>342</v>
      </c>
      <c r="B1004" s="8">
        <v>40756</v>
      </c>
      <c r="C1004" s="8" t="s">
        <v>3875</v>
      </c>
      <c r="D1004" s="29">
        <v>0.986</v>
      </c>
      <c r="E1004" t="s">
        <v>133</v>
      </c>
      <c r="F1004" t="s">
        <v>134</v>
      </c>
      <c r="G1004">
        <v>1060</v>
      </c>
      <c r="H1004" s="38">
        <v>0.5</v>
      </c>
      <c r="I1004" s="23">
        <v>31990</v>
      </c>
      <c r="J1004" s="38">
        <f t="shared" si="32"/>
        <v>91400</v>
      </c>
      <c r="K1004" s="25">
        <v>145000</v>
      </c>
      <c r="L1004" s="25">
        <v>580</v>
      </c>
      <c r="M1004" s="23">
        <f t="shared" si="31"/>
        <v>580.5</v>
      </c>
    </row>
    <row r="1005" spans="1:13" ht="12.75">
      <c r="A1005" s="21" t="s">
        <v>135</v>
      </c>
      <c r="B1005" s="8">
        <v>40757</v>
      </c>
      <c r="C1005" s="8" t="s">
        <v>1713</v>
      </c>
      <c r="D1005" s="29">
        <v>1.063</v>
      </c>
      <c r="E1005" t="s">
        <v>136</v>
      </c>
      <c r="F1005" t="s">
        <v>137</v>
      </c>
      <c r="G1005">
        <v>1170</v>
      </c>
      <c r="H1005" s="38">
        <v>0.5</v>
      </c>
      <c r="I1005" s="23">
        <v>23480</v>
      </c>
      <c r="J1005" s="38">
        <f t="shared" si="32"/>
        <v>67090</v>
      </c>
      <c r="M1005" s="23">
        <f t="shared" si="31"/>
        <v>0.5</v>
      </c>
    </row>
    <row r="1006" spans="1:13" ht="12.75">
      <c r="A1006" s="21" t="s">
        <v>262</v>
      </c>
      <c r="B1006" s="8">
        <v>40757</v>
      </c>
      <c r="C1006" s="8" t="s">
        <v>3477</v>
      </c>
      <c r="D1006" s="29">
        <v>0.178</v>
      </c>
      <c r="E1006" t="s">
        <v>3478</v>
      </c>
      <c r="F1006" t="s">
        <v>3479</v>
      </c>
      <c r="G1006">
        <v>3010</v>
      </c>
      <c r="H1006" s="38">
        <v>3</v>
      </c>
      <c r="I1006" s="23">
        <v>23890</v>
      </c>
      <c r="J1006" s="38">
        <f t="shared" si="32"/>
        <v>68260</v>
      </c>
      <c r="M1006" s="23">
        <f t="shared" si="31"/>
        <v>3</v>
      </c>
    </row>
    <row r="1007" spans="3:13" ht="12.75">
      <c r="C1007" s="8" t="s">
        <v>3480</v>
      </c>
      <c r="D1007" s="29">
        <v>1.5849</v>
      </c>
      <c r="E1007" t="s">
        <v>4323</v>
      </c>
      <c r="F1007" t="s">
        <v>4323</v>
      </c>
      <c r="G1007">
        <v>1090</v>
      </c>
      <c r="I1007" s="23">
        <v>7530</v>
      </c>
      <c r="J1007" s="38">
        <f t="shared" si="32"/>
        <v>21510</v>
      </c>
      <c r="M1007" s="23">
        <f t="shared" si="31"/>
        <v>0</v>
      </c>
    </row>
    <row r="1008" spans="3:13" ht="12.75">
      <c r="C1008" s="8" t="s">
        <v>3481</v>
      </c>
      <c r="D1008" s="29">
        <v>1.228</v>
      </c>
      <c r="E1008" t="s">
        <v>4323</v>
      </c>
      <c r="F1008" t="s">
        <v>4323</v>
      </c>
      <c r="G1008">
        <v>1090</v>
      </c>
      <c r="I1008" s="23">
        <v>6780</v>
      </c>
      <c r="J1008" s="38">
        <f t="shared" si="32"/>
        <v>19370</v>
      </c>
      <c r="M1008" s="23">
        <f t="shared" si="31"/>
        <v>0</v>
      </c>
    </row>
    <row r="1009" spans="3:13" ht="12.75">
      <c r="C1009" s="8" t="s">
        <v>3482</v>
      </c>
      <c r="D1009" s="29">
        <v>1.228</v>
      </c>
      <c r="E1009" t="s">
        <v>4323</v>
      </c>
      <c r="F1009" t="s">
        <v>4323</v>
      </c>
      <c r="G1009">
        <v>1090</v>
      </c>
      <c r="I1009" s="23">
        <v>6780</v>
      </c>
      <c r="J1009" s="38">
        <f t="shared" si="32"/>
        <v>19370</v>
      </c>
      <c r="M1009" s="23">
        <f t="shared" si="31"/>
        <v>0</v>
      </c>
    </row>
    <row r="1010" spans="3:13" ht="12.75">
      <c r="C1010" s="8" t="s">
        <v>3483</v>
      </c>
      <c r="D1010" s="29">
        <v>1.228</v>
      </c>
      <c r="E1010" t="s">
        <v>4323</v>
      </c>
      <c r="F1010" t="s">
        <v>4323</v>
      </c>
      <c r="G1010">
        <v>1090</v>
      </c>
      <c r="I1010" s="23">
        <v>6780</v>
      </c>
      <c r="J1010" s="38">
        <f t="shared" si="32"/>
        <v>19370</v>
      </c>
      <c r="M1010" s="23">
        <f t="shared" si="31"/>
        <v>0</v>
      </c>
    </row>
    <row r="1011" spans="3:13" ht="12.75">
      <c r="C1011" s="8" t="s">
        <v>3484</v>
      </c>
      <c r="D1011" s="29">
        <v>156.589</v>
      </c>
      <c r="E1011" t="s">
        <v>4323</v>
      </c>
      <c r="F1011" t="s">
        <v>4323</v>
      </c>
      <c r="G1011">
        <v>1090</v>
      </c>
      <c r="I1011" s="23">
        <v>200150</v>
      </c>
      <c r="J1011" s="38">
        <f t="shared" si="32"/>
        <v>571860</v>
      </c>
      <c r="M1011" s="23">
        <f t="shared" si="31"/>
        <v>0</v>
      </c>
    </row>
    <row r="1012" spans="1:13" ht="12.75">
      <c r="A1012" s="21" t="s">
        <v>3485</v>
      </c>
      <c r="B1012" s="8">
        <v>40757</v>
      </c>
      <c r="C1012" s="8" t="s">
        <v>3486</v>
      </c>
      <c r="D1012" s="29">
        <v>5.3762</v>
      </c>
      <c r="E1012" t="s">
        <v>3487</v>
      </c>
      <c r="F1012" t="s">
        <v>3488</v>
      </c>
      <c r="G1012">
        <v>1120</v>
      </c>
      <c r="H1012" s="38">
        <v>0.5</v>
      </c>
      <c r="I1012" s="23">
        <v>14040</v>
      </c>
      <c r="J1012" s="38">
        <f t="shared" si="32"/>
        <v>40110</v>
      </c>
      <c r="M1012" s="23">
        <f t="shared" si="31"/>
        <v>0.5</v>
      </c>
    </row>
    <row r="1013" spans="1:13" ht="12.75">
      <c r="A1013" s="21" t="s">
        <v>642</v>
      </c>
      <c r="B1013" s="8">
        <v>40757</v>
      </c>
      <c r="C1013" s="8" t="s">
        <v>643</v>
      </c>
      <c r="D1013" s="29">
        <v>1.0852</v>
      </c>
      <c r="E1013" t="s">
        <v>644</v>
      </c>
      <c r="F1013" t="s">
        <v>3488</v>
      </c>
      <c r="G1013">
        <v>1120</v>
      </c>
      <c r="H1013" s="38">
        <v>0.5</v>
      </c>
      <c r="I1013" s="23">
        <v>1240</v>
      </c>
      <c r="J1013" s="38">
        <f t="shared" si="32"/>
        <v>3540</v>
      </c>
      <c r="M1013" s="23">
        <f t="shared" si="31"/>
        <v>0.5</v>
      </c>
    </row>
    <row r="1014" spans="1:13" ht="12.75">
      <c r="A1014" s="11">
        <v>343</v>
      </c>
      <c r="B1014" s="8">
        <v>40757</v>
      </c>
      <c r="C1014" s="8" t="s">
        <v>2621</v>
      </c>
      <c r="D1014" s="29">
        <v>0.5255</v>
      </c>
      <c r="E1014" t="s">
        <v>2750</v>
      </c>
      <c r="F1014" t="s">
        <v>1832</v>
      </c>
      <c r="G1014">
        <v>3010</v>
      </c>
      <c r="H1014" s="38">
        <v>0.5</v>
      </c>
      <c r="I1014" s="23">
        <v>47730</v>
      </c>
      <c r="J1014" s="38">
        <f t="shared" si="32"/>
        <v>136370</v>
      </c>
      <c r="K1014" s="25">
        <v>200000</v>
      </c>
      <c r="L1014" s="25">
        <v>800</v>
      </c>
      <c r="M1014" s="23">
        <f t="shared" si="31"/>
        <v>800.5</v>
      </c>
    </row>
    <row r="1015" spans="1:13" ht="12.75">
      <c r="A1015" s="21" t="s">
        <v>3085</v>
      </c>
      <c r="B1015" s="8">
        <v>40758</v>
      </c>
      <c r="C1015" s="8" t="s">
        <v>2600</v>
      </c>
      <c r="D1015" s="29">
        <v>0.8477</v>
      </c>
      <c r="E1015" t="s">
        <v>2699</v>
      </c>
      <c r="F1015" t="s">
        <v>2700</v>
      </c>
      <c r="G1015">
        <v>3010</v>
      </c>
      <c r="H1015" s="38">
        <v>1</v>
      </c>
      <c r="I1015" s="23">
        <v>140660</v>
      </c>
      <c r="J1015" s="38">
        <f t="shared" si="32"/>
        <v>401890</v>
      </c>
      <c r="M1015" s="23">
        <f t="shared" si="31"/>
        <v>1</v>
      </c>
    </row>
    <row r="1016" spans="1:13" ht="12.75">
      <c r="A1016" s="11">
        <v>344</v>
      </c>
      <c r="B1016" s="8">
        <v>40758</v>
      </c>
      <c r="C1016" s="8" t="s">
        <v>4242</v>
      </c>
      <c r="D1016" s="29">
        <v>97.27</v>
      </c>
      <c r="E1016" t="s">
        <v>3086</v>
      </c>
      <c r="F1016" t="s">
        <v>3087</v>
      </c>
      <c r="G1016">
        <v>1100</v>
      </c>
      <c r="H1016" s="38">
        <v>0.5</v>
      </c>
      <c r="I1016" s="23">
        <v>129140</v>
      </c>
      <c r="J1016" s="38">
        <f t="shared" si="32"/>
        <v>368970</v>
      </c>
      <c r="K1016" s="25">
        <v>265000</v>
      </c>
      <c r="L1016" s="25">
        <v>1060</v>
      </c>
      <c r="M1016" s="23">
        <f t="shared" si="31"/>
        <v>1060.5</v>
      </c>
    </row>
    <row r="1017" spans="1:13" ht="12.75">
      <c r="A1017" s="11">
        <v>345</v>
      </c>
      <c r="B1017" s="8">
        <v>40758</v>
      </c>
      <c r="C1017" s="8" t="s">
        <v>2536</v>
      </c>
      <c r="D1017" s="29">
        <v>1.052</v>
      </c>
      <c r="E1017" t="s">
        <v>2537</v>
      </c>
      <c r="F1017" t="s">
        <v>2538</v>
      </c>
      <c r="G1017">
        <v>1210</v>
      </c>
      <c r="H1017" s="38">
        <v>0.5</v>
      </c>
      <c r="I1017" s="23">
        <v>4240</v>
      </c>
      <c r="J1017" s="38">
        <f t="shared" si="32"/>
        <v>12110</v>
      </c>
      <c r="K1017" s="25">
        <v>17000</v>
      </c>
      <c r="L1017" s="25">
        <v>68</v>
      </c>
      <c r="M1017" s="23">
        <f t="shared" si="31"/>
        <v>68.5</v>
      </c>
    </row>
    <row r="1018" spans="1:13" ht="12.75">
      <c r="A1018" s="11">
        <v>346</v>
      </c>
      <c r="B1018" s="8">
        <v>40758</v>
      </c>
      <c r="C1018" s="8" t="s">
        <v>2143</v>
      </c>
      <c r="D1018" s="29" t="s">
        <v>2144</v>
      </c>
      <c r="E1018" t="s">
        <v>2145</v>
      </c>
      <c r="F1018" t="s">
        <v>0</v>
      </c>
      <c r="G1018">
        <v>3010</v>
      </c>
      <c r="H1018" s="38">
        <v>0.5</v>
      </c>
      <c r="I1018" s="23">
        <v>24270</v>
      </c>
      <c r="J1018" s="38">
        <f t="shared" si="32"/>
        <v>69340</v>
      </c>
      <c r="K1018" s="25">
        <v>93500</v>
      </c>
      <c r="L1018" s="25">
        <v>374</v>
      </c>
      <c r="M1018" s="23">
        <f t="shared" si="31"/>
        <v>374.5</v>
      </c>
    </row>
    <row r="1019" spans="1:13" ht="12.75">
      <c r="A1019" s="11">
        <v>347</v>
      </c>
      <c r="B1019" s="8">
        <v>40758</v>
      </c>
      <c r="C1019" s="8" t="s">
        <v>3556</v>
      </c>
      <c r="D1019" s="29">
        <v>9.016</v>
      </c>
      <c r="E1019" t="s">
        <v>3557</v>
      </c>
      <c r="F1019" t="s">
        <v>3558</v>
      </c>
      <c r="G1019">
        <v>1040</v>
      </c>
      <c r="H1019" s="38">
        <v>0.5</v>
      </c>
      <c r="I1019" s="23">
        <v>26340</v>
      </c>
      <c r="J1019" s="38">
        <f t="shared" si="32"/>
        <v>75260</v>
      </c>
      <c r="K1019" s="25">
        <v>55000</v>
      </c>
      <c r="L1019" s="25">
        <v>220</v>
      </c>
      <c r="M1019" s="23">
        <f aca="true" t="shared" si="33" ref="M1019:M1081">SUM(H1019+L1019)</f>
        <v>220.5</v>
      </c>
    </row>
    <row r="1020" spans="1:13" ht="12.75">
      <c r="A1020" s="11">
        <v>348</v>
      </c>
      <c r="B1020" s="8">
        <v>40758</v>
      </c>
      <c r="C1020" s="8" t="s">
        <v>865</v>
      </c>
      <c r="D1020" s="29" t="s">
        <v>866</v>
      </c>
      <c r="E1020" t="s">
        <v>1410</v>
      </c>
      <c r="F1020" t="s">
        <v>2040</v>
      </c>
      <c r="G1020">
        <v>3010</v>
      </c>
      <c r="H1020" s="38">
        <v>0.5</v>
      </c>
      <c r="I1020" s="23">
        <v>17760</v>
      </c>
      <c r="J1020" s="38">
        <f t="shared" si="32"/>
        <v>50740</v>
      </c>
      <c r="K1020" s="25">
        <v>30000</v>
      </c>
      <c r="L1020" s="25">
        <v>120</v>
      </c>
      <c r="M1020" s="23">
        <f t="shared" si="33"/>
        <v>120.5</v>
      </c>
    </row>
    <row r="1021" spans="1:13" ht="12.75">
      <c r="A1021" s="11">
        <v>350</v>
      </c>
      <c r="B1021" s="8">
        <v>40758</v>
      </c>
      <c r="C1021" s="8" t="s">
        <v>4706</v>
      </c>
      <c r="D1021" s="29">
        <v>0.8149</v>
      </c>
      <c r="E1021" t="s">
        <v>4707</v>
      </c>
      <c r="F1021" t="s">
        <v>2211</v>
      </c>
      <c r="G1021">
        <v>1060</v>
      </c>
      <c r="H1021" s="38">
        <v>0.5</v>
      </c>
      <c r="I1021" s="23">
        <v>23710</v>
      </c>
      <c r="J1021" s="38">
        <f t="shared" si="32"/>
        <v>67740</v>
      </c>
      <c r="K1021" s="25">
        <v>40000</v>
      </c>
      <c r="L1021" s="25">
        <v>160</v>
      </c>
      <c r="M1021" s="23">
        <f t="shared" si="33"/>
        <v>160.5</v>
      </c>
    </row>
    <row r="1022" spans="1:13" ht="12.75">
      <c r="A1022" s="11">
        <v>351</v>
      </c>
      <c r="B1022" s="8">
        <v>40758</v>
      </c>
      <c r="C1022" s="8" t="s">
        <v>4708</v>
      </c>
      <c r="D1022" s="29" t="s">
        <v>3730</v>
      </c>
      <c r="E1022" t="s">
        <v>4515</v>
      </c>
      <c r="F1022" t="s">
        <v>4516</v>
      </c>
      <c r="G1022">
        <v>1060</v>
      </c>
      <c r="H1022" s="38">
        <v>0.5</v>
      </c>
      <c r="I1022" s="23">
        <v>17460</v>
      </c>
      <c r="J1022" s="38">
        <f t="shared" si="32"/>
        <v>49890</v>
      </c>
      <c r="K1022" s="25">
        <v>26000</v>
      </c>
      <c r="L1022" s="25">
        <v>104</v>
      </c>
      <c r="M1022" s="23">
        <f t="shared" si="33"/>
        <v>104.5</v>
      </c>
    </row>
    <row r="1023" spans="3:13" ht="12.75">
      <c r="C1023" s="8" t="s">
        <v>4514</v>
      </c>
      <c r="D1023" s="29" t="s">
        <v>3730</v>
      </c>
      <c r="E1023" t="s">
        <v>4323</v>
      </c>
      <c r="F1023" t="s">
        <v>4323</v>
      </c>
      <c r="G1023">
        <v>1060</v>
      </c>
      <c r="H1023" s="38">
        <v>0.5</v>
      </c>
      <c r="I1023" s="23">
        <v>2920</v>
      </c>
      <c r="J1023" s="38">
        <f t="shared" si="32"/>
        <v>8340</v>
      </c>
      <c r="M1023" s="23">
        <f t="shared" si="33"/>
        <v>0.5</v>
      </c>
    </row>
    <row r="1024" spans="1:13" ht="12.75">
      <c r="A1024" s="11">
        <v>349</v>
      </c>
      <c r="B1024" s="8">
        <v>40758</v>
      </c>
      <c r="C1024" s="8" t="s">
        <v>4517</v>
      </c>
      <c r="D1024" s="29" t="s">
        <v>3730</v>
      </c>
      <c r="E1024" t="s">
        <v>4518</v>
      </c>
      <c r="F1024" t="s">
        <v>4519</v>
      </c>
      <c r="G1024">
        <v>3010</v>
      </c>
      <c r="H1024" s="38">
        <v>0.5</v>
      </c>
      <c r="I1024" s="23">
        <v>22060</v>
      </c>
      <c r="J1024" s="38">
        <f t="shared" si="32"/>
        <v>63030</v>
      </c>
      <c r="K1024" s="25">
        <v>40000</v>
      </c>
      <c r="L1024" s="25">
        <v>160</v>
      </c>
      <c r="M1024" s="23">
        <f t="shared" si="33"/>
        <v>160.5</v>
      </c>
    </row>
    <row r="1025" spans="1:13" ht="12.75">
      <c r="A1025" s="21" t="s">
        <v>4520</v>
      </c>
      <c r="B1025" s="8">
        <v>40758</v>
      </c>
      <c r="C1025" s="8" t="s">
        <v>4521</v>
      </c>
      <c r="D1025" s="29">
        <v>146.143</v>
      </c>
      <c r="E1025" t="s">
        <v>4522</v>
      </c>
      <c r="F1025" t="s">
        <v>4523</v>
      </c>
      <c r="G1025">
        <v>1050</v>
      </c>
      <c r="H1025" s="38">
        <v>2.5</v>
      </c>
      <c r="I1025" s="23">
        <v>180870</v>
      </c>
      <c r="J1025" s="38">
        <f aca="true" t="shared" si="34" ref="J1025:J1088">ROUND(I1025/0.35,-1)</f>
        <v>516770</v>
      </c>
      <c r="M1025" s="23">
        <f t="shared" si="33"/>
        <v>2.5</v>
      </c>
    </row>
    <row r="1026" spans="3:13" ht="12.75">
      <c r="C1026" s="8" t="s">
        <v>4524</v>
      </c>
      <c r="D1026" s="29">
        <v>20</v>
      </c>
      <c r="E1026" t="s">
        <v>4323</v>
      </c>
      <c r="F1026" t="s">
        <v>4323</v>
      </c>
      <c r="G1026">
        <v>1050</v>
      </c>
      <c r="I1026" s="23">
        <v>23910</v>
      </c>
      <c r="J1026" s="38">
        <f t="shared" si="34"/>
        <v>68310</v>
      </c>
      <c r="M1026" s="23">
        <f t="shared" si="33"/>
        <v>0</v>
      </c>
    </row>
    <row r="1027" spans="3:13" ht="12.75">
      <c r="C1027" s="8" t="s">
        <v>4525</v>
      </c>
      <c r="D1027" s="29">
        <v>75.312</v>
      </c>
      <c r="E1027" t="s">
        <v>4323</v>
      </c>
      <c r="F1027" t="s">
        <v>4323</v>
      </c>
      <c r="G1027">
        <v>1050</v>
      </c>
      <c r="I1027" s="23">
        <v>91810</v>
      </c>
      <c r="J1027" s="38">
        <f t="shared" si="34"/>
        <v>262310</v>
      </c>
      <c r="M1027" s="23">
        <f t="shared" si="33"/>
        <v>0</v>
      </c>
    </row>
    <row r="1028" spans="3:13" ht="12.75">
      <c r="C1028" s="8" t="s">
        <v>4526</v>
      </c>
      <c r="D1028" s="29">
        <v>80</v>
      </c>
      <c r="E1028" t="s">
        <v>4323</v>
      </c>
      <c r="F1028" t="s">
        <v>4323</v>
      </c>
      <c r="G1028">
        <v>1050</v>
      </c>
      <c r="I1028" s="23">
        <v>115270</v>
      </c>
      <c r="J1028" s="38">
        <f t="shared" si="34"/>
        <v>329340</v>
      </c>
      <c r="M1028" s="23">
        <f t="shared" si="33"/>
        <v>0</v>
      </c>
    </row>
    <row r="1029" spans="3:13" ht="12.75">
      <c r="C1029" s="8" t="s">
        <v>4527</v>
      </c>
      <c r="D1029" s="29">
        <v>10</v>
      </c>
      <c r="E1029" t="s">
        <v>4323</v>
      </c>
      <c r="F1029" t="s">
        <v>4323</v>
      </c>
      <c r="G1029">
        <v>1050</v>
      </c>
      <c r="I1029" s="23">
        <v>12010</v>
      </c>
      <c r="J1029" s="38">
        <f t="shared" si="34"/>
        <v>34310</v>
      </c>
      <c r="M1029" s="23">
        <f t="shared" si="33"/>
        <v>0</v>
      </c>
    </row>
    <row r="1030" spans="1:13" ht="12.75">
      <c r="A1030" s="21" t="s">
        <v>3243</v>
      </c>
      <c r="B1030" s="8">
        <v>40759</v>
      </c>
      <c r="C1030" s="8" t="s">
        <v>4659</v>
      </c>
      <c r="D1030" s="29">
        <v>12.39</v>
      </c>
      <c r="E1030" t="s">
        <v>3244</v>
      </c>
      <c r="F1030" t="s">
        <v>1354</v>
      </c>
      <c r="G1030">
        <v>1190</v>
      </c>
      <c r="H1030" s="38">
        <v>0.5</v>
      </c>
      <c r="I1030" s="23">
        <v>68070</v>
      </c>
      <c r="J1030" s="38">
        <f t="shared" si="34"/>
        <v>194490</v>
      </c>
      <c r="M1030" s="23">
        <f t="shared" si="33"/>
        <v>0.5</v>
      </c>
    </row>
    <row r="1031" spans="1:14" s="43" customFormat="1" ht="12.75">
      <c r="A1031" s="48" t="s">
        <v>2061</v>
      </c>
      <c r="B1031" s="41">
        <v>40759</v>
      </c>
      <c r="C1031" s="41" t="s">
        <v>2062</v>
      </c>
      <c r="D1031" s="42" t="s">
        <v>2063</v>
      </c>
      <c r="E1031" s="43" t="s">
        <v>2064</v>
      </c>
      <c r="F1031" s="43" t="s">
        <v>2065</v>
      </c>
      <c r="G1031" s="43">
        <v>3010</v>
      </c>
      <c r="H1031" s="44">
        <v>0.5</v>
      </c>
      <c r="I1031" s="44">
        <v>10020</v>
      </c>
      <c r="J1031" s="38">
        <f t="shared" si="34"/>
        <v>28630</v>
      </c>
      <c r="K1031" s="45"/>
      <c r="L1031" s="45"/>
      <c r="M1031" s="44">
        <f t="shared" si="33"/>
        <v>0.5</v>
      </c>
      <c r="N1031" s="49"/>
    </row>
    <row r="1032" spans="10:14" ht="12.75">
      <c r="J1032" s="38">
        <f t="shared" si="34"/>
        <v>0</v>
      </c>
      <c r="M1032" s="23">
        <f>SUM(M999:M1031)</f>
        <v>3861</v>
      </c>
      <c r="N1032" s="1">
        <v>97227</v>
      </c>
    </row>
    <row r="1033" spans="1:13" ht="12.75">
      <c r="A1033" s="21" t="s">
        <v>441</v>
      </c>
      <c r="B1033" s="8">
        <v>40759</v>
      </c>
      <c r="C1033" s="8" t="s">
        <v>442</v>
      </c>
      <c r="D1033" s="29">
        <v>1</v>
      </c>
      <c r="E1033" t="s">
        <v>443</v>
      </c>
      <c r="F1033" t="s">
        <v>444</v>
      </c>
      <c r="G1033">
        <v>1070</v>
      </c>
      <c r="H1033" s="38">
        <v>0.5</v>
      </c>
      <c r="I1033" s="23">
        <v>5250</v>
      </c>
      <c r="J1033" s="38">
        <f t="shared" si="34"/>
        <v>15000</v>
      </c>
      <c r="M1033" s="23">
        <f t="shared" si="33"/>
        <v>0.5</v>
      </c>
    </row>
    <row r="1034" spans="1:13" ht="12.75">
      <c r="A1034" s="21" t="s">
        <v>4495</v>
      </c>
      <c r="B1034" s="8">
        <v>40759</v>
      </c>
      <c r="C1034" s="8" t="s">
        <v>2646</v>
      </c>
      <c r="D1034" s="29" t="s">
        <v>2648</v>
      </c>
      <c r="E1034" t="s">
        <v>2650</v>
      </c>
      <c r="F1034" t="s">
        <v>2651</v>
      </c>
      <c r="G1034">
        <v>3010</v>
      </c>
      <c r="H1034" s="38">
        <v>0.5</v>
      </c>
      <c r="I1034" s="23">
        <v>38540</v>
      </c>
      <c r="J1034" s="38">
        <f t="shared" si="34"/>
        <v>110110</v>
      </c>
      <c r="M1034" s="23">
        <f t="shared" si="33"/>
        <v>0.5</v>
      </c>
    </row>
    <row r="1035" spans="3:13" ht="12.75">
      <c r="C1035" s="8" t="s">
        <v>2647</v>
      </c>
      <c r="D1035" s="29" t="s">
        <v>2649</v>
      </c>
      <c r="E1035" t="s">
        <v>4323</v>
      </c>
      <c r="F1035" t="s">
        <v>4323</v>
      </c>
      <c r="G1035">
        <v>3010</v>
      </c>
      <c r="H1035" s="38">
        <v>0.5</v>
      </c>
      <c r="I1035" s="23">
        <v>5100</v>
      </c>
      <c r="J1035" s="38">
        <f t="shared" si="34"/>
        <v>14570</v>
      </c>
      <c r="M1035" s="23">
        <f t="shared" si="33"/>
        <v>0.5</v>
      </c>
    </row>
    <row r="1036" spans="1:13" ht="12.75">
      <c r="A1036" s="11">
        <v>352</v>
      </c>
      <c r="B1036" s="8">
        <v>40760</v>
      </c>
      <c r="C1036" s="8" t="s">
        <v>2652</v>
      </c>
      <c r="D1036" s="29">
        <v>3.996</v>
      </c>
      <c r="E1036" t="s">
        <v>2653</v>
      </c>
      <c r="F1036" t="s">
        <v>2654</v>
      </c>
      <c r="G1036">
        <v>1090</v>
      </c>
      <c r="H1036" s="38">
        <v>0.5</v>
      </c>
      <c r="I1036" s="23">
        <v>8910</v>
      </c>
      <c r="J1036" s="38">
        <f t="shared" si="34"/>
        <v>25460</v>
      </c>
      <c r="K1036" s="25">
        <v>44000</v>
      </c>
      <c r="L1036" s="25">
        <v>176</v>
      </c>
      <c r="M1036" s="23">
        <f t="shared" si="33"/>
        <v>176.5</v>
      </c>
    </row>
    <row r="1037" spans="1:13" ht="12.75">
      <c r="A1037" s="21" t="s">
        <v>2655</v>
      </c>
      <c r="B1037" s="8">
        <v>40760</v>
      </c>
      <c r="C1037" s="8" t="s">
        <v>2656</v>
      </c>
      <c r="D1037" s="29">
        <v>5.5325</v>
      </c>
      <c r="E1037" t="s">
        <v>3198</v>
      </c>
      <c r="F1037" t="s">
        <v>1594</v>
      </c>
      <c r="G1037">
        <v>3010</v>
      </c>
      <c r="H1037" s="38">
        <v>0.5</v>
      </c>
      <c r="I1037" s="23">
        <v>283220</v>
      </c>
      <c r="J1037" s="38">
        <f t="shared" si="34"/>
        <v>809200</v>
      </c>
      <c r="K1037" s="25">
        <v>0</v>
      </c>
      <c r="L1037" s="25">
        <v>0</v>
      </c>
      <c r="M1037" s="23">
        <f t="shared" si="33"/>
        <v>0.5</v>
      </c>
    </row>
    <row r="1038" spans="1:13" ht="12.75">
      <c r="A1038" s="21" t="s">
        <v>1595</v>
      </c>
      <c r="B1038" s="8">
        <v>40763</v>
      </c>
      <c r="C1038" s="8" t="s">
        <v>1596</v>
      </c>
      <c r="D1038" s="29" t="s">
        <v>3730</v>
      </c>
      <c r="E1038" t="s">
        <v>1597</v>
      </c>
      <c r="F1038" t="s">
        <v>1598</v>
      </c>
      <c r="G1038">
        <v>3010</v>
      </c>
      <c r="H1038" s="38">
        <v>0.5</v>
      </c>
      <c r="I1038" s="23">
        <v>16570</v>
      </c>
      <c r="J1038" s="38">
        <f t="shared" si="34"/>
        <v>47340</v>
      </c>
      <c r="M1038" s="23">
        <f t="shared" si="33"/>
        <v>0.5</v>
      </c>
    </row>
    <row r="1039" spans="1:13" ht="12.75">
      <c r="A1039" s="21" t="s">
        <v>1599</v>
      </c>
      <c r="B1039" s="8">
        <v>40763</v>
      </c>
      <c r="C1039" s="8" t="s">
        <v>1596</v>
      </c>
      <c r="D1039" s="29" t="s">
        <v>3730</v>
      </c>
      <c r="E1039" t="s">
        <v>1600</v>
      </c>
      <c r="F1039" t="s">
        <v>1601</v>
      </c>
      <c r="G1039">
        <v>3010</v>
      </c>
      <c r="H1039" s="38">
        <v>0.5</v>
      </c>
      <c r="I1039" s="23">
        <v>16570</v>
      </c>
      <c r="J1039" s="38">
        <f t="shared" si="34"/>
        <v>47340</v>
      </c>
      <c r="M1039" s="23">
        <f t="shared" si="33"/>
        <v>0.5</v>
      </c>
    </row>
    <row r="1040" spans="1:13" ht="12.75">
      <c r="A1040" s="21" t="s">
        <v>1711</v>
      </c>
      <c r="B1040" s="8">
        <v>40763</v>
      </c>
      <c r="C1040" s="8" t="s">
        <v>777</v>
      </c>
      <c r="D1040" s="29">
        <v>6.039</v>
      </c>
      <c r="E1040" t="s">
        <v>845</v>
      </c>
      <c r="F1040" t="s">
        <v>1712</v>
      </c>
      <c r="G1040">
        <v>1020</v>
      </c>
      <c r="H1040" s="38">
        <v>0.5</v>
      </c>
      <c r="I1040" s="23">
        <v>7290</v>
      </c>
      <c r="J1040" s="38">
        <f t="shared" si="34"/>
        <v>20830</v>
      </c>
      <c r="M1040" s="23">
        <f t="shared" si="33"/>
        <v>0.5</v>
      </c>
    </row>
    <row r="1041" spans="1:13" ht="12.75">
      <c r="A1041" s="11">
        <v>353</v>
      </c>
      <c r="B1041" s="8">
        <v>40764</v>
      </c>
      <c r="C1041" s="8" t="s">
        <v>2527</v>
      </c>
      <c r="D1041" s="29" t="s">
        <v>2528</v>
      </c>
      <c r="E1041" t="s">
        <v>2529</v>
      </c>
      <c r="F1041" t="s">
        <v>2530</v>
      </c>
      <c r="G1041">
        <v>3010</v>
      </c>
      <c r="H1041" s="38">
        <v>0.5</v>
      </c>
      <c r="I1041" s="23">
        <v>10450</v>
      </c>
      <c r="J1041" s="38">
        <f t="shared" si="34"/>
        <v>29860</v>
      </c>
      <c r="K1041" s="25">
        <v>42000</v>
      </c>
      <c r="L1041" s="25">
        <v>168</v>
      </c>
      <c r="M1041" s="23">
        <f t="shared" si="33"/>
        <v>168.5</v>
      </c>
    </row>
    <row r="1042" spans="1:13" ht="12.75">
      <c r="A1042" s="11">
        <v>354</v>
      </c>
      <c r="B1042" s="8">
        <v>40764</v>
      </c>
      <c r="C1042" s="8" t="s">
        <v>4253</v>
      </c>
      <c r="D1042" s="29">
        <v>0.257</v>
      </c>
      <c r="E1042" t="s">
        <v>4079</v>
      </c>
      <c r="F1042" t="s">
        <v>4080</v>
      </c>
      <c r="G1042">
        <v>3010</v>
      </c>
      <c r="H1042" s="38">
        <v>0.5</v>
      </c>
      <c r="I1042" s="23">
        <v>24080</v>
      </c>
      <c r="J1042" s="38">
        <f t="shared" si="34"/>
        <v>68800</v>
      </c>
      <c r="K1042" s="25">
        <v>45000</v>
      </c>
      <c r="L1042" s="25">
        <v>180</v>
      </c>
      <c r="M1042" s="23">
        <f t="shared" si="33"/>
        <v>180.5</v>
      </c>
    </row>
    <row r="1043" spans="1:13" ht="12.75">
      <c r="A1043" s="11">
        <v>355</v>
      </c>
      <c r="B1043" s="8">
        <v>40764</v>
      </c>
      <c r="C1043" s="8" t="s">
        <v>933</v>
      </c>
      <c r="D1043" s="29">
        <v>0.1084</v>
      </c>
      <c r="E1043" t="s">
        <v>934</v>
      </c>
      <c r="F1043" t="s">
        <v>2322</v>
      </c>
      <c r="G1043">
        <v>3010</v>
      </c>
      <c r="H1043" s="38">
        <v>0.5</v>
      </c>
      <c r="I1043" s="23">
        <v>17790</v>
      </c>
      <c r="J1043" s="38">
        <f t="shared" si="34"/>
        <v>50830</v>
      </c>
      <c r="K1043" s="25">
        <v>59900</v>
      </c>
      <c r="L1043" s="25">
        <v>239.6</v>
      </c>
      <c r="M1043" s="23">
        <f t="shared" si="33"/>
        <v>240.1</v>
      </c>
    </row>
    <row r="1044" spans="1:13" ht="12.75">
      <c r="A1044" s="21" t="s">
        <v>4715</v>
      </c>
      <c r="B1044" s="8">
        <v>40765</v>
      </c>
      <c r="C1044" s="8" t="s">
        <v>1583</v>
      </c>
      <c r="D1044" s="29">
        <v>1.184</v>
      </c>
      <c r="E1044" t="s">
        <v>1584</v>
      </c>
      <c r="F1044" t="s">
        <v>1585</v>
      </c>
      <c r="G1044">
        <v>1190</v>
      </c>
      <c r="H1044" s="38">
        <v>0.5</v>
      </c>
      <c r="I1044" s="23">
        <v>40140</v>
      </c>
      <c r="J1044" s="38">
        <f t="shared" si="34"/>
        <v>114690</v>
      </c>
      <c r="K1044" s="25">
        <v>0</v>
      </c>
      <c r="L1044" s="25">
        <v>0</v>
      </c>
      <c r="M1044" s="23">
        <f t="shared" si="33"/>
        <v>0.5</v>
      </c>
    </row>
    <row r="1045" spans="1:13" ht="12.75">
      <c r="A1045" s="21">
        <v>356</v>
      </c>
      <c r="B1045" s="8">
        <v>40765</v>
      </c>
      <c r="C1045" s="8" t="s">
        <v>2425</v>
      </c>
      <c r="D1045" s="29">
        <v>18.65</v>
      </c>
      <c r="E1045" t="s">
        <v>1586</v>
      </c>
      <c r="F1045" t="s">
        <v>2427</v>
      </c>
      <c r="G1045">
        <v>1160</v>
      </c>
      <c r="H1045" s="38">
        <v>0.5</v>
      </c>
      <c r="I1045" s="23">
        <v>21320</v>
      </c>
      <c r="J1045" s="38">
        <f t="shared" si="34"/>
        <v>60910</v>
      </c>
      <c r="K1045" s="25">
        <v>500</v>
      </c>
      <c r="L1045" s="25">
        <v>4</v>
      </c>
      <c r="M1045" s="23">
        <f t="shared" si="33"/>
        <v>4.5</v>
      </c>
    </row>
    <row r="1046" spans="1:13" ht="12.75">
      <c r="A1046" s="21" t="s">
        <v>4588</v>
      </c>
      <c r="B1046" s="8">
        <v>40765</v>
      </c>
      <c r="C1046" s="8" t="s">
        <v>4589</v>
      </c>
      <c r="D1046" s="29">
        <v>2.437</v>
      </c>
      <c r="E1046" t="s">
        <v>1238</v>
      </c>
      <c r="F1046" t="s">
        <v>1239</v>
      </c>
      <c r="G1046">
        <v>1060</v>
      </c>
      <c r="H1046" s="38">
        <v>0.5</v>
      </c>
      <c r="I1046" s="23">
        <v>4610</v>
      </c>
      <c r="J1046" s="38">
        <f t="shared" si="34"/>
        <v>13170</v>
      </c>
      <c r="M1046" s="23">
        <f t="shared" si="33"/>
        <v>0.5</v>
      </c>
    </row>
    <row r="1047" spans="1:13" ht="12.75">
      <c r="A1047" s="21" t="s">
        <v>4357</v>
      </c>
      <c r="B1047" s="8">
        <v>40765</v>
      </c>
      <c r="C1047" s="8" t="s">
        <v>4358</v>
      </c>
      <c r="D1047" s="29">
        <v>2.75</v>
      </c>
      <c r="E1047" t="s">
        <v>4359</v>
      </c>
      <c r="F1047" t="s">
        <v>4360</v>
      </c>
      <c r="G1047">
        <v>1210</v>
      </c>
      <c r="H1047" s="38">
        <v>0.5</v>
      </c>
      <c r="I1047" s="23">
        <v>2890</v>
      </c>
      <c r="J1047" s="38">
        <f t="shared" si="34"/>
        <v>8260</v>
      </c>
      <c r="M1047" s="23">
        <f t="shared" si="33"/>
        <v>0.5</v>
      </c>
    </row>
    <row r="1048" spans="3:13" ht="12.75">
      <c r="C1048" s="8" t="s">
        <v>4361</v>
      </c>
      <c r="D1048" s="29">
        <v>2.54</v>
      </c>
      <c r="E1048" t="s">
        <v>4323</v>
      </c>
      <c r="F1048" t="s">
        <v>4323</v>
      </c>
      <c r="G1048">
        <v>1210</v>
      </c>
      <c r="H1048" s="38">
        <v>0.5</v>
      </c>
      <c r="I1048" s="23">
        <v>13140</v>
      </c>
      <c r="J1048" s="38">
        <f t="shared" si="34"/>
        <v>37540</v>
      </c>
      <c r="M1048" s="23">
        <f t="shared" si="33"/>
        <v>0.5</v>
      </c>
    </row>
    <row r="1049" spans="3:13" ht="12.75">
      <c r="C1049" s="8" t="s">
        <v>4362</v>
      </c>
      <c r="D1049" s="29">
        <v>0.234</v>
      </c>
      <c r="E1049" t="s">
        <v>4323</v>
      </c>
      <c r="F1049" t="s">
        <v>4323</v>
      </c>
      <c r="G1049">
        <v>1210</v>
      </c>
      <c r="H1049" s="38">
        <v>0.5</v>
      </c>
      <c r="I1049" s="23">
        <v>100</v>
      </c>
      <c r="J1049" s="38">
        <f t="shared" si="34"/>
        <v>290</v>
      </c>
      <c r="M1049" s="23">
        <f t="shared" si="33"/>
        <v>0.5</v>
      </c>
    </row>
    <row r="1050" spans="1:13" ht="12.75">
      <c r="A1050" s="11">
        <v>357</v>
      </c>
      <c r="B1050" s="8">
        <v>40765</v>
      </c>
      <c r="C1050" s="8" t="s">
        <v>4363</v>
      </c>
      <c r="D1050" s="29" t="s">
        <v>3041</v>
      </c>
      <c r="E1050" t="s">
        <v>4364</v>
      </c>
      <c r="F1050" t="s">
        <v>4516</v>
      </c>
      <c r="G1050">
        <v>2050</v>
      </c>
      <c r="H1050" s="38">
        <v>0.5</v>
      </c>
      <c r="I1050" s="23">
        <v>15890</v>
      </c>
      <c r="J1050" s="38">
        <f t="shared" si="34"/>
        <v>45400</v>
      </c>
      <c r="K1050" s="25">
        <v>20000</v>
      </c>
      <c r="L1050" s="25">
        <v>80</v>
      </c>
      <c r="M1050" s="23">
        <f t="shared" si="33"/>
        <v>80.5</v>
      </c>
    </row>
    <row r="1051" spans="1:13" ht="12.75">
      <c r="A1051" s="21" t="s">
        <v>4254</v>
      </c>
      <c r="B1051" s="8">
        <v>40765</v>
      </c>
      <c r="C1051" s="8" t="s">
        <v>1746</v>
      </c>
      <c r="D1051" s="29">
        <v>34.655</v>
      </c>
      <c r="E1051" t="s">
        <v>836</v>
      </c>
      <c r="F1051" t="s">
        <v>837</v>
      </c>
      <c r="G1051">
        <v>1050</v>
      </c>
      <c r="H1051" s="38">
        <v>1</v>
      </c>
      <c r="I1051" s="23">
        <v>77350</v>
      </c>
      <c r="J1051" s="38">
        <f t="shared" si="34"/>
        <v>221000</v>
      </c>
      <c r="M1051" s="23">
        <f t="shared" si="33"/>
        <v>1</v>
      </c>
    </row>
    <row r="1052" spans="3:13" ht="12.75">
      <c r="C1052" s="8" t="s">
        <v>841</v>
      </c>
      <c r="D1052" s="29">
        <v>0.996</v>
      </c>
      <c r="E1052" t="s">
        <v>4323</v>
      </c>
      <c r="F1052" t="s">
        <v>4323</v>
      </c>
      <c r="G1052">
        <v>1050</v>
      </c>
      <c r="I1052" s="23">
        <v>1220</v>
      </c>
      <c r="J1052" s="38">
        <f t="shared" si="34"/>
        <v>3490</v>
      </c>
      <c r="M1052" s="23">
        <f t="shared" si="33"/>
        <v>0</v>
      </c>
    </row>
    <row r="1053" spans="1:14" s="68" customFormat="1" ht="12.75">
      <c r="A1053" s="84">
        <v>358</v>
      </c>
      <c r="B1053" s="66">
        <v>40765</v>
      </c>
      <c r="C1053" s="66" t="s">
        <v>842</v>
      </c>
      <c r="D1053" s="67">
        <v>34.655</v>
      </c>
      <c r="E1053" s="68" t="s">
        <v>843</v>
      </c>
      <c r="F1053" s="68" t="s">
        <v>844</v>
      </c>
      <c r="G1053" s="68">
        <v>1050</v>
      </c>
      <c r="H1053" s="38">
        <v>1</v>
      </c>
      <c r="I1053" s="38">
        <v>77350</v>
      </c>
      <c r="J1053" s="38">
        <f t="shared" si="34"/>
        <v>221000</v>
      </c>
      <c r="K1053" s="69">
        <v>180000</v>
      </c>
      <c r="L1053" s="69">
        <v>720</v>
      </c>
      <c r="M1053" s="38">
        <f t="shared" si="33"/>
        <v>721</v>
      </c>
      <c r="N1053" s="70"/>
    </row>
    <row r="1054" spans="1:14" s="43" customFormat="1" ht="12.75">
      <c r="A1054" s="50"/>
      <c r="B1054" s="41"/>
      <c r="C1054" s="41"/>
      <c r="D1054" s="42">
        <v>0.996</v>
      </c>
      <c r="E1054" s="43" t="s">
        <v>4323</v>
      </c>
      <c r="F1054" s="43" t="s">
        <v>4323</v>
      </c>
      <c r="G1054" s="43">
        <v>1050</v>
      </c>
      <c r="H1054" s="44"/>
      <c r="I1054" s="44">
        <v>1220</v>
      </c>
      <c r="J1054" s="38">
        <f t="shared" si="34"/>
        <v>3490</v>
      </c>
      <c r="K1054" s="45"/>
      <c r="L1054" s="45"/>
      <c r="M1054" s="44"/>
      <c r="N1054" s="49"/>
    </row>
    <row r="1055" spans="10:14" ht="12.75">
      <c r="J1055" s="38">
        <f t="shared" si="34"/>
        <v>0</v>
      </c>
      <c r="M1055" s="23">
        <f>SUM(M1033:M1054)</f>
        <v>1578.6</v>
      </c>
      <c r="N1055" s="1">
        <v>97321</v>
      </c>
    </row>
    <row r="1056" spans="1:13" ht="12.75">
      <c r="A1056" s="11">
        <v>359</v>
      </c>
      <c r="B1056" s="8">
        <v>40765</v>
      </c>
      <c r="C1056" s="8" t="s">
        <v>4302</v>
      </c>
      <c r="D1056" s="29">
        <v>0.957</v>
      </c>
      <c r="E1056" t="s">
        <v>4303</v>
      </c>
      <c r="F1056" t="s">
        <v>4304</v>
      </c>
      <c r="G1056">
        <v>1050</v>
      </c>
      <c r="H1056" s="38">
        <v>0.5</v>
      </c>
      <c r="I1056" s="23">
        <v>1170</v>
      </c>
      <c r="J1056" s="38">
        <f t="shared" si="34"/>
        <v>3340</v>
      </c>
      <c r="K1056" s="25">
        <v>4785</v>
      </c>
      <c r="L1056" s="25">
        <v>19.2</v>
      </c>
      <c r="M1056" s="23">
        <f t="shared" si="33"/>
        <v>19.7</v>
      </c>
    </row>
    <row r="1057" spans="1:13" ht="12.75">
      <c r="A1057" s="11">
        <v>360</v>
      </c>
      <c r="B1057" s="8">
        <v>40766</v>
      </c>
      <c r="C1057" s="8" t="s">
        <v>827</v>
      </c>
      <c r="D1057" s="29" t="s">
        <v>309</v>
      </c>
      <c r="E1057" t="s">
        <v>828</v>
      </c>
      <c r="F1057" t="s">
        <v>829</v>
      </c>
      <c r="G1057">
        <v>3010</v>
      </c>
      <c r="H1057" s="38">
        <v>0.5</v>
      </c>
      <c r="I1057" s="23">
        <v>11190</v>
      </c>
      <c r="J1057" s="38">
        <f t="shared" si="34"/>
        <v>31970</v>
      </c>
      <c r="K1057" s="25">
        <v>15000</v>
      </c>
      <c r="L1057" s="25">
        <v>60</v>
      </c>
      <c r="M1057" s="23">
        <f t="shared" si="33"/>
        <v>60.5</v>
      </c>
    </row>
    <row r="1058" spans="1:13" ht="12.75">
      <c r="A1058" s="21" t="s">
        <v>830</v>
      </c>
      <c r="B1058" s="8">
        <v>40766</v>
      </c>
      <c r="C1058" s="8" t="s">
        <v>1632</v>
      </c>
      <c r="D1058" s="29" t="s">
        <v>1634</v>
      </c>
      <c r="E1058" t="s">
        <v>1330</v>
      </c>
      <c r="F1058" t="s">
        <v>1331</v>
      </c>
      <c r="G1058">
        <v>3010</v>
      </c>
      <c r="H1058" s="38">
        <v>0.5</v>
      </c>
      <c r="I1058" s="23">
        <v>21390</v>
      </c>
      <c r="J1058" s="38">
        <f t="shared" si="34"/>
        <v>61110</v>
      </c>
      <c r="M1058" s="23">
        <f t="shared" si="33"/>
        <v>0.5</v>
      </c>
    </row>
    <row r="1059" spans="3:13" ht="12.75">
      <c r="C1059" s="8" t="s">
        <v>1633</v>
      </c>
      <c r="D1059" s="29" t="s">
        <v>1634</v>
      </c>
      <c r="E1059" t="s">
        <v>4323</v>
      </c>
      <c r="F1059" t="s">
        <v>4323</v>
      </c>
      <c r="G1059">
        <v>3010</v>
      </c>
      <c r="H1059" s="38">
        <v>0.5</v>
      </c>
      <c r="I1059" s="23">
        <v>3050</v>
      </c>
      <c r="J1059" s="38">
        <f t="shared" si="34"/>
        <v>8710</v>
      </c>
      <c r="M1059" s="23">
        <f t="shared" si="33"/>
        <v>0.5</v>
      </c>
    </row>
    <row r="1060" spans="1:13" ht="12.75">
      <c r="A1060" s="11">
        <v>362</v>
      </c>
      <c r="B1060" s="8">
        <v>40766</v>
      </c>
      <c r="C1060" s="8" t="s">
        <v>1332</v>
      </c>
      <c r="D1060" s="29">
        <v>3.062</v>
      </c>
      <c r="E1060" t="s">
        <v>4317</v>
      </c>
      <c r="F1060" t="s">
        <v>4318</v>
      </c>
      <c r="G1060">
        <v>1010</v>
      </c>
      <c r="H1060" s="38">
        <v>0.5</v>
      </c>
      <c r="I1060" s="23">
        <v>19600</v>
      </c>
      <c r="J1060" s="38">
        <f t="shared" si="34"/>
        <v>56000</v>
      </c>
      <c r="K1060" s="25">
        <v>20000</v>
      </c>
      <c r="L1060" s="25">
        <v>80</v>
      </c>
      <c r="M1060" s="23">
        <f t="shared" si="33"/>
        <v>80.5</v>
      </c>
    </row>
    <row r="1061" spans="1:13" ht="12.75">
      <c r="A1061" s="11">
        <v>361</v>
      </c>
      <c r="B1061" s="8">
        <v>40766</v>
      </c>
      <c r="C1061" s="8" t="s">
        <v>4319</v>
      </c>
      <c r="D1061" s="29" t="s">
        <v>2440</v>
      </c>
      <c r="E1061" t="s">
        <v>4320</v>
      </c>
      <c r="F1061" t="s">
        <v>1323</v>
      </c>
      <c r="G1061">
        <v>3010</v>
      </c>
      <c r="H1061" s="38">
        <v>0.5</v>
      </c>
      <c r="I1061" s="23">
        <v>13990</v>
      </c>
      <c r="J1061" s="38">
        <f t="shared" si="34"/>
        <v>39970</v>
      </c>
      <c r="K1061" s="25">
        <v>25000</v>
      </c>
      <c r="L1061" s="25">
        <v>100</v>
      </c>
      <c r="M1061" s="23">
        <f t="shared" si="33"/>
        <v>100.5</v>
      </c>
    </row>
    <row r="1062" spans="1:13" ht="12.75">
      <c r="A1062" s="11">
        <v>363</v>
      </c>
      <c r="B1062" s="8">
        <v>40766</v>
      </c>
      <c r="C1062" s="8" t="s">
        <v>1018</v>
      </c>
      <c r="D1062" s="29">
        <v>5.9</v>
      </c>
      <c r="E1062" t="s">
        <v>1019</v>
      </c>
      <c r="F1062" t="s">
        <v>2211</v>
      </c>
      <c r="G1062">
        <v>3010</v>
      </c>
      <c r="H1062" s="38">
        <v>0.5</v>
      </c>
      <c r="I1062" s="23">
        <v>22700</v>
      </c>
      <c r="J1062" s="38">
        <f t="shared" si="34"/>
        <v>64860</v>
      </c>
      <c r="K1062" s="25">
        <v>32000</v>
      </c>
      <c r="L1062" s="25">
        <v>128</v>
      </c>
      <c r="M1062" s="23">
        <f t="shared" si="33"/>
        <v>128.5</v>
      </c>
    </row>
    <row r="1063" spans="1:13" ht="12.75">
      <c r="A1063" s="21" t="s">
        <v>3071</v>
      </c>
      <c r="B1063" s="8">
        <v>40767</v>
      </c>
      <c r="C1063" s="8" t="s">
        <v>3072</v>
      </c>
      <c r="D1063" s="29" t="s">
        <v>3073</v>
      </c>
      <c r="E1063" t="s">
        <v>3074</v>
      </c>
      <c r="F1063" t="s">
        <v>3075</v>
      </c>
      <c r="G1063">
        <v>1190</v>
      </c>
      <c r="H1063" s="38">
        <v>1.5</v>
      </c>
      <c r="I1063" s="23">
        <v>10650</v>
      </c>
      <c r="J1063" s="38">
        <f t="shared" si="34"/>
        <v>30430</v>
      </c>
      <c r="M1063" s="23">
        <f t="shared" si="33"/>
        <v>1.5</v>
      </c>
    </row>
    <row r="1064" spans="3:13" ht="12.75">
      <c r="C1064" s="8" t="s">
        <v>3076</v>
      </c>
      <c r="D1064" s="29" t="s">
        <v>3073</v>
      </c>
      <c r="E1064" t="s">
        <v>4323</v>
      </c>
      <c r="F1064" t="s">
        <v>4323</v>
      </c>
      <c r="G1064">
        <v>1190</v>
      </c>
      <c r="I1064" s="23">
        <v>1280</v>
      </c>
      <c r="J1064" s="38">
        <f t="shared" si="34"/>
        <v>3660</v>
      </c>
      <c r="M1064" s="23">
        <f t="shared" si="33"/>
        <v>0</v>
      </c>
    </row>
    <row r="1065" spans="3:13" ht="12.75">
      <c r="C1065" s="8" t="s">
        <v>3077</v>
      </c>
      <c r="D1065" s="29" t="s">
        <v>3078</v>
      </c>
      <c r="E1065" t="s">
        <v>4323</v>
      </c>
      <c r="F1065" t="s">
        <v>4323</v>
      </c>
      <c r="G1065">
        <v>1190</v>
      </c>
      <c r="I1065" s="23">
        <v>130</v>
      </c>
      <c r="J1065" s="38">
        <f t="shared" si="34"/>
        <v>370</v>
      </c>
      <c r="M1065" s="23">
        <f t="shared" si="33"/>
        <v>0</v>
      </c>
    </row>
    <row r="1066" spans="1:13" ht="12.75">
      <c r="A1066" s="21" t="s">
        <v>1154</v>
      </c>
      <c r="B1066" s="8">
        <v>40767</v>
      </c>
      <c r="C1066" s="8" t="s">
        <v>1155</v>
      </c>
      <c r="D1066" s="29">
        <v>2.66</v>
      </c>
      <c r="E1066" t="s">
        <v>313</v>
      </c>
      <c r="F1066" t="s">
        <v>1156</v>
      </c>
      <c r="G1066">
        <v>1070</v>
      </c>
      <c r="H1066" s="38">
        <v>1.5</v>
      </c>
      <c r="I1066" s="23">
        <v>45680</v>
      </c>
      <c r="J1066" s="38">
        <f t="shared" si="34"/>
        <v>130510</v>
      </c>
      <c r="M1066" s="23">
        <f t="shared" si="33"/>
        <v>1.5</v>
      </c>
    </row>
    <row r="1067" spans="3:13" ht="12.75">
      <c r="C1067" s="8" t="s">
        <v>314</v>
      </c>
      <c r="D1067" s="29">
        <v>16.165</v>
      </c>
      <c r="E1067" t="s">
        <v>4323</v>
      </c>
      <c r="F1067" t="s">
        <v>4323</v>
      </c>
      <c r="G1067">
        <v>1070</v>
      </c>
      <c r="I1067" s="23">
        <v>73620</v>
      </c>
      <c r="J1067" s="38">
        <f t="shared" si="34"/>
        <v>210340</v>
      </c>
      <c r="M1067" s="23">
        <f t="shared" si="33"/>
        <v>0</v>
      </c>
    </row>
    <row r="1068" spans="3:13" ht="12.75">
      <c r="C1068" s="8" t="s">
        <v>315</v>
      </c>
      <c r="D1068" s="29">
        <v>0.479</v>
      </c>
      <c r="E1068" t="s">
        <v>1156</v>
      </c>
      <c r="F1068" t="s">
        <v>316</v>
      </c>
      <c r="G1068">
        <v>1070</v>
      </c>
      <c r="I1068" s="23">
        <v>30350</v>
      </c>
      <c r="J1068" s="38">
        <f t="shared" si="34"/>
        <v>86710</v>
      </c>
      <c r="M1068" s="23">
        <f t="shared" si="33"/>
        <v>0</v>
      </c>
    </row>
    <row r="1069" spans="1:13" ht="12.75">
      <c r="A1069" s="11">
        <v>364</v>
      </c>
      <c r="B1069" s="8">
        <v>40767</v>
      </c>
      <c r="C1069" s="8" t="s">
        <v>2942</v>
      </c>
      <c r="D1069" s="29">
        <v>104.212</v>
      </c>
      <c r="E1069" t="s">
        <v>2943</v>
      </c>
      <c r="F1069" t="s">
        <v>540</v>
      </c>
      <c r="G1069">
        <v>1090</v>
      </c>
      <c r="H1069" s="38">
        <v>2.5</v>
      </c>
      <c r="I1069" s="23">
        <v>87740</v>
      </c>
      <c r="J1069" s="38">
        <f t="shared" si="34"/>
        <v>250690</v>
      </c>
      <c r="K1069" s="25">
        <v>700000</v>
      </c>
      <c r="L1069" s="25">
        <v>2800</v>
      </c>
      <c r="M1069" s="23">
        <f t="shared" si="33"/>
        <v>2802.5</v>
      </c>
    </row>
    <row r="1070" spans="2:13" ht="12.75">
      <c r="B1070" s="8">
        <v>40767</v>
      </c>
      <c r="C1070" s="8" t="s">
        <v>541</v>
      </c>
      <c r="D1070" s="29">
        <v>39.058</v>
      </c>
      <c r="E1070" t="s">
        <v>4323</v>
      </c>
      <c r="F1070" t="s">
        <v>4323</v>
      </c>
      <c r="G1070">
        <v>1090</v>
      </c>
      <c r="I1070" s="23">
        <v>35330</v>
      </c>
      <c r="J1070" s="38">
        <f t="shared" si="34"/>
        <v>100940</v>
      </c>
      <c r="M1070" s="23">
        <f t="shared" si="33"/>
        <v>0</v>
      </c>
    </row>
    <row r="1071" spans="3:13" ht="12.75">
      <c r="C1071" s="8" t="s">
        <v>542</v>
      </c>
      <c r="D1071" s="29">
        <v>89.618</v>
      </c>
      <c r="E1071" t="s">
        <v>4323</v>
      </c>
      <c r="F1071" t="s">
        <v>4323</v>
      </c>
      <c r="G1071">
        <v>1090</v>
      </c>
      <c r="I1071" s="23">
        <v>102550</v>
      </c>
      <c r="J1071" s="38">
        <f t="shared" si="34"/>
        <v>293000</v>
      </c>
      <c r="M1071" s="23">
        <f t="shared" si="33"/>
        <v>0</v>
      </c>
    </row>
    <row r="1072" spans="1:13" ht="12.75">
      <c r="A1072" s="11">
        <v>365</v>
      </c>
      <c r="B1072" s="8">
        <v>40767</v>
      </c>
      <c r="C1072" s="8" t="s">
        <v>1094</v>
      </c>
      <c r="D1072" s="29">
        <v>2.3326</v>
      </c>
      <c r="E1072" t="s">
        <v>2117</v>
      </c>
      <c r="F1072" t="s">
        <v>1943</v>
      </c>
      <c r="G1072">
        <v>1060</v>
      </c>
      <c r="H1072" s="38">
        <v>0.5</v>
      </c>
      <c r="I1072" s="23">
        <v>20840</v>
      </c>
      <c r="J1072" s="38">
        <f t="shared" si="34"/>
        <v>59540</v>
      </c>
      <c r="K1072" s="25">
        <v>15000</v>
      </c>
      <c r="L1072" s="25">
        <v>60</v>
      </c>
      <c r="M1072" s="23">
        <f t="shared" si="33"/>
        <v>60.5</v>
      </c>
    </row>
    <row r="1073" spans="1:13" ht="12.75">
      <c r="A1073" s="21" t="s">
        <v>2752</v>
      </c>
      <c r="B1073" s="8">
        <v>40770</v>
      </c>
      <c r="C1073" s="8" t="s">
        <v>2753</v>
      </c>
      <c r="D1073" s="29" t="s">
        <v>3151</v>
      </c>
      <c r="E1073" t="s">
        <v>3152</v>
      </c>
      <c r="F1073" t="s">
        <v>3153</v>
      </c>
      <c r="G1073">
        <v>3010</v>
      </c>
      <c r="H1073" s="38">
        <v>0.5</v>
      </c>
      <c r="I1073" s="23">
        <v>24120</v>
      </c>
      <c r="J1073" s="38">
        <f t="shared" si="34"/>
        <v>68910</v>
      </c>
      <c r="M1073" s="23">
        <f t="shared" si="33"/>
        <v>0.5</v>
      </c>
    </row>
    <row r="1074" spans="1:13" ht="12.75">
      <c r="A1074" s="11">
        <v>366</v>
      </c>
      <c r="B1074" s="8">
        <v>40770</v>
      </c>
      <c r="C1074" s="8" t="s">
        <v>908</v>
      </c>
      <c r="D1074" s="29">
        <v>0.344</v>
      </c>
      <c r="E1074" t="s">
        <v>3651</v>
      </c>
      <c r="F1074" t="s">
        <v>3652</v>
      </c>
      <c r="G1074">
        <v>3010</v>
      </c>
      <c r="H1074" s="38">
        <v>0.5</v>
      </c>
      <c r="I1074" s="23">
        <v>40370</v>
      </c>
      <c r="J1074" s="38">
        <f t="shared" si="34"/>
        <v>115340</v>
      </c>
      <c r="K1074" s="25">
        <v>109000</v>
      </c>
      <c r="L1074" s="25">
        <v>436</v>
      </c>
      <c r="M1074" s="23">
        <f t="shared" si="33"/>
        <v>436.5</v>
      </c>
    </row>
    <row r="1075" spans="1:13" ht="12.75">
      <c r="A1075" s="21" t="s">
        <v>1411</v>
      </c>
      <c r="B1075" s="8">
        <v>40770</v>
      </c>
      <c r="C1075" s="8" t="s">
        <v>1412</v>
      </c>
      <c r="D1075" s="29">
        <v>3.2607</v>
      </c>
      <c r="E1075" t="s">
        <v>2038</v>
      </c>
      <c r="F1075" t="s">
        <v>2039</v>
      </c>
      <c r="G1075">
        <v>1030</v>
      </c>
      <c r="H1075" s="38">
        <v>0.5</v>
      </c>
      <c r="I1075" s="23">
        <v>29520</v>
      </c>
      <c r="J1075" s="38">
        <f t="shared" si="34"/>
        <v>84340</v>
      </c>
      <c r="M1075" s="23">
        <f t="shared" si="33"/>
        <v>0.5</v>
      </c>
    </row>
    <row r="1076" spans="1:13" ht="12.75">
      <c r="A1076" s="11">
        <v>367</v>
      </c>
      <c r="B1076" s="8">
        <v>40770</v>
      </c>
      <c r="C1076" s="8" t="s">
        <v>3150</v>
      </c>
      <c r="D1076" s="29">
        <v>2.031</v>
      </c>
      <c r="E1076" t="s">
        <v>3386</v>
      </c>
      <c r="F1076" t="s">
        <v>3387</v>
      </c>
      <c r="G1076">
        <v>1070</v>
      </c>
      <c r="H1076" s="38">
        <v>0.5</v>
      </c>
      <c r="I1076" s="23">
        <v>33550</v>
      </c>
      <c r="J1076" s="38">
        <f t="shared" si="34"/>
        <v>95860</v>
      </c>
      <c r="K1076" s="25">
        <v>91500</v>
      </c>
      <c r="L1076" s="25">
        <v>366</v>
      </c>
      <c r="M1076" s="23">
        <f t="shared" si="33"/>
        <v>366.5</v>
      </c>
    </row>
    <row r="1077" spans="1:13" ht="12.75">
      <c r="A1077" s="21" t="s">
        <v>352</v>
      </c>
      <c r="B1077" s="8">
        <v>40770</v>
      </c>
      <c r="C1077" s="8" t="s">
        <v>2972</v>
      </c>
      <c r="D1077" s="29">
        <v>179.485</v>
      </c>
      <c r="E1077" t="s">
        <v>3608</v>
      </c>
      <c r="F1077" t="s">
        <v>3609</v>
      </c>
      <c r="G1077">
        <v>1130</v>
      </c>
      <c r="H1077" s="38">
        <v>1.5</v>
      </c>
      <c r="I1077" s="23">
        <v>163080</v>
      </c>
      <c r="J1077" s="38">
        <f t="shared" si="34"/>
        <v>465940</v>
      </c>
      <c r="M1077" s="23">
        <f t="shared" si="33"/>
        <v>1.5</v>
      </c>
    </row>
    <row r="1078" spans="3:13" ht="12.75">
      <c r="C1078" s="8" t="s">
        <v>80</v>
      </c>
      <c r="D1078" s="29">
        <v>2.734</v>
      </c>
      <c r="E1078" t="s">
        <v>4323</v>
      </c>
      <c r="F1078" t="s">
        <v>4323</v>
      </c>
      <c r="G1078">
        <v>1130</v>
      </c>
      <c r="I1078" s="23">
        <v>2340</v>
      </c>
      <c r="J1078" s="38">
        <f t="shared" si="34"/>
        <v>6690</v>
      </c>
      <c r="M1078" s="23">
        <f t="shared" si="33"/>
        <v>0</v>
      </c>
    </row>
    <row r="1079" spans="3:13" ht="12.75">
      <c r="C1079" s="8" t="s">
        <v>81</v>
      </c>
      <c r="D1079" s="29">
        <v>16.947</v>
      </c>
      <c r="E1079" t="s">
        <v>4323</v>
      </c>
      <c r="F1079" t="s">
        <v>4323</v>
      </c>
      <c r="G1079">
        <v>1130</v>
      </c>
      <c r="I1079" s="23">
        <v>15420</v>
      </c>
      <c r="J1079" s="38">
        <f t="shared" si="34"/>
        <v>44060</v>
      </c>
      <c r="M1079" s="23">
        <f t="shared" si="33"/>
        <v>0</v>
      </c>
    </row>
    <row r="1080" spans="1:13" ht="12.75">
      <c r="A1080" s="21" t="s">
        <v>4485</v>
      </c>
      <c r="B1080" s="8">
        <v>40770</v>
      </c>
      <c r="C1080" s="8" t="s">
        <v>2647</v>
      </c>
      <c r="D1080" s="29" t="s">
        <v>4486</v>
      </c>
      <c r="E1080" t="s">
        <v>4487</v>
      </c>
      <c r="F1080" t="s">
        <v>4488</v>
      </c>
      <c r="G1080">
        <v>3010</v>
      </c>
      <c r="H1080" s="38">
        <v>1</v>
      </c>
      <c r="I1080" s="23">
        <v>5100</v>
      </c>
      <c r="J1080" s="38">
        <f t="shared" si="34"/>
        <v>14570</v>
      </c>
      <c r="M1080" s="23">
        <f t="shared" si="33"/>
        <v>1</v>
      </c>
    </row>
    <row r="1081" spans="1:14" s="43" customFormat="1" ht="12.75">
      <c r="A1081" s="50"/>
      <c r="B1081" s="41"/>
      <c r="C1081" s="41" t="s">
        <v>2646</v>
      </c>
      <c r="D1081" s="42" t="s">
        <v>4489</v>
      </c>
      <c r="E1081" s="43" t="s">
        <v>4323</v>
      </c>
      <c r="F1081" s="43" t="s">
        <v>4323</v>
      </c>
      <c r="G1081" s="43">
        <v>3010</v>
      </c>
      <c r="H1081" s="44"/>
      <c r="I1081" s="44">
        <v>38540</v>
      </c>
      <c r="J1081" s="38">
        <f t="shared" si="34"/>
        <v>110110</v>
      </c>
      <c r="K1081" s="45"/>
      <c r="L1081" s="45"/>
      <c r="M1081" s="44">
        <f t="shared" si="33"/>
        <v>0</v>
      </c>
      <c r="N1081" s="49"/>
    </row>
    <row r="1082" spans="10:14" ht="12.75">
      <c r="J1082" s="38">
        <f t="shared" si="34"/>
        <v>0</v>
      </c>
      <c r="M1082" s="23">
        <f>SUM(M1056:M1081)</f>
        <v>4063.2</v>
      </c>
      <c r="N1082" s="1">
        <v>97368</v>
      </c>
    </row>
    <row r="1083" spans="1:13" ht="12.75">
      <c r="A1083" s="21" t="s">
        <v>2289</v>
      </c>
      <c r="B1083" s="8">
        <v>40770</v>
      </c>
      <c r="C1083" s="8" t="s">
        <v>3477</v>
      </c>
      <c r="D1083" s="29">
        <v>0.178</v>
      </c>
      <c r="E1083" t="s">
        <v>2290</v>
      </c>
      <c r="F1083" t="s">
        <v>2404</v>
      </c>
      <c r="G1083">
        <v>3010</v>
      </c>
      <c r="H1083" s="38">
        <v>2.5</v>
      </c>
      <c r="I1083" s="23">
        <v>23890</v>
      </c>
      <c r="J1083" s="38">
        <f t="shared" si="34"/>
        <v>68260</v>
      </c>
      <c r="M1083" s="23">
        <f aca="true" t="shared" si="35" ref="M1083:M1150">SUM(H1083+L1083)</f>
        <v>2.5</v>
      </c>
    </row>
    <row r="1084" spans="3:13" ht="12.75">
      <c r="C1084" s="8" t="s">
        <v>3480</v>
      </c>
      <c r="D1084" s="29">
        <v>1.849</v>
      </c>
      <c r="E1084" t="s">
        <v>4323</v>
      </c>
      <c r="F1084" t="s">
        <v>4323</v>
      </c>
      <c r="G1084">
        <v>1090</v>
      </c>
      <c r="I1084" s="23">
        <v>7530</v>
      </c>
      <c r="J1084" s="38">
        <f t="shared" si="34"/>
        <v>21510</v>
      </c>
      <c r="M1084" s="23">
        <f t="shared" si="35"/>
        <v>0</v>
      </c>
    </row>
    <row r="1085" spans="3:13" ht="12.75">
      <c r="C1085" s="8" t="s">
        <v>3481</v>
      </c>
      <c r="D1085" s="29">
        <v>1.228</v>
      </c>
      <c r="E1085" t="s">
        <v>4323</v>
      </c>
      <c r="F1085" t="s">
        <v>4323</v>
      </c>
      <c r="G1085">
        <v>1090</v>
      </c>
      <c r="I1085" s="23">
        <v>6780</v>
      </c>
      <c r="J1085" s="38">
        <f t="shared" si="34"/>
        <v>19370</v>
      </c>
      <c r="M1085" s="23">
        <f t="shared" si="35"/>
        <v>0</v>
      </c>
    </row>
    <row r="1086" spans="3:13" ht="12.75">
      <c r="C1086" s="8" t="s">
        <v>3482</v>
      </c>
      <c r="D1086" s="29">
        <v>1.228</v>
      </c>
      <c r="E1086" t="s">
        <v>4323</v>
      </c>
      <c r="F1086" t="s">
        <v>4323</v>
      </c>
      <c r="G1086">
        <v>1090</v>
      </c>
      <c r="I1086" s="23">
        <v>6780</v>
      </c>
      <c r="J1086" s="38">
        <f t="shared" si="34"/>
        <v>19370</v>
      </c>
      <c r="M1086" s="23">
        <f t="shared" si="35"/>
        <v>0</v>
      </c>
    </row>
    <row r="1087" spans="3:13" ht="12.75">
      <c r="C1087" s="8" t="s">
        <v>3482</v>
      </c>
      <c r="D1087" s="29">
        <v>1.228</v>
      </c>
      <c r="E1087" t="s">
        <v>4323</v>
      </c>
      <c r="F1087" t="s">
        <v>4323</v>
      </c>
      <c r="G1087">
        <v>1090</v>
      </c>
      <c r="I1087" s="23">
        <v>6780</v>
      </c>
      <c r="J1087" s="38">
        <f t="shared" si="34"/>
        <v>19370</v>
      </c>
      <c r="M1087" s="23">
        <f t="shared" si="35"/>
        <v>0</v>
      </c>
    </row>
    <row r="1088" spans="3:13" ht="12.75">
      <c r="C1088" s="8" t="s">
        <v>3483</v>
      </c>
      <c r="D1088" s="29">
        <v>1.228</v>
      </c>
      <c r="E1088" t="s">
        <v>4323</v>
      </c>
      <c r="F1088" t="s">
        <v>4323</v>
      </c>
      <c r="G1088">
        <v>1090</v>
      </c>
      <c r="I1088" s="23">
        <v>6780</v>
      </c>
      <c r="J1088" s="38">
        <f t="shared" si="34"/>
        <v>19370</v>
      </c>
      <c r="M1088" s="23">
        <f t="shared" si="35"/>
        <v>0</v>
      </c>
    </row>
    <row r="1089" spans="1:13" ht="12.75">
      <c r="A1089" s="11">
        <v>368</v>
      </c>
      <c r="B1089" s="8">
        <v>40770</v>
      </c>
      <c r="C1089" s="8" t="s">
        <v>2118</v>
      </c>
      <c r="D1089" s="29">
        <v>0.958</v>
      </c>
      <c r="E1089" t="s">
        <v>1941</v>
      </c>
      <c r="F1089" t="s">
        <v>1942</v>
      </c>
      <c r="G1089">
        <v>1100</v>
      </c>
      <c r="H1089" s="38">
        <v>0.5</v>
      </c>
      <c r="I1089" s="23">
        <v>31090</v>
      </c>
      <c r="J1089" s="38">
        <f aca="true" t="shared" si="36" ref="J1089:J1123">ROUND(I1089/0.35,-1)</f>
        <v>88830</v>
      </c>
      <c r="K1089" s="25">
        <v>115500</v>
      </c>
      <c r="L1089" s="25">
        <v>462</v>
      </c>
      <c r="M1089" s="23">
        <f t="shared" si="35"/>
        <v>462.5</v>
      </c>
    </row>
    <row r="1090" spans="1:13" ht="12.75">
      <c r="A1090" s="11">
        <v>369</v>
      </c>
      <c r="B1090" s="8">
        <v>40771</v>
      </c>
      <c r="C1090" s="8" t="s">
        <v>2345</v>
      </c>
      <c r="D1090" s="29">
        <v>0.32</v>
      </c>
      <c r="E1090" t="s">
        <v>2346</v>
      </c>
      <c r="F1090" t="s">
        <v>2347</v>
      </c>
      <c r="G1090">
        <v>3010</v>
      </c>
      <c r="H1090" s="38">
        <v>0.5</v>
      </c>
      <c r="I1090" s="23">
        <v>37640</v>
      </c>
      <c r="J1090" s="38">
        <f t="shared" si="36"/>
        <v>107540</v>
      </c>
      <c r="K1090" s="25">
        <v>110000</v>
      </c>
      <c r="L1090" s="25">
        <v>440</v>
      </c>
      <c r="M1090" s="23">
        <f t="shared" si="35"/>
        <v>440.5</v>
      </c>
    </row>
    <row r="1091" spans="1:13" ht="12.75">
      <c r="A1091" s="11">
        <v>370</v>
      </c>
      <c r="B1091" s="8">
        <v>40771</v>
      </c>
      <c r="C1091" s="8" t="s">
        <v>589</v>
      </c>
      <c r="D1091" s="29">
        <v>0.1736</v>
      </c>
      <c r="E1091" t="s">
        <v>3436</v>
      </c>
      <c r="F1091" t="s">
        <v>3437</v>
      </c>
      <c r="G1091">
        <v>2050</v>
      </c>
      <c r="H1091" s="38">
        <v>0.5</v>
      </c>
      <c r="I1091" s="23">
        <v>19280</v>
      </c>
      <c r="J1091" s="38">
        <f t="shared" si="36"/>
        <v>55090</v>
      </c>
      <c r="K1091" s="25">
        <v>60000</v>
      </c>
      <c r="L1091" s="25">
        <v>240</v>
      </c>
      <c r="M1091" s="23">
        <f t="shared" si="35"/>
        <v>240.5</v>
      </c>
    </row>
    <row r="1092" spans="1:13" ht="12.75">
      <c r="A1092" s="11">
        <v>371</v>
      </c>
      <c r="B1092" s="8">
        <v>40771</v>
      </c>
      <c r="C1092" s="8" t="s">
        <v>1113</v>
      </c>
      <c r="D1092" s="29">
        <v>100</v>
      </c>
      <c r="E1092" t="s">
        <v>1114</v>
      </c>
      <c r="F1092" t="s">
        <v>1115</v>
      </c>
      <c r="G1092">
        <v>1050</v>
      </c>
      <c r="H1092" s="38">
        <v>0.5</v>
      </c>
      <c r="I1092" s="23">
        <v>119970</v>
      </c>
      <c r="J1092" s="38">
        <f t="shared" si="36"/>
        <v>342770</v>
      </c>
      <c r="K1092" s="25">
        <v>45000</v>
      </c>
      <c r="L1092" s="25">
        <v>180</v>
      </c>
      <c r="M1092" s="23">
        <f t="shared" si="35"/>
        <v>180.5</v>
      </c>
    </row>
    <row r="1093" spans="1:13" ht="12.75">
      <c r="A1093" s="21" t="s">
        <v>1024</v>
      </c>
      <c r="B1093" s="8">
        <v>40771</v>
      </c>
      <c r="C1093" s="8" t="s">
        <v>4492</v>
      </c>
      <c r="D1093" s="29">
        <v>0.0799</v>
      </c>
      <c r="E1093" t="s">
        <v>4493</v>
      </c>
      <c r="F1093" t="s">
        <v>4494</v>
      </c>
      <c r="G1093">
        <v>3010</v>
      </c>
      <c r="H1093" s="38">
        <v>0.5</v>
      </c>
      <c r="I1093" s="23">
        <v>18780</v>
      </c>
      <c r="J1093" s="38">
        <f t="shared" si="36"/>
        <v>53660</v>
      </c>
      <c r="M1093" s="23">
        <f t="shared" si="35"/>
        <v>0.5</v>
      </c>
    </row>
    <row r="1094" spans="1:13" ht="12.75">
      <c r="A1094" s="21" t="s">
        <v>2055</v>
      </c>
      <c r="B1094" s="8">
        <v>40771</v>
      </c>
      <c r="C1094" s="8" t="s">
        <v>3229</v>
      </c>
      <c r="D1094" s="29">
        <v>2.105</v>
      </c>
      <c r="E1094" t="s">
        <v>3230</v>
      </c>
      <c r="F1094" t="s">
        <v>3231</v>
      </c>
      <c r="G1094">
        <v>1150</v>
      </c>
      <c r="H1094" s="38">
        <v>2</v>
      </c>
      <c r="I1094" s="23">
        <v>2400</v>
      </c>
      <c r="J1094" s="38">
        <f t="shared" si="36"/>
        <v>6860</v>
      </c>
      <c r="M1094" s="23">
        <f t="shared" si="35"/>
        <v>2</v>
      </c>
    </row>
    <row r="1095" spans="1:10" ht="12.75">
      <c r="A1095" s="21"/>
      <c r="C1095" s="8" t="s">
        <v>3232</v>
      </c>
      <c r="D1095" s="29">
        <v>2.11</v>
      </c>
      <c r="E1095" t="s">
        <v>4323</v>
      </c>
      <c r="F1095" t="s">
        <v>4323</v>
      </c>
      <c r="G1095">
        <v>1150</v>
      </c>
      <c r="I1095" s="23">
        <v>74200</v>
      </c>
      <c r="J1095" s="38">
        <f t="shared" si="36"/>
        <v>212000</v>
      </c>
    </row>
    <row r="1096" spans="1:10" ht="12.75">
      <c r="A1096" s="21"/>
      <c r="C1096" s="8" t="s">
        <v>3233</v>
      </c>
      <c r="D1096" s="29">
        <v>1.053</v>
      </c>
      <c r="E1096" t="s">
        <v>4323</v>
      </c>
      <c r="F1096" t="s">
        <v>4323</v>
      </c>
      <c r="G1096">
        <v>1150</v>
      </c>
      <c r="I1096" s="23">
        <v>5900</v>
      </c>
      <c r="J1096" s="38">
        <f t="shared" si="36"/>
        <v>16860</v>
      </c>
    </row>
    <row r="1097" spans="1:10" ht="12.75">
      <c r="A1097" s="21"/>
      <c r="C1097" s="8" t="s">
        <v>3234</v>
      </c>
      <c r="D1097" s="29">
        <v>2</v>
      </c>
      <c r="E1097" t="s">
        <v>4323</v>
      </c>
      <c r="F1097" t="s">
        <v>4323</v>
      </c>
      <c r="G1097">
        <v>1150</v>
      </c>
      <c r="I1097" s="23">
        <v>2380</v>
      </c>
      <c r="J1097" s="38">
        <f t="shared" si="36"/>
        <v>6800</v>
      </c>
    </row>
    <row r="1098" spans="1:13" ht="12.75">
      <c r="A1098" s="11">
        <v>372</v>
      </c>
      <c r="B1098" s="8">
        <v>40772</v>
      </c>
      <c r="C1098" s="8" t="s">
        <v>2270</v>
      </c>
      <c r="D1098" s="29">
        <v>37.445</v>
      </c>
      <c r="E1098" t="s">
        <v>2271</v>
      </c>
      <c r="F1098" t="s">
        <v>2272</v>
      </c>
      <c r="G1098">
        <v>1180</v>
      </c>
      <c r="H1098" s="38">
        <v>0.5</v>
      </c>
      <c r="I1098" s="23">
        <v>74910</v>
      </c>
      <c r="J1098" s="38">
        <f t="shared" si="36"/>
        <v>214030</v>
      </c>
      <c r="K1098" s="25">
        <v>225000</v>
      </c>
      <c r="L1098" s="25">
        <v>900</v>
      </c>
      <c r="M1098" s="23">
        <f t="shared" si="35"/>
        <v>900.5</v>
      </c>
    </row>
    <row r="1099" spans="1:13" ht="12.75">
      <c r="A1099" s="21" t="s">
        <v>3235</v>
      </c>
      <c r="B1099" s="8">
        <v>40772</v>
      </c>
      <c r="C1099" s="8" t="s">
        <v>3236</v>
      </c>
      <c r="D1099" s="29" t="s">
        <v>1120</v>
      </c>
      <c r="E1099" t="s">
        <v>332</v>
      </c>
      <c r="F1099" t="s">
        <v>3237</v>
      </c>
      <c r="G1099">
        <v>2010</v>
      </c>
      <c r="H1099" s="38">
        <v>1.5</v>
      </c>
      <c r="I1099" s="23">
        <v>26110</v>
      </c>
      <c r="J1099" s="38">
        <f t="shared" si="36"/>
        <v>74600</v>
      </c>
      <c r="M1099" s="23">
        <f t="shared" si="35"/>
        <v>1.5</v>
      </c>
    </row>
    <row r="1100" spans="3:13" ht="12.75">
      <c r="C1100" s="8" t="s">
        <v>3238</v>
      </c>
      <c r="D1100" s="29" t="s">
        <v>1120</v>
      </c>
      <c r="E1100" t="s">
        <v>4323</v>
      </c>
      <c r="F1100" t="s">
        <v>4323</v>
      </c>
      <c r="G1100">
        <v>2010</v>
      </c>
      <c r="I1100" s="23">
        <v>1170</v>
      </c>
      <c r="J1100" s="38">
        <f t="shared" si="36"/>
        <v>3340</v>
      </c>
      <c r="M1100" s="23">
        <f t="shared" si="35"/>
        <v>0</v>
      </c>
    </row>
    <row r="1101" spans="3:13" ht="12.75">
      <c r="C1101" s="8" t="s">
        <v>3239</v>
      </c>
      <c r="D1101" s="29" t="s">
        <v>1120</v>
      </c>
      <c r="E1101" t="s">
        <v>4323</v>
      </c>
      <c r="F1101" t="s">
        <v>4323</v>
      </c>
      <c r="G1101">
        <v>2010</v>
      </c>
      <c r="I1101" s="23">
        <v>1170</v>
      </c>
      <c r="J1101" s="38">
        <f t="shared" si="36"/>
        <v>3340</v>
      </c>
      <c r="M1101" s="23">
        <f t="shared" si="35"/>
        <v>0</v>
      </c>
    </row>
    <row r="1102" spans="1:13" ht="12.75">
      <c r="A1102" s="11">
        <v>373</v>
      </c>
      <c r="B1102" s="8">
        <v>40772</v>
      </c>
      <c r="C1102" s="8" t="s">
        <v>3065</v>
      </c>
      <c r="D1102" s="29">
        <v>0.45</v>
      </c>
      <c r="E1102" t="s">
        <v>465</v>
      </c>
      <c r="F1102" t="s">
        <v>466</v>
      </c>
      <c r="G1102">
        <v>1070</v>
      </c>
      <c r="H1102" s="38">
        <v>0.5</v>
      </c>
      <c r="I1102" s="23">
        <v>32550</v>
      </c>
      <c r="J1102" s="38">
        <f t="shared" si="36"/>
        <v>93000</v>
      </c>
      <c r="K1102" s="25">
        <v>107500</v>
      </c>
      <c r="L1102" s="25">
        <v>430</v>
      </c>
      <c r="M1102" s="23">
        <f t="shared" si="35"/>
        <v>430.5</v>
      </c>
    </row>
    <row r="1103" spans="1:13" ht="12.75">
      <c r="A1103" s="11">
        <v>374</v>
      </c>
      <c r="B1103" s="8">
        <v>40772</v>
      </c>
      <c r="C1103" s="8" t="s">
        <v>3604</v>
      </c>
      <c r="D1103" s="29" t="s">
        <v>2842</v>
      </c>
      <c r="E1103" t="s">
        <v>3605</v>
      </c>
      <c r="F1103" t="s">
        <v>3606</v>
      </c>
      <c r="G1103">
        <v>1190</v>
      </c>
      <c r="H1103" s="38">
        <v>0.5</v>
      </c>
      <c r="I1103" s="23">
        <v>3260</v>
      </c>
      <c r="J1103" s="38">
        <f t="shared" si="36"/>
        <v>9310</v>
      </c>
      <c r="K1103" s="25">
        <v>11000</v>
      </c>
      <c r="L1103" s="25">
        <v>44</v>
      </c>
      <c r="M1103" s="23">
        <f t="shared" si="35"/>
        <v>44.5</v>
      </c>
    </row>
    <row r="1104" spans="1:13" ht="12.75">
      <c r="A1104" s="21" t="s">
        <v>3351</v>
      </c>
      <c r="B1104" s="8">
        <v>40772</v>
      </c>
      <c r="C1104" s="8" t="s">
        <v>488</v>
      </c>
      <c r="D1104" s="29">
        <v>1</v>
      </c>
      <c r="E1104" t="s">
        <v>489</v>
      </c>
      <c r="F1104" t="s">
        <v>3528</v>
      </c>
      <c r="G1104">
        <v>1150</v>
      </c>
      <c r="H1104" s="38">
        <v>0.5</v>
      </c>
      <c r="I1104" s="23">
        <v>8970</v>
      </c>
      <c r="J1104" s="38">
        <f t="shared" si="36"/>
        <v>25630</v>
      </c>
      <c r="M1104" s="23">
        <f t="shared" si="35"/>
        <v>0.5</v>
      </c>
    </row>
    <row r="1105" spans="1:13" ht="12.75">
      <c r="A1105" s="21" t="s">
        <v>1705</v>
      </c>
      <c r="B1105" s="8">
        <v>40772</v>
      </c>
      <c r="C1105" s="8" t="s">
        <v>1706</v>
      </c>
      <c r="D1105" s="29">
        <v>1.083</v>
      </c>
      <c r="E1105" t="s">
        <v>1707</v>
      </c>
      <c r="F1105" t="s">
        <v>1708</v>
      </c>
      <c r="G1105">
        <v>3010</v>
      </c>
      <c r="H1105" s="38">
        <v>0.5</v>
      </c>
      <c r="I1105" s="23">
        <v>37560</v>
      </c>
      <c r="J1105" s="38">
        <f t="shared" si="36"/>
        <v>107310</v>
      </c>
      <c r="M1105" s="23">
        <f t="shared" si="35"/>
        <v>0.5</v>
      </c>
    </row>
    <row r="1106" spans="1:13" ht="12.75">
      <c r="A1106" s="11">
        <v>375</v>
      </c>
      <c r="B1106" s="8">
        <v>40772</v>
      </c>
      <c r="C1106" s="8" t="s">
        <v>3477</v>
      </c>
      <c r="D1106" s="29" t="s">
        <v>3893</v>
      </c>
      <c r="E1106" t="s">
        <v>3894</v>
      </c>
      <c r="F1106" t="s">
        <v>3895</v>
      </c>
      <c r="G1106">
        <v>3010</v>
      </c>
      <c r="H1106" s="38">
        <v>0.5</v>
      </c>
      <c r="I1106" s="23">
        <v>23890</v>
      </c>
      <c r="J1106" s="38">
        <f t="shared" si="36"/>
        <v>68260</v>
      </c>
      <c r="K1106" s="25">
        <v>37500</v>
      </c>
      <c r="L1106" s="25">
        <v>150</v>
      </c>
      <c r="M1106" s="23">
        <f t="shared" si="35"/>
        <v>150.5</v>
      </c>
    </row>
    <row r="1107" spans="1:13" ht="12.75">
      <c r="A1107" s="11">
        <v>376</v>
      </c>
      <c r="B1107" s="8">
        <v>40772</v>
      </c>
      <c r="C1107" s="8" t="s">
        <v>3482</v>
      </c>
      <c r="D1107" s="29">
        <v>1.228</v>
      </c>
      <c r="E1107" t="s">
        <v>2383</v>
      </c>
      <c r="F1107" t="s">
        <v>2384</v>
      </c>
      <c r="G1107">
        <v>1090</v>
      </c>
      <c r="H1107" s="38">
        <v>1</v>
      </c>
      <c r="I1107" s="23">
        <v>6780</v>
      </c>
      <c r="J1107" s="38">
        <f t="shared" si="36"/>
        <v>19370</v>
      </c>
      <c r="K1107" s="25">
        <v>21000</v>
      </c>
      <c r="L1107" s="25">
        <v>84</v>
      </c>
      <c r="M1107" s="23">
        <f t="shared" si="35"/>
        <v>85</v>
      </c>
    </row>
    <row r="1108" spans="1:14" s="43" customFormat="1" ht="12.75">
      <c r="A1108" s="50"/>
      <c r="B1108" s="41"/>
      <c r="C1108" s="41" t="s">
        <v>3483</v>
      </c>
      <c r="D1108" s="42">
        <v>1.228</v>
      </c>
      <c r="E1108" s="43" t="s">
        <v>4323</v>
      </c>
      <c r="F1108" s="43" t="s">
        <v>4323</v>
      </c>
      <c r="G1108" s="43">
        <v>1090</v>
      </c>
      <c r="H1108" s="44"/>
      <c r="I1108" s="44">
        <v>6780</v>
      </c>
      <c r="J1108" s="38">
        <f t="shared" si="36"/>
        <v>19370</v>
      </c>
      <c r="K1108" s="45"/>
      <c r="L1108" s="45"/>
      <c r="M1108" s="44">
        <f t="shared" si="35"/>
        <v>0</v>
      </c>
      <c r="N1108" s="49"/>
    </row>
    <row r="1109" spans="10:14" ht="12.75">
      <c r="J1109" s="38">
        <f t="shared" si="36"/>
        <v>0</v>
      </c>
      <c r="M1109" s="23">
        <f>SUM(M1083:M1108)</f>
        <v>2942.5</v>
      </c>
      <c r="N1109" s="1">
        <v>97400</v>
      </c>
    </row>
    <row r="1110" spans="1:13" ht="12.75">
      <c r="A1110" s="11">
        <v>377</v>
      </c>
      <c r="B1110" s="8">
        <v>40774</v>
      </c>
      <c r="C1110" s="8" t="s">
        <v>4499</v>
      </c>
      <c r="D1110" s="29">
        <v>1.141</v>
      </c>
      <c r="E1110" t="s">
        <v>4500</v>
      </c>
      <c r="F1110" t="s">
        <v>4501</v>
      </c>
      <c r="G1110">
        <v>1060</v>
      </c>
      <c r="H1110" s="38">
        <v>0.5</v>
      </c>
      <c r="I1110" s="23">
        <v>12850</v>
      </c>
      <c r="J1110" s="38">
        <f t="shared" si="36"/>
        <v>36710</v>
      </c>
      <c r="K1110" s="25">
        <v>4249.07</v>
      </c>
      <c r="L1110" s="25">
        <v>17</v>
      </c>
      <c r="M1110" s="23">
        <f t="shared" si="35"/>
        <v>17.5</v>
      </c>
    </row>
    <row r="1111" spans="1:13" ht="12.75">
      <c r="A1111" s="11">
        <v>378</v>
      </c>
      <c r="B1111" s="8">
        <v>40774</v>
      </c>
      <c r="C1111" s="8" t="s">
        <v>735</v>
      </c>
      <c r="D1111" s="29" t="s">
        <v>736</v>
      </c>
      <c r="E1111" t="s">
        <v>737</v>
      </c>
      <c r="F1111" t="s">
        <v>738</v>
      </c>
      <c r="G1111">
        <v>3010</v>
      </c>
      <c r="H1111" s="38">
        <v>0.5</v>
      </c>
      <c r="I1111" s="23">
        <v>8850</v>
      </c>
      <c r="J1111" s="38">
        <f t="shared" si="36"/>
        <v>25290</v>
      </c>
      <c r="K1111" s="25">
        <v>7364.61</v>
      </c>
      <c r="L1111" s="25">
        <v>29.46</v>
      </c>
      <c r="M1111" s="23">
        <f t="shared" si="35"/>
        <v>29.96</v>
      </c>
    </row>
    <row r="1112" spans="1:13" ht="12.75">
      <c r="A1112" s="11">
        <v>379</v>
      </c>
      <c r="B1112" s="8">
        <v>40774</v>
      </c>
      <c r="C1112" s="8" t="s">
        <v>739</v>
      </c>
      <c r="D1112" s="29">
        <v>5.222</v>
      </c>
      <c r="E1112" t="s">
        <v>740</v>
      </c>
      <c r="F1112" t="s">
        <v>2553</v>
      </c>
      <c r="G1112">
        <v>1090</v>
      </c>
      <c r="H1112" s="38">
        <v>1</v>
      </c>
      <c r="I1112" s="23">
        <v>33210</v>
      </c>
      <c r="J1112" s="38">
        <f t="shared" si="36"/>
        <v>94890</v>
      </c>
      <c r="K1112" s="25">
        <v>45000</v>
      </c>
      <c r="L1112" s="25">
        <v>180</v>
      </c>
      <c r="M1112" s="23">
        <f t="shared" si="35"/>
        <v>181</v>
      </c>
    </row>
    <row r="1113" spans="3:13" ht="12.75">
      <c r="C1113" s="8" t="s">
        <v>1329</v>
      </c>
      <c r="D1113" s="29">
        <v>5.2222</v>
      </c>
      <c r="E1113" t="s">
        <v>741</v>
      </c>
      <c r="F1113" t="s">
        <v>2553</v>
      </c>
      <c r="G1113">
        <v>1090</v>
      </c>
      <c r="I1113" s="23">
        <v>1540</v>
      </c>
      <c r="J1113" s="38">
        <f t="shared" si="36"/>
        <v>4400</v>
      </c>
      <c r="M1113" s="23">
        <f t="shared" si="35"/>
        <v>0</v>
      </c>
    </row>
    <row r="1114" spans="1:13" ht="12.75">
      <c r="A1114" s="11">
        <v>380</v>
      </c>
      <c r="B1114" s="8">
        <v>40774</v>
      </c>
      <c r="C1114" s="8" t="s">
        <v>4110</v>
      </c>
      <c r="D1114" s="29">
        <v>23.2066</v>
      </c>
      <c r="E1114" t="s">
        <v>4111</v>
      </c>
      <c r="F1114" t="s">
        <v>4112</v>
      </c>
      <c r="G1114">
        <v>3010</v>
      </c>
      <c r="H1114" s="38">
        <v>1</v>
      </c>
      <c r="I1114" s="23">
        <v>42030</v>
      </c>
      <c r="J1114" s="38">
        <f t="shared" si="36"/>
        <v>120090</v>
      </c>
      <c r="K1114" s="25">
        <v>20434</v>
      </c>
      <c r="L1114" s="25">
        <v>81.74</v>
      </c>
      <c r="M1114" s="23">
        <f t="shared" si="35"/>
        <v>82.74</v>
      </c>
    </row>
    <row r="1115" spans="3:13" ht="12.75">
      <c r="C1115" s="8" t="s">
        <v>1328</v>
      </c>
      <c r="D1115" s="29">
        <v>0.571</v>
      </c>
      <c r="E1115" t="s">
        <v>4323</v>
      </c>
      <c r="F1115" t="s">
        <v>4323</v>
      </c>
      <c r="G1115">
        <v>3010</v>
      </c>
      <c r="I1115" s="23">
        <v>10010</v>
      </c>
      <c r="J1115" s="38">
        <f t="shared" si="36"/>
        <v>28600</v>
      </c>
      <c r="M1115" s="23">
        <f t="shared" si="35"/>
        <v>0</v>
      </c>
    </row>
    <row r="1116" spans="1:13" ht="12.75">
      <c r="A1116" s="11">
        <v>381</v>
      </c>
      <c r="B1116" s="8">
        <v>40774</v>
      </c>
      <c r="C1116" s="8" t="s">
        <v>1307</v>
      </c>
      <c r="D1116" s="29">
        <v>2</v>
      </c>
      <c r="E1116" t="s">
        <v>1308</v>
      </c>
      <c r="F1116" t="s">
        <v>1309</v>
      </c>
      <c r="G1116">
        <v>1220</v>
      </c>
      <c r="H1116" s="38">
        <v>0.5</v>
      </c>
      <c r="I1116" s="23">
        <v>33030</v>
      </c>
      <c r="J1116" s="38">
        <f t="shared" si="36"/>
        <v>94370</v>
      </c>
      <c r="K1116" s="25">
        <v>70500</v>
      </c>
      <c r="L1116" s="25">
        <v>282</v>
      </c>
      <c r="M1116" s="23">
        <f t="shared" si="35"/>
        <v>282.5</v>
      </c>
    </row>
    <row r="1117" spans="1:13" ht="12.75">
      <c r="A1117" s="11">
        <v>382</v>
      </c>
      <c r="B1117" s="8">
        <v>40774</v>
      </c>
      <c r="C1117" s="8" t="s">
        <v>2142</v>
      </c>
      <c r="D1117" s="29" t="s">
        <v>1310</v>
      </c>
      <c r="E1117" t="s">
        <v>3</v>
      </c>
      <c r="F1117" t="s">
        <v>1311</v>
      </c>
      <c r="G1117">
        <v>2040</v>
      </c>
      <c r="H1117" s="38">
        <v>0.5</v>
      </c>
      <c r="I1117" s="23">
        <v>20090</v>
      </c>
      <c r="J1117" s="38">
        <f t="shared" si="36"/>
        <v>57400</v>
      </c>
      <c r="K1117" s="25">
        <v>26000</v>
      </c>
      <c r="L1117" s="25">
        <v>104</v>
      </c>
      <c r="M1117" s="23">
        <f t="shared" si="35"/>
        <v>104.5</v>
      </c>
    </row>
    <row r="1118" spans="1:13" ht="12.75">
      <c r="A1118" s="21" t="s">
        <v>3677</v>
      </c>
      <c r="B1118" s="8">
        <v>40774</v>
      </c>
      <c r="C1118" s="8" t="s">
        <v>3678</v>
      </c>
      <c r="D1118" s="29">
        <v>1.4434</v>
      </c>
      <c r="E1118" t="s">
        <v>3679</v>
      </c>
      <c r="F1118" t="s">
        <v>3680</v>
      </c>
      <c r="G1118">
        <v>1150</v>
      </c>
      <c r="H1118" s="38">
        <v>0.5</v>
      </c>
      <c r="I1118" s="23">
        <v>1210</v>
      </c>
      <c r="J1118" s="38">
        <f t="shared" si="36"/>
        <v>3460</v>
      </c>
      <c r="M1118" s="23">
        <f t="shared" si="35"/>
        <v>0.5</v>
      </c>
    </row>
    <row r="1119" spans="1:13" ht="12.75">
      <c r="A1119" s="11">
        <v>383</v>
      </c>
      <c r="B1119" s="8">
        <v>40774</v>
      </c>
      <c r="C1119" s="8" t="s">
        <v>180</v>
      </c>
      <c r="D1119" s="29">
        <v>35.8578</v>
      </c>
      <c r="E1119" t="s">
        <v>181</v>
      </c>
      <c r="F1119" t="s">
        <v>182</v>
      </c>
      <c r="G1119">
        <v>1070</v>
      </c>
      <c r="H1119" s="38">
        <v>0.5</v>
      </c>
      <c r="I1119" s="23">
        <v>25100</v>
      </c>
      <c r="J1119" s="38">
        <f t="shared" si="36"/>
        <v>71710</v>
      </c>
      <c r="K1119" s="25">
        <v>100000</v>
      </c>
      <c r="L1119" s="25">
        <v>400</v>
      </c>
      <c r="M1119" s="23">
        <f t="shared" si="35"/>
        <v>400.5</v>
      </c>
    </row>
    <row r="1120" spans="1:13" ht="12.75">
      <c r="A1120" s="21" t="s">
        <v>4651</v>
      </c>
      <c r="B1120" s="8">
        <v>40774</v>
      </c>
      <c r="C1120" s="8" t="s">
        <v>4652</v>
      </c>
      <c r="D1120" s="29">
        <v>3.4</v>
      </c>
      <c r="E1120" t="s">
        <v>4653</v>
      </c>
      <c r="F1120" t="s">
        <v>4654</v>
      </c>
      <c r="G1120">
        <v>1060</v>
      </c>
      <c r="H1120" s="38">
        <v>1</v>
      </c>
      <c r="I1120" s="23">
        <v>28240</v>
      </c>
      <c r="J1120" s="38">
        <f t="shared" si="36"/>
        <v>80690</v>
      </c>
      <c r="M1120" s="23">
        <f t="shared" si="35"/>
        <v>1</v>
      </c>
    </row>
    <row r="1121" spans="3:13" ht="12.75">
      <c r="C1121" s="8" t="s">
        <v>4655</v>
      </c>
      <c r="D1121" s="29">
        <v>1.41</v>
      </c>
      <c r="E1121" t="s">
        <v>4323</v>
      </c>
      <c r="F1121" t="s">
        <v>4323</v>
      </c>
      <c r="G1121">
        <v>1060</v>
      </c>
      <c r="I1121" s="23">
        <v>1580</v>
      </c>
      <c r="J1121" s="38">
        <f t="shared" si="36"/>
        <v>4510</v>
      </c>
      <c r="M1121" s="23">
        <f t="shared" si="35"/>
        <v>0</v>
      </c>
    </row>
    <row r="1122" spans="1:13" ht="12.75">
      <c r="A1122" s="11">
        <v>384</v>
      </c>
      <c r="B1122" s="8">
        <v>40777</v>
      </c>
      <c r="C1122" s="8" t="s">
        <v>2933</v>
      </c>
      <c r="D1122" s="29" t="s">
        <v>2934</v>
      </c>
      <c r="E1122" t="s">
        <v>2935</v>
      </c>
      <c r="F1122" t="s">
        <v>2936</v>
      </c>
      <c r="G1122">
        <v>3010</v>
      </c>
      <c r="H1122" s="38">
        <v>0.5</v>
      </c>
      <c r="I1122" s="23">
        <v>19180</v>
      </c>
      <c r="J1122" s="38">
        <f t="shared" si="36"/>
        <v>54800</v>
      </c>
      <c r="K1122" s="25">
        <v>11000</v>
      </c>
      <c r="L1122" s="25">
        <v>44</v>
      </c>
      <c r="M1122" s="23">
        <f t="shared" si="35"/>
        <v>44.5</v>
      </c>
    </row>
    <row r="1123" spans="1:13" ht="12.75">
      <c r="A1123" s="11">
        <v>385</v>
      </c>
      <c r="B1123" s="8">
        <v>40777</v>
      </c>
      <c r="C1123" s="8" t="s">
        <v>3216</v>
      </c>
      <c r="D1123" s="29">
        <v>0.143</v>
      </c>
      <c r="E1123" t="s">
        <v>3217</v>
      </c>
      <c r="F1123" t="s">
        <v>1427</v>
      </c>
      <c r="G1123">
        <v>1190</v>
      </c>
      <c r="H1123" s="38">
        <v>1</v>
      </c>
      <c r="I1123" s="23">
        <v>21590</v>
      </c>
      <c r="J1123" s="38">
        <f t="shared" si="36"/>
        <v>61690</v>
      </c>
      <c r="K1123" s="25">
        <v>68425</v>
      </c>
      <c r="L1123" s="25">
        <v>273.7</v>
      </c>
      <c r="M1123" s="23">
        <f t="shared" si="35"/>
        <v>274.7</v>
      </c>
    </row>
    <row r="1124" spans="3:13" ht="12.75">
      <c r="C1124" s="8" t="s">
        <v>1428</v>
      </c>
      <c r="D1124" s="29">
        <v>0.102</v>
      </c>
      <c r="E1124" t="s">
        <v>4323</v>
      </c>
      <c r="F1124" t="s">
        <v>4323</v>
      </c>
      <c r="G1124">
        <v>1190</v>
      </c>
      <c r="I1124" s="23">
        <v>4250</v>
      </c>
      <c r="J1124" s="38">
        <f aca="true" t="shared" si="37" ref="J1124:J1205">ROUND(I1124/0.35,-1)</f>
        <v>12140</v>
      </c>
      <c r="M1124" s="23">
        <f t="shared" si="35"/>
        <v>0</v>
      </c>
    </row>
    <row r="1125" spans="1:13" ht="12.75">
      <c r="A1125" s="11">
        <v>386</v>
      </c>
      <c r="B1125" s="8">
        <v>40777</v>
      </c>
      <c r="C1125" s="8" t="s">
        <v>1429</v>
      </c>
      <c r="D1125" s="29">
        <v>15.049</v>
      </c>
      <c r="E1125" t="s">
        <v>1430</v>
      </c>
      <c r="F1125" t="s">
        <v>1431</v>
      </c>
      <c r="G1125">
        <v>1010</v>
      </c>
      <c r="H1125" s="38">
        <v>0.5</v>
      </c>
      <c r="I1125" s="23">
        <v>48110</v>
      </c>
      <c r="J1125" s="38">
        <f t="shared" si="37"/>
        <v>137460</v>
      </c>
      <c r="K1125" s="25">
        <v>125000</v>
      </c>
      <c r="L1125" s="25">
        <v>500</v>
      </c>
      <c r="M1125" s="23">
        <f t="shared" si="35"/>
        <v>500.5</v>
      </c>
    </row>
    <row r="1126" spans="1:13" ht="12.75">
      <c r="A1126" s="11">
        <v>388</v>
      </c>
      <c r="B1126" s="8">
        <v>40777</v>
      </c>
      <c r="C1126" s="8" t="s">
        <v>13</v>
      </c>
      <c r="D1126" s="29">
        <v>5.003</v>
      </c>
      <c r="E1126" t="s">
        <v>878</v>
      </c>
      <c r="F1126" t="s">
        <v>14</v>
      </c>
      <c r="G1126">
        <v>1020</v>
      </c>
      <c r="H1126" s="38">
        <v>1</v>
      </c>
      <c r="I1126" s="23">
        <v>7260</v>
      </c>
      <c r="J1126" s="38">
        <f t="shared" si="37"/>
        <v>20740</v>
      </c>
      <c r="K1126" s="25">
        <v>36900</v>
      </c>
      <c r="L1126" s="25">
        <v>147.6</v>
      </c>
      <c r="M1126" s="23">
        <f t="shared" si="35"/>
        <v>148.6</v>
      </c>
    </row>
    <row r="1127" spans="3:13" ht="12.75">
      <c r="C1127" s="8" t="s">
        <v>1709</v>
      </c>
      <c r="D1127" s="29">
        <v>6.01</v>
      </c>
      <c r="E1127" t="s">
        <v>4323</v>
      </c>
      <c r="F1127" t="s">
        <v>4323</v>
      </c>
      <c r="G1127">
        <v>1020</v>
      </c>
      <c r="I1127" s="23">
        <v>6200</v>
      </c>
      <c r="J1127" s="38">
        <f t="shared" si="37"/>
        <v>17710</v>
      </c>
      <c r="M1127" s="23">
        <f t="shared" si="35"/>
        <v>0</v>
      </c>
    </row>
    <row r="1128" spans="1:13" ht="12.75">
      <c r="A1128" s="11">
        <v>387</v>
      </c>
      <c r="B1128" s="8">
        <v>40777</v>
      </c>
      <c r="C1128" s="8" t="s">
        <v>4418</v>
      </c>
      <c r="D1128" s="29">
        <v>0.1469</v>
      </c>
      <c r="E1128" t="s">
        <v>1970</v>
      </c>
      <c r="F1128" t="s">
        <v>1971</v>
      </c>
      <c r="G1128">
        <v>1080</v>
      </c>
      <c r="H1128" s="38">
        <v>4</v>
      </c>
      <c r="I1128" s="23">
        <v>14310</v>
      </c>
      <c r="J1128" s="38">
        <f t="shared" si="37"/>
        <v>40890</v>
      </c>
      <c r="K1128" s="25">
        <v>89600</v>
      </c>
      <c r="L1128" s="25">
        <v>358.4</v>
      </c>
      <c r="M1128" s="23">
        <f t="shared" si="35"/>
        <v>362.4</v>
      </c>
    </row>
    <row r="1129" spans="3:13" ht="12.75">
      <c r="C1129" s="8" t="s">
        <v>1972</v>
      </c>
      <c r="D1129" s="29" t="s">
        <v>1973</v>
      </c>
      <c r="E1129" t="s">
        <v>4323</v>
      </c>
      <c r="F1129" t="s">
        <v>4323</v>
      </c>
      <c r="G1129">
        <v>1080</v>
      </c>
      <c r="I1129" s="23">
        <v>50</v>
      </c>
      <c r="J1129" s="38">
        <f t="shared" si="37"/>
        <v>140</v>
      </c>
      <c r="M1129" s="23">
        <f t="shared" si="35"/>
        <v>0</v>
      </c>
    </row>
    <row r="1130" spans="3:13" ht="12.75">
      <c r="C1130" s="8" t="s">
        <v>4414</v>
      </c>
      <c r="D1130" s="29">
        <v>0.0852</v>
      </c>
      <c r="E1130" t="s">
        <v>4323</v>
      </c>
      <c r="F1130" t="s">
        <v>4323</v>
      </c>
      <c r="G1130">
        <v>1080</v>
      </c>
      <c r="I1130" s="23">
        <v>440</v>
      </c>
      <c r="J1130" s="38">
        <f t="shared" si="37"/>
        <v>1260</v>
      </c>
      <c r="M1130" s="23">
        <f t="shared" si="35"/>
        <v>0</v>
      </c>
    </row>
    <row r="1131" spans="3:13" ht="12.75">
      <c r="C1131" s="8" t="s">
        <v>4415</v>
      </c>
      <c r="D1131" s="29">
        <v>0.1217</v>
      </c>
      <c r="E1131" t="s">
        <v>4323</v>
      </c>
      <c r="F1131" t="s">
        <v>4323</v>
      </c>
      <c r="G1131">
        <v>1080</v>
      </c>
      <c r="I1131" s="23">
        <v>550</v>
      </c>
      <c r="J1131" s="38">
        <f t="shared" si="37"/>
        <v>1570</v>
      </c>
      <c r="M1131" s="23">
        <f t="shared" si="35"/>
        <v>0</v>
      </c>
    </row>
    <row r="1132" spans="3:13" ht="12.75">
      <c r="C1132" s="8" t="s">
        <v>4416</v>
      </c>
      <c r="D1132" s="29">
        <v>0.2204</v>
      </c>
      <c r="E1132" t="s">
        <v>4323</v>
      </c>
      <c r="F1132" t="s">
        <v>4323</v>
      </c>
      <c r="G1132">
        <v>1080</v>
      </c>
      <c r="I1132" s="23">
        <v>920</v>
      </c>
      <c r="J1132" s="38">
        <f t="shared" si="37"/>
        <v>2630</v>
      </c>
      <c r="M1132" s="23">
        <f t="shared" si="35"/>
        <v>0</v>
      </c>
    </row>
    <row r="1133" spans="3:13" ht="12.75">
      <c r="C1133" s="8" t="s">
        <v>4417</v>
      </c>
      <c r="D1133" s="29">
        <v>0.1469</v>
      </c>
      <c r="E1133" t="s">
        <v>4323</v>
      </c>
      <c r="F1133" t="s">
        <v>4323</v>
      </c>
      <c r="G1133">
        <v>1080</v>
      </c>
      <c r="I1133" s="23">
        <v>630</v>
      </c>
      <c r="J1133" s="38">
        <f t="shared" si="37"/>
        <v>1800</v>
      </c>
      <c r="M1133" s="23">
        <f t="shared" si="35"/>
        <v>0</v>
      </c>
    </row>
    <row r="1134" spans="3:13" ht="12.75">
      <c r="C1134" s="8" t="s">
        <v>4419</v>
      </c>
      <c r="D1134" s="29">
        <v>0.1469</v>
      </c>
      <c r="E1134" t="s">
        <v>4323</v>
      </c>
      <c r="F1134" t="s">
        <v>4323</v>
      </c>
      <c r="G1134">
        <v>1080</v>
      </c>
      <c r="I1134" s="23">
        <v>630</v>
      </c>
      <c r="J1134" s="38">
        <f t="shared" si="37"/>
        <v>1800</v>
      </c>
      <c r="M1134" s="23">
        <f t="shared" si="35"/>
        <v>0</v>
      </c>
    </row>
    <row r="1135" spans="3:13" ht="12.75">
      <c r="C1135" s="8" t="s">
        <v>4420</v>
      </c>
      <c r="D1135" s="29">
        <v>0.1469</v>
      </c>
      <c r="E1135" t="s">
        <v>4323</v>
      </c>
      <c r="F1135" t="s">
        <v>4323</v>
      </c>
      <c r="G1135">
        <v>1080</v>
      </c>
      <c r="I1135" s="23">
        <v>3500</v>
      </c>
      <c r="J1135" s="38">
        <f t="shared" si="37"/>
        <v>10000</v>
      </c>
      <c r="M1135" s="23">
        <f t="shared" si="35"/>
        <v>0</v>
      </c>
    </row>
    <row r="1136" spans="1:14" s="43" customFormat="1" ht="12.75">
      <c r="A1136" s="48" t="s">
        <v>1803</v>
      </c>
      <c r="B1136" s="41">
        <v>40777</v>
      </c>
      <c r="C1136" s="41" t="s">
        <v>1804</v>
      </c>
      <c r="D1136" s="42">
        <v>0.2328</v>
      </c>
      <c r="E1136" s="43" t="s">
        <v>2424</v>
      </c>
      <c r="F1136" s="43" t="s">
        <v>2754</v>
      </c>
      <c r="G1136" s="43">
        <v>1040</v>
      </c>
      <c r="H1136" s="44">
        <v>0.5</v>
      </c>
      <c r="I1136" s="44">
        <v>1200</v>
      </c>
      <c r="J1136" s="44">
        <f t="shared" si="37"/>
        <v>3430</v>
      </c>
      <c r="K1136" s="45"/>
      <c r="L1136" s="45"/>
      <c r="M1136" s="44">
        <f t="shared" si="35"/>
        <v>0.5</v>
      </c>
      <c r="N1136" s="49"/>
    </row>
    <row r="1137" spans="1:14" s="68" customFormat="1" ht="12.75">
      <c r="A1137" s="84"/>
      <c r="B1137" s="66"/>
      <c r="C1137" s="66"/>
      <c r="D1137" s="67"/>
      <c r="H1137" s="38"/>
      <c r="I1137" s="38"/>
      <c r="J1137" s="38">
        <f t="shared" si="37"/>
        <v>0</v>
      </c>
      <c r="K1137" s="69"/>
      <c r="L1137" s="69"/>
      <c r="M1137" s="38">
        <f>SUM(M1110:M1136)</f>
        <v>2431.4</v>
      </c>
      <c r="N1137" s="70">
        <v>97450</v>
      </c>
    </row>
    <row r="1138" ht="12.75">
      <c r="J1138" s="38">
        <f t="shared" si="37"/>
        <v>0</v>
      </c>
    </row>
    <row r="1139" spans="1:13" ht="12.75">
      <c r="A1139" s="21" t="s">
        <v>3398</v>
      </c>
      <c r="B1139" s="8">
        <v>40778</v>
      </c>
      <c r="C1139" s="8" t="s">
        <v>1611</v>
      </c>
      <c r="D1139" s="29">
        <v>1.86</v>
      </c>
      <c r="E1139" t="s">
        <v>1612</v>
      </c>
      <c r="F1139" t="s">
        <v>1613</v>
      </c>
      <c r="G1139">
        <v>1220</v>
      </c>
      <c r="H1139" s="38">
        <v>1</v>
      </c>
      <c r="I1139" s="23">
        <v>17490</v>
      </c>
      <c r="J1139" s="38">
        <f t="shared" si="37"/>
        <v>49970</v>
      </c>
      <c r="M1139" s="23">
        <f t="shared" si="35"/>
        <v>1</v>
      </c>
    </row>
    <row r="1140" spans="3:13" ht="12.75">
      <c r="C1140" s="8" t="s">
        <v>1582</v>
      </c>
      <c r="D1140" s="29">
        <v>0.1242</v>
      </c>
      <c r="E1140" t="s">
        <v>4323</v>
      </c>
      <c r="F1140" t="s">
        <v>4323</v>
      </c>
      <c r="G1140">
        <v>2050</v>
      </c>
      <c r="I1140" s="23">
        <v>12540</v>
      </c>
      <c r="J1140" s="38">
        <f t="shared" si="37"/>
        <v>35830</v>
      </c>
      <c r="M1140" s="23">
        <f t="shared" si="35"/>
        <v>0</v>
      </c>
    </row>
    <row r="1141" spans="1:13" ht="12.75">
      <c r="A1141" s="21" t="s">
        <v>3399</v>
      </c>
      <c r="B1141" s="8">
        <v>40778</v>
      </c>
      <c r="C1141" s="8" t="s">
        <v>3400</v>
      </c>
      <c r="D1141" s="29">
        <v>0.0904</v>
      </c>
      <c r="E1141" t="s">
        <v>3401</v>
      </c>
      <c r="F1141" t="s">
        <v>3402</v>
      </c>
      <c r="G1141">
        <v>3010</v>
      </c>
      <c r="H1141" s="38">
        <v>0.5</v>
      </c>
      <c r="I1141" s="23">
        <v>19060</v>
      </c>
      <c r="J1141" s="38">
        <f t="shared" si="37"/>
        <v>54460</v>
      </c>
      <c r="M1141" s="23">
        <f t="shared" si="35"/>
        <v>0.5</v>
      </c>
    </row>
    <row r="1142" spans="1:13" ht="12.75">
      <c r="A1142" s="11">
        <v>389</v>
      </c>
      <c r="B1142" s="8">
        <v>40778</v>
      </c>
      <c r="C1142" s="8" t="s">
        <v>2662</v>
      </c>
      <c r="D1142" s="29">
        <v>0.0707</v>
      </c>
      <c r="E1142" t="s">
        <v>2663</v>
      </c>
      <c r="F1142" t="s">
        <v>2664</v>
      </c>
      <c r="G1142">
        <v>3010</v>
      </c>
      <c r="H1142" s="38">
        <v>0.5</v>
      </c>
      <c r="I1142" s="23">
        <v>10490</v>
      </c>
      <c r="J1142" s="38">
        <f t="shared" si="37"/>
        <v>29970</v>
      </c>
      <c r="K1142" s="25">
        <v>16000</v>
      </c>
      <c r="L1142" s="25">
        <v>64</v>
      </c>
      <c r="M1142" s="23">
        <f t="shared" si="35"/>
        <v>64.5</v>
      </c>
    </row>
    <row r="1143" spans="1:13" ht="12.75">
      <c r="A1143" s="21" t="s">
        <v>2098</v>
      </c>
      <c r="B1143" s="8">
        <v>40778</v>
      </c>
      <c r="C1143" s="8" t="s">
        <v>2099</v>
      </c>
      <c r="D1143" s="29">
        <v>0.708</v>
      </c>
      <c r="E1143" t="s">
        <v>2102</v>
      </c>
      <c r="F1143" t="s">
        <v>2103</v>
      </c>
      <c r="G1143">
        <v>2020</v>
      </c>
      <c r="H1143" s="38">
        <v>0.5</v>
      </c>
      <c r="I1143" s="23">
        <v>2980</v>
      </c>
      <c r="J1143" s="38">
        <f t="shared" si="37"/>
        <v>8510</v>
      </c>
      <c r="M1143" s="23">
        <f t="shared" si="35"/>
        <v>0.5</v>
      </c>
    </row>
    <row r="1144" spans="3:13" ht="12.75">
      <c r="C1144" s="8" t="s">
        <v>2100</v>
      </c>
      <c r="D1144" s="29">
        <v>1.51</v>
      </c>
      <c r="E1144" t="s">
        <v>4323</v>
      </c>
      <c r="F1144" t="s">
        <v>4323</v>
      </c>
      <c r="G1144">
        <v>2020</v>
      </c>
      <c r="H1144" s="38">
        <v>0.5</v>
      </c>
      <c r="I1144" s="23">
        <v>6180</v>
      </c>
      <c r="J1144" s="38">
        <f t="shared" si="37"/>
        <v>17660</v>
      </c>
      <c r="M1144" s="23">
        <f t="shared" si="35"/>
        <v>0.5</v>
      </c>
    </row>
    <row r="1145" spans="3:13" ht="12.75">
      <c r="C1145" s="8" t="s">
        <v>2101</v>
      </c>
      <c r="D1145" s="29">
        <v>1</v>
      </c>
      <c r="E1145" t="s">
        <v>4323</v>
      </c>
      <c r="F1145" t="s">
        <v>4323</v>
      </c>
      <c r="G1145">
        <v>2020</v>
      </c>
      <c r="H1145" s="38">
        <v>0.5</v>
      </c>
      <c r="I1145" s="23">
        <v>23370</v>
      </c>
      <c r="J1145" s="38">
        <f t="shared" si="37"/>
        <v>66770</v>
      </c>
      <c r="M1145" s="23">
        <f t="shared" si="35"/>
        <v>0.5</v>
      </c>
    </row>
    <row r="1146" spans="1:13" ht="12.75">
      <c r="A1146" s="11">
        <v>390</v>
      </c>
      <c r="B1146" s="8">
        <v>40778</v>
      </c>
      <c r="C1146" s="8" t="s">
        <v>2104</v>
      </c>
      <c r="D1146" s="29" t="s">
        <v>2105</v>
      </c>
      <c r="E1146" t="s">
        <v>2106</v>
      </c>
      <c r="F1146" t="s">
        <v>3324</v>
      </c>
      <c r="G1146">
        <v>3010</v>
      </c>
      <c r="H1146" s="38">
        <v>0.5</v>
      </c>
      <c r="I1146" s="23">
        <v>2270</v>
      </c>
      <c r="J1146" s="38">
        <f t="shared" si="37"/>
        <v>6490</v>
      </c>
      <c r="K1146" s="25">
        <v>10000</v>
      </c>
      <c r="L1146" s="25">
        <v>40</v>
      </c>
      <c r="M1146" s="23">
        <f t="shared" si="35"/>
        <v>40.5</v>
      </c>
    </row>
    <row r="1147" spans="1:13" ht="12.75">
      <c r="A1147" s="11">
        <v>391</v>
      </c>
      <c r="B1147" s="8">
        <v>40779</v>
      </c>
      <c r="C1147" s="8" t="s">
        <v>3325</v>
      </c>
      <c r="D1147" s="29">
        <v>1.17</v>
      </c>
      <c r="E1147" t="s">
        <v>3326</v>
      </c>
      <c r="F1147" t="s">
        <v>3327</v>
      </c>
      <c r="G1147">
        <v>1090</v>
      </c>
      <c r="H1147" s="38">
        <v>0.5</v>
      </c>
      <c r="I1147" s="23">
        <v>41120</v>
      </c>
      <c r="J1147" s="38">
        <f t="shared" si="37"/>
        <v>117490</v>
      </c>
      <c r="K1147" s="25">
        <v>134500</v>
      </c>
      <c r="L1147" s="25">
        <v>538</v>
      </c>
      <c r="M1147" s="23">
        <f t="shared" si="35"/>
        <v>538.5</v>
      </c>
    </row>
    <row r="1148" spans="1:13" ht="12.75">
      <c r="A1148" s="11">
        <v>392</v>
      </c>
      <c r="B1148" s="8">
        <v>40779</v>
      </c>
      <c r="C1148" s="8" t="s">
        <v>3418</v>
      </c>
      <c r="D1148" s="29">
        <v>2.145</v>
      </c>
      <c r="E1148" t="s">
        <v>2633</v>
      </c>
      <c r="F1148" t="s">
        <v>3328</v>
      </c>
      <c r="G1148">
        <v>1220</v>
      </c>
      <c r="H1148" s="38">
        <v>0.5</v>
      </c>
      <c r="I1148" s="23">
        <v>31140</v>
      </c>
      <c r="J1148" s="38">
        <f t="shared" si="37"/>
        <v>88970</v>
      </c>
      <c r="K1148" s="25">
        <v>65000</v>
      </c>
      <c r="L1148" s="25">
        <v>260</v>
      </c>
      <c r="M1148" s="23">
        <f t="shared" si="35"/>
        <v>260.5</v>
      </c>
    </row>
    <row r="1149" spans="1:13" ht="12.75">
      <c r="A1149" s="11">
        <v>393</v>
      </c>
      <c r="B1149" s="8">
        <v>40779</v>
      </c>
      <c r="C1149" s="8" t="s">
        <v>1474</v>
      </c>
      <c r="D1149" s="29" t="s">
        <v>1475</v>
      </c>
      <c r="E1149" t="s">
        <v>1476</v>
      </c>
      <c r="F1149" t="s">
        <v>1477</v>
      </c>
      <c r="G1149">
        <v>1190</v>
      </c>
      <c r="H1149" s="38">
        <v>1</v>
      </c>
      <c r="I1149" s="23">
        <v>1950</v>
      </c>
      <c r="J1149" s="38">
        <f t="shared" si="37"/>
        <v>5570</v>
      </c>
      <c r="K1149" s="25">
        <v>10000</v>
      </c>
      <c r="L1149" s="25">
        <v>40</v>
      </c>
      <c r="M1149" s="23">
        <f t="shared" si="35"/>
        <v>41</v>
      </c>
    </row>
    <row r="1150" spans="3:13" ht="12.75">
      <c r="C1150" s="8" t="s">
        <v>1194</v>
      </c>
      <c r="D1150" s="29" t="s">
        <v>1195</v>
      </c>
      <c r="E1150" t="s">
        <v>4323</v>
      </c>
      <c r="F1150" t="s">
        <v>4323</v>
      </c>
      <c r="G1150">
        <v>1190</v>
      </c>
      <c r="I1150" s="23">
        <v>9590</v>
      </c>
      <c r="J1150" s="38">
        <f t="shared" si="37"/>
        <v>27400</v>
      </c>
      <c r="M1150" s="23">
        <f t="shared" si="35"/>
        <v>0</v>
      </c>
    </row>
    <row r="1151" spans="1:13" ht="12.75">
      <c r="A1151" s="11">
        <v>394</v>
      </c>
      <c r="B1151" s="8">
        <v>40780</v>
      </c>
      <c r="C1151" s="8" t="s">
        <v>1909</v>
      </c>
      <c r="D1151" s="29">
        <v>0.662</v>
      </c>
      <c r="E1151" t="s">
        <v>1910</v>
      </c>
      <c r="F1151" t="s">
        <v>1911</v>
      </c>
      <c r="G1151">
        <v>1170</v>
      </c>
      <c r="H1151" s="38">
        <v>0.5</v>
      </c>
      <c r="I1151" s="23">
        <v>12550</v>
      </c>
      <c r="J1151" s="38">
        <f t="shared" si="37"/>
        <v>35860</v>
      </c>
      <c r="K1151" s="25">
        <v>15000</v>
      </c>
      <c r="L1151" s="25">
        <v>60</v>
      </c>
      <c r="M1151" s="23">
        <f aca="true" t="shared" si="38" ref="M1151:M1191">SUM(H1151+L1151)</f>
        <v>60.5</v>
      </c>
    </row>
    <row r="1152" spans="1:13" ht="12.75">
      <c r="A1152" s="11">
        <v>395</v>
      </c>
      <c r="B1152" s="8">
        <v>40780</v>
      </c>
      <c r="C1152" s="8" t="s">
        <v>720</v>
      </c>
      <c r="D1152" s="29">
        <v>0.1674</v>
      </c>
      <c r="E1152" t="s">
        <v>1759</v>
      </c>
      <c r="F1152" t="s">
        <v>1760</v>
      </c>
      <c r="G1152">
        <v>3010</v>
      </c>
      <c r="H1152" s="38">
        <v>0.5</v>
      </c>
      <c r="I1152" s="23">
        <v>24940</v>
      </c>
      <c r="J1152" s="38">
        <f t="shared" si="37"/>
        <v>71260</v>
      </c>
      <c r="K1152" s="25">
        <v>38000</v>
      </c>
      <c r="L1152" s="25">
        <v>152</v>
      </c>
      <c r="M1152" s="23">
        <f t="shared" si="38"/>
        <v>152.5</v>
      </c>
    </row>
    <row r="1153" spans="1:13" ht="12.75">
      <c r="A1153" s="11">
        <v>396</v>
      </c>
      <c r="B1153" s="8">
        <v>40780</v>
      </c>
      <c r="C1153" s="8" t="s">
        <v>672</v>
      </c>
      <c r="D1153" s="29">
        <v>0.1653</v>
      </c>
      <c r="E1153" t="s">
        <v>673</v>
      </c>
      <c r="F1153" t="s">
        <v>674</v>
      </c>
      <c r="G1153">
        <v>3010</v>
      </c>
      <c r="H1153" s="38">
        <v>1</v>
      </c>
      <c r="I1153" s="23">
        <v>19790</v>
      </c>
      <c r="J1153" s="38">
        <f t="shared" si="37"/>
        <v>56540</v>
      </c>
      <c r="K1153" s="25">
        <v>45000</v>
      </c>
      <c r="L1153" s="25">
        <v>180</v>
      </c>
      <c r="M1153" s="23">
        <f t="shared" si="38"/>
        <v>181</v>
      </c>
    </row>
    <row r="1154" spans="3:13" ht="12.75">
      <c r="C1154" s="8" t="s">
        <v>675</v>
      </c>
      <c r="D1154" s="29">
        <v>0.2296</v>
      </c>
      <c r="E1154" t="s">
        <v>4323</v>
      </c>
      <c r="F1154" t="s">
        <v>4323</v>
      </c>
      <c r="G1154">
        <v>3010</v>
      </c>
      <c r="I1154" s="23">
        <v>4240</v>
      </c>
      <c r="J1154" s="38">
        <f t="shared" si="37"/>
        <v>12110</v>
      </c>
      <c r="M1154" s="23">
        <f t="shared" si="38"/>
        <v>0</v>
      </c>
    </row>
    <row r="1155" spans="1:13" ht="12.75">
      <c r="A1155" s="11">
        <v>397</v>
      </c>
      <c r="B1155" s="8">
        <v>40780</v>
      </c>
      <c r="C1155" s="8" t="s">
        <v>347</v>
      </c>
      <c r="D1155" s="29">
        <v>0.1722</v>
      </c>
      <c r="E1155" t="s">
        <v>348</v>
      </c>
      <c r="F1155" t="s">
        <v>349</v>
      </c>
      <c r="G1155">
        <v>3010</v>
      </c>
      <c r="H1155" s="38">
        <v>0.5</v>
      </c>
      <c r="I1155" s="23">
        <v>18080</v>
      </c>
      <c r="J1155" s="38">
        <f t="shared" si="37"/>
        <v>51660</v>
      </c>
      <c r="K1155" s="25">
        <v>20000</v>
      </c>
      <c r="L1155" s="25">
        <v>80</v>
      </c>
      <c r="M1155" s="23">
        <f t="shared" si="38"/>
        <v>80.5</v>
      </c>
    </row>
    <row r="1156" spans="1:14" s="43" customFormat="1" ht="12.75">
      <c r="A1156" s="50">
        <v>398</v>
      </c>
      <c r="B1156" s="41">
        <v>40780</v>
      </c>
      <c r="C1156" s="41" t="s">
        <v>2640</v>
      </c>
      <c r="D1156" s="42">
        <v>0.1343</v>
      </c>
      <c r="E1156" s="43" t="s">
        <v>2641</v>
      </c>
      <c r="F1156" s="43" t="s">
        <v>2642</v>
      </c>
      <c r="G1156" s="43">
        <v>3010</v>
      </c>
      <c r="H1156" s="44">
        <v>0.5</v>
      </c>
      <c r="I1156" s="44">
        <v>14020</v>
      </c>
      <c r="J1156" s="44">
        <f t="shared" si="37"/>
        <v>40060</v>
      </c>
      <c r="K1156" s="45">
        <v>20000</v>
      </c>
      <c r="L1156" s="45">
        <v>80</v>
      </c>
      <c r="M1156" s="44">
        <f t="shared" si="38"/>
        <v>80.5</v>
      </c>
      <c r="N1156" s="49"/>
    </row>
    <row r="1157" spans="13:14" ht="12.75">
      <c r="M1157" s="23">
        <f>SUM(M1139:M1156)</f>
        <v>1503</v>
      </c>
      <c r="N1157" s="1">
        <v>97481</v>
      </c>
    </row>
    <row r="1158" spans="1:13" ht="12.75">
      <c r="A1158" s="21" t="s">
        <v>3876</v>
      </c>
      <c r="B1158" s="8">
        <v>40784</v>
      </c>
      <c r="C1158" s="8" t="s">
        <v>3877</v>
      </c>
      <c r="D1158" s="29">
        <v>1</v>
      </c>
      <c r="E1158" t="s">
        <v>3878</v>
      </c>
      <c r="F1158" t="s">
        <v>3879</v>
      </c>
      <c r="G1158">
        <v>1160</v>
      </c>
      <c r="H1158" s="38">
        <v>0.5</v>
      </c>
      <c r="I1158" s="23">
        <v>29320</v>
      </c>
      <c r="J1158" s="38">
        <f t="shared" si="37"/>
        <v>83770</v>
      </c>
      <c r="M1158" s="23">
        <f t="shared" si="38"/>
        <v>0.5</v>
      </c>
    </row>
    <row r="1159" spans="1:13" ht="12.75">
      <c r="A1159" s="21" t="s">
        <v>4476</v>
      </c>
      <c r="B1159" s="8">
        <v>40784</v>
      </c>
      <c r="C1159" s="8" t="s">
        <v>1137</v>
      </c>
      <c r="D1159" s="29">
        <v>1.817</v>
      </c>
      <c r="E1159" t="s">
        <v>3878</v>
      </c>
      <c r="F1159" t="s">
        <v>3879</v>
      </c>
      <c r="G1159">
        <v>1160</v>
      </c>
      <c r="H1159" s="38">
        <v>0.5</v>
      </c>
      <c r="I1159" s="23">
        <v>1890</v>
      </c>
      <c r="J1159" s="38">
        <f t="shared" si="37"/>
        <v>5400</v>
      </c>
      <c r="M1159" s="23">
        <f t="shared" si="38"/>
        <v>0.5</v>
      </c>
    </row>
    <row r="1160" spans="1:13" ht="12.75">
      <c r="A1160" s="11">
        <v>399</v>
      </c>
      <c r="B1160" s="8">
        <v>40784</v>
      </c>
      <c r="C1160" s="8" t="s">
        <v>1138</v>
      </c>
      <c r="D1160" s="29">
        <v>0.414</v>
      </c>
      <c r="E1160" t="s">
        <v>1139</v>
      </c>
      <c r="F1160" t="s">
        <v>1140</v>
      </c>
      <c r="G1160">
        <v>1190</v>
      </c>
      <c r="H1160" s="38">
        <v>0.5</v>
      </c>
      <c r="I1160" s="23">
        <v>11270</v>
      </c>
      <c r="J1160" s="38">
        <f t="shared" si="37"/>
        <v>32200</v>
      </c>
      <c r="K1160" s="25">
        <v>28000</v>
      </c>
      <c r="L1160" s="25">
        <v>112</v>
      </c>
      <c r="M1160" s="23">
        <f t="shared" si="38"/>
        <v>112.5</v>
      </c>
    </row>
    <row r="1161" spans="1:13" ht="12.75">
      <c r="A1161" s="11">
        <v>400</v>
      </c>
      <c r="B1161" s="8">
        <v>40784</v>
      </c>
      <c r="C1161" s="8" t="s">
        <v>1385</v>
      </c>
      <c r="D1161" s="29">
        <v>0.3929</v>
      </c>
      <c r="E1161" t="s">
        <v>2543</v>
      </c>
      <c r="F1161" t="s">
        <v>2544</v>
      </c>
      <c r="G1161">
        <v>3010</v>
      </c>
      <c r="H1161" s="38">
        <v>1.5</v>
      </c>
      <c r="I1161" s="23">
        <v>7950</v>
      </c>
      <c r="J1161" s="38">
        <f t="shared" si="37"/>
        <v>22710</v>
      </c>
      <c r="K1161" s="25">
        <v>35000</v>
      </c>
      <c r="L1161" s="25">
        <v>140</v>
      </c>
      <c r="M1161" s="23">
        <f t="shared" si="38"/>
        <v>141.5</v>
      </c>
    </row>
    <row r="1162" spans="3:13" ht="12.75">
      <c r="C1162" s="8" t="s">
        <v>2545</v>
      </c>
      <c r="D1162" s="29">
        <v>0.3123</v>
      </c>
      <c r="E1162" t="s">
        <v>4323</v>
      </c>
      <c r="F1162" t="s">
        <v>4323</v>
      </c>
      <c r="G1162">
        <v>3010</v>
      </c>
      <c r="I1162" s="23">
        <v>60090</v>
      </c>
      <c r="J1162" s="38">
        <f t="shared" si="37"/>
        <v>171690</v>
      </c>
      <c r="M1162" s="23">
        <f t="shared" si="38"/>
        <v>0</v>
      </c>
    </row>
    <row r="1163" spans="3:13" ht="12.75">
      <c r="C1163" s="8" t="s">
        <v>2129</v>
      </c>
      <c r="D1163" s="29">
        <v>0.2893</v>
      </c>
      <c r="E1163" t="s">
        <v>4323</v>
      </c>
      <c r="F1163" t="s">
        <v>4323</v>
      </c>
      <c r="G1163">
        <v>3010</v>
      </c>
      <c r="I1163" s="23">
        <v>5570</v>
      </c>
      <c r="J1163" s="38">
        <f t="shared" si="37"/>
        <v>15910</v>
      </c>
      <c r="M1163" s="23">
        <f t="shared" si="38"/>
        <v>0</v>
      </c>
    </row>
    <row r="1164" spans="1:13" ht="12.75">
      <c r="A1164" s="21" t="s">
        <v>3490</v>
      </c>
      <c r="B1164" s="8">
        <v>40784</v>
      </c>
      <c r="C1164" s="8" t="s">
        <v>2275</v>
      </c>
      <c r="D1164" s="29">
        <v>21.404</v>
      </c>
      <c r="E1164" t="s">
        <v>2276</v>
      </c>
      <c r="F1164" t="s">
        <v>2277</v>
      </c>
      <c r="G1164">
        <v>1070</v>
      </c>
      <c r="H1164" s="38">
        <v>1</v>
      </c>
      <c r="I1164" s="23">
        <v>56930</v>
      </c>
      <c r="J1164" s="38">
        <f t="shared" si="37"/>
        <v>162660</v>
      </c>
      <c r="M1164" s="23">
        <f t="shared" si="38"/>
        <v>1</v>
      </c>
    </row>
    <row r="1165" spans="3:13" ht="12.75">
      <c r="C1165" s="8" t="s">
        <v>2278</v>
      </c>
      <c r="D1165" s="29">
        <v>0.574</v>
      </c>
      <c r="E1165" t="s">
        <v>4323</v>
      </c>
      <c r="F1165" t="s">
        <v>4323</v>
      </c>
      <c r="G1165">
        <v>1070</v>
      </c>
      <c r="I1165" s="23">
        <v>2630</v>
      </c>
      <c r="J1165" s="38">
        <f t="shared" si="37"/>
        <v>7510</v>
      </c>
      <c r="M1165" s="23">
        <f t="shared" si="38"/>
        <v>0</v>
      </c>
    </row>
    <row r="1166" spans="1:13" ht="12.75">
      <c r="A1166" s="11">
        <v>401</v>
      </c>
      <c r="B1166" s="8">
        <v>40784</v>
      </c>
      <c r="C1166" s="8" t="s">
        <v>3491</v>
      </c>
      <c r="D1166" s="29">
        <v>27.322</v>
      </c>
      <c r="E1166" t="s">
        <v>3492</v>
      </c>
      <c r="F1166" t="s">
        <v>3493</v>
      </c>
      <c r="G1166">
        <v>1130</v>
      </c>
      <c r="H1166" s="38">
        <v>0.5</v>
      </c>
      <c r="I1166" s="23">
        <v>27030</v>
      </c>
      <c r="J1166" s="38">
        <f t="shared" si="37"/>
        <v>77230</v>
      </c>
      <c r="K1166" s="25">
        <v>50000</v>
      </c>
      <c r="L1166" s="25">
        <v>200</v>
      </c>
      <c r="M1166" s="23">
        <f t="shared" si="38"/>
        <v>200.5</v>
      </c>
    </row>
    <row r="1167" spans="1:13" ht="12.75">
      <c r="A1167" s="11">
        <v>402</v>
      </c>
      <c r="B1167" s="8">
        <v>40784</v>
      </c>
      <c r="C1167" s="8" t="s">
        <v>838</v>
      </c>
      <c r="D1167" s="29">
        <v>16.852</v>
      </c>
      <c r="E1167" t="s">
        <v>839</v>
      </c>
      <c r="F1167" t="s">
        <v>840</v>
      </c>
      <c r="G1167">
        <v>1020</v>
      </c>
      <c r="H1167" s="38">
        <v>0.5</v>
      </c>
      <c r="I1167" s="23">
        <v>25450</v>
      </c>
      <c r="J1167" s="38">
        <f t="shared" si="37"/>
        <v>72710</v>
      </c>
      <c r="K1167" s="25">
        <v>68000</v>
      </c>
      <c r="L1167" s="25">
        <v>272</v>
      </c>
      <c r="M1167" s="23">
        <f t="shared" si="38"/>
        <v>272.5</v>
      </c>
    </row>
    <row r="1168" spans="1:13" ht="12.75">
      <c r="A1168" s="11">
        <v>403</v>
      </c>
      <c r="B1168" s="8">
        <v>40784</v>
      </c>
      <c r="C1168" s="8" t="s">
        <v>880</v>
      </c>
      <c r="D1168" s="29" t="s">
        <v>881</v>
      </c>
      <c r="E1168" t="s">
        <v>2633</v>
      </c>
      <c r="F1168" t="s">
        <v>1996</v>
      </c>
      <c r="G1168">
        <v>3010</v>
      </c>
      <c r="H1168" s="38">
        <v>0.5</v>
      </c>
      <c r="I1168" s="23">
        <v>13050</v>
      </c>
      <c r="J1168" s="38">
        <f t="shared" si="37"/>
        <v>37290</v>
      </c>
      <c r="K1168" s="25">
        <v>25000</v>
      </c>
      <c r="L1168" s="25">
        <v>100</v>
      </c>
      <c r="M1168" s="23">
        <f t="shared" si="38"/>
        <v>100.5</v>
      </c>
    </row>
    <row r="1169" spans="1:13" ht="12.75">
      <c r="A1169" s="21" t="s">
        <v>85</v>
      </c>
      <c r="B1169" s="8">
        <v>40784</v>
      </c>
      <c r="C1169" s="8" t="s">
        <v>86</v>
      </c>
      <c r="D1169" s="29">
        <v>0.1062</v>
      </c>
      <c r="E1169" t="s">
        <v>4593</v>
      </c>
      <c r="F1169" t="s">
        <v>167</v>
      </c>
      <c r="G1169">
        <v>3010</v>
      </c>
      <c r="H1169" s="38">
        <v>2.5</v>
      </c>
      <c r="I1169" s="23">
        <v>22410</v>
      </c>
      <c r="J1169" s="38">
        <f t="shared" si="37"/>
        <v>64030</v>
      </c>
      <c r="M1169" s="23">
        <f t="shared" si="38"/>
        <v>2.5</v>
      </c>
    </row>
    <row r="1170" spans="3:13" ht="12.75">
      <c r="C1170" s="8" t="s">
        <v>168</v>
      </c>
      <c r="D1170" s="29">
        <v>0.0736</v>
      </c>
      <c r="E1170" t="s">
        <v>4323</v>
      </c>
      <c r="F1170" t="s">
        <v>4323</v>
      </c>
      <c r="G1170">
        <v>3010</v>
      </c>
      <c r="I1170" s="23">
        <v>3460</v>
      </c>
      <c r="J1170" s="38">
        <f t="shared" si="37"/>
        <v>9890</v>
      </c>
      <c r="M1170" s="23">
        <f t="shared" si="38"/>
        <v>0</v>
      </c>
    </row>
    <row r="1171" spans="3:13" ht="12.75">
      <c r="C1171" s="8" t="s">
        <v>3352</v>
      </c>
      <c r="D1171" s="29">
        <v>0.2485</v>
      </c>
      <c r="E1171" t="s">
        <v>4323</v>
      </c>
      <c r="F1171" t="s">
        <v>4323</v>
      </c>
      <c r="G1171">
        <v>3010</v>
      </c>
      <c r="I1171" s="23">
        <v>8430</v>
      </c>
      <c r="J1171" s="38">
        <f t="shared" si="37"/>
        <v>24090</v>
      </c>
      <c r="M1171" s="23">
        <f t="shared" si="38"/>
        <v>0</v>
      </c>
    </row>
    <row r="1172" spans="3:13" ht="12.75">
      <c r="C1172" s="8" t="s">
        <v>236</v>
      </c>
      <c r="D1172" s="29">
        <v>0.1062</v>
      </c>
      <c r="E1172" t="s">
        <v>4323</v>
      </c>
      <c r="F1172" t="s">
        <v>4323</v>
      </c>
      <c r="G1172">
        <v>3010</v>
      </c>
      <c r="I1172" s="23">
        <v>4660</v>
      </c>
      <c r="J1172" s="38">
        <f t="shared" si="37"/>
        <v>13310</v>
      </c>
      <c r="M1172" s="23">
        <f t="shared" si="38"/>
        <v>0</v>
      </c>
    </row>
    <row r="1173" spans="3:13" ht="12.75">
      <c r="C1173" s="8" t="s">
        <v>237</v>
      </c>
      <c r="D1173" s="29">
        <v>0</v>
      </c>
      <c r="E1173" t="s">
        <v>4323</v>
      </c>
      <c r="F1173" t="s">
        <v>4323</v>
      </c>
      <c r="G1173">
        <v>3010</v>
      </c>
      <c r="I1173" s="23">
        <v>230</v>
      </c>
      <c r="J1173" s="38">
        <f t="shared" si="37"/>
        <v>660</v>
      </c>
      <c r="M1173" s="23">
        <f t="shared" si="38"/>
        <v>0</v>
      </c>
    </row>
    <row r="1174" spans="1:13" ht="12.75">
      <c r="A1174" s="11">
        <v>404</v>
      </c>
      <c r="B1174" s="8">
        <v>40785</v>
      </c>
      <c r="C1174" s="8" t="s">
        <v>2308</v>
      </c>
      <c r="D1174" s="29" t="s">
        <v>2822</v>
      </c>
      <c r="E1174" t="s">
        <v>2823</v>
      </c>
      <c r="F1174" t="s">
        <v>2824</v>
      </c>
      <c r="G1174">
        <v>3010</v>
      </c>
      <c r="H1174" s="38">
        <v>0.5</v>
      </c>
      <c r="I1174" s="23">
        <v>17470</v>
      </c>
      <c r="J1174" s="38">
        <f t="shared" si="37"/>
        <v>49910</v>
      </c>
      <c r="K1174" s="25">
        <v>32000</v>
      </c>
      <c r="L1174" s="25">
        <v>128</v>
      </c>
      <c r="M1174" s="23">
        <f t="shared" si="38"/>
        <v>128.5</v>
      </c>
    </row>
    <row r="1175" spans="1:13" ht="12.75">
      <c r="A1175" s="21" t="s">
        <v>4102</v>
      </c>
      <c r="B1175" s="8">
        <v>40785</v>
      </c>
      <c r="C1175" s="8" t="s">
        <v>4103</v>
      </c>
      <c r="D1175" s="29" t="s">
        <v>4104</v>
      </c>
      <c r="E1175" t="s">
        <v>4105</v>
      </c>
      <c r="F1175" t="s">
        <v>4106</v>
      </c>
      <c r="G1175">
        <v>3010</v>
      </c>
      <c r="H1175" s="38">
        <v>0.5</v>
      </c>
      <c r="I1175" s="23">
        <v>42630</v>
      </c>
      <c r="J1175" s="38">
        <f t="shared" si="37"/>
        <v>121800</v>
      </c>
      <c r="M1175" s="23">
        <f t="shared" si="38"/>
        <v>0.5</v>
      </c>
    </row>
    <row r="1176" spans="1:13" ht="12.75">
      <c r="A1176" s="11">
        <v>405</v>
      </c>
      <c r="B1176" s="8">
        <v>40785</v>
      </c>
      <c r="C1176" s="8" t="s">
        <v>2336</v>
      </c>
      <c r="D1176" s="29">
        <v>0.365</v>
      </c>
      <c r="E1176" t="s">
        <v>2337</v>
      </c>
      <c r="F1176" t="s">
        <v>2338</v>
      </c>
      <c r="G1176">
        <v>2040</v>
      </c>
      <c r="H1176" s="38">
        <v>1</v>
      </c>
      <c r="I1176" s="23">
        <v>20710</v>
      </c>
      <c r="J1176" s="38">
        <f t="shared" si="37"/>
        <v>59170</v>
      </c>
      <c r="K1176" s="25">
        <v>38000</v>
      </c>
      <c r="L1176" s="25">
        <v>152</v>
      </c>
      <c r="M1176" s="23">
        <f t="shared" si="38"/>
        <v>153</v>
      </c>
    </row>
    <row r="1177" spans="2:13" ht="12.75">
      <c r="B1177" s="8">
        <v>40785</v>
      </c>
      <c r="C1177" s="8" t="s">
        <v>4153</v>
      </c>
      <c r="D1177" s="29">
        <v>0.296</v>
      </c>
      <c r="E1177" t="s">
        <v>4323</v>
      </c>
      <c r="F1177" t="s">
        <v>4323</v>
      </c>
      <c r="G1177">
        <v>2040</v>
      </c>
      <c r="I1177" s="23">
        <v>2290</v>
      </c>
      <c r="J1177" s="38">
        <f t="shared" si="37"/>
        <v>6540</v>
      </c>
      <c r="M1177" s="23">
        <f t="shared" si="38"/>
        <v>0</v>
      </c>
    </row>
    <row r="1178" spans="1:13" ht="12.75">
      <c r="A1178" s="21" t="s">
        <v>1322</v>
      </c>
      <c r="B1178" s="8">
        <v>40785</v>
      </c>
      <c r="C1178" s="8" t="s">
        <v>2908</v>
      </c>
      <c r="D1178" s="29">
        <v>0.174</v>
      </c>
      <c r="E1178" t="s">
        <v>2909</v>
      </c>
      <c r="F1178" t="s">
        <v>1765</v>
      </c>
      <c r="G1178">
        <v>3010</v>
      </c>
      <c r="H1178" s="38">
        <v>1</v>
      </c>
      <c r="I1178" s="23">
        <v>10450</v>
      </c>
      <c r="J1178" s="38">
        <f t="shared" si="37"/>
        <v>29860</v>
      </c>
      <c r="M1178" s="23">
        <f t="shared" si="38"/>
        <v>1</v>
      </c>
    </row>
    <row r="1179" spans="1:13" ht="12.75">
      <c r="A1179" s="11">
        <v>406</v>
      </c>
      <c r="B1179" s="8">
        <v>40785</v>
      </c>
      <c r="C1179" s="8" t="s">
        <v>1509</v>
      </c>
      <c r="D1179" s="29">
        <v>63.83</v>
      </c>
      <c r="E1179" t="s">
        <v>4046</v>
      </c>
      <c r="F1179" t="s">
        <v>4047</v>
      </c>
      <c r="G1179">
        <v>1050</v>
      </c>
      <c r="H1179" s="38">
        <v>0.5</v>
      </c>
      <c r="I1179" s="23">
        <v>85010</v>
      </c>
      <c r="J1179" s="38">
        <f t="shared" si="37"/>
        <v>242890</v>
      </c>
      <c r="K1179" s="25">
        <v>20000</v>
      </c>
      <c r="L1179" s="25">
        <v>80</v>
      </c>
      <c r="M1179" s="23">
        <f t="shared" si="38"/>
        <v>80.5</v>
      </c>
    </row>
    <row r="1180" spans="1:14" s="43" customFormat="1" ht="12.75">
      <c r="A1180" s="50">
        <v>407</v>
      </c>
      <c r="B1180" s="41">
        <v>40785</v>
      </c>
      <c r="C1180" s="41" t="s">
        <v>4048</v>
      </c>
      <c r="D1180" s="42" t="s">
        <v>3730</v>
      </c>
      <c r="E1180" s="43" t="s">
        <v>4049</v>
      </c>
      <c r="F1180" s="43" t="s">
        <v>4267</v>
      </c>
      <c r="G1180" s="43">
        <v>3010</v>
      </c>
      <c r="H1180" s="44">
        <v>0.5</v>
      </c>
      <c r="I1180" s="44">
        <v>29490</v>
      </c>
      <c r="J1180" s="44">
        <f t="shared" si="37"/>
        <v>84260</v>
      </c>
      <c r="K1180" s="45">
        <v>90000</v>
      </c>
      <c r="L1180" s="45">
        <v>360</v>
      </c>
      <c r="M1180" s="44">
        <f t="shared" si="38"/>
        <v>360.5</v>
      </c>
      <c r="N1180" s="49"/>
    </row>
    <row r="1181" spans="13:14" ht="12.75">
      <c r="M1181" s="23">
        <f>SUM(M1158:M1180)</f>
        <v>1556</v>
      </c>
      <c r="N1181" s="1">
        <v>97516</v>
      </c>
    </row>
    <row r="1182" spans="1:13" ht="12.75">
      <c r="A1182" s="11">
        <v>408</v>
      </c>
      <c r="B1182" s="8">
        <v>40786</v>
      </c>
      <c r="C1182" s="8" t="s">
        <v>1525</v>
      </c>
      <c r="D1182" s="29">
        <v>2.884</v>
      </c>
      <c r="E1182" t="s">
        <v>1526</v>
      </c>
      <c r="F1182" t="s">
        <v>1527</v>
      </c>
      <c r="G1182">
        <v>1090</v>
      </c>
      <c r="H1182" s="38">
        <v>0.5</v>
      </c>
      <c r="I1182" s="23">
        <v>25190</v>
      </c>
      <c r="J1182" s="38">
        <f t="shared" si="37"/>
        <v>71970</v>
      </c>
      <c r="K1182" s="25">
        <v>70000</v>
      </c>
      <c r="L1182" s="25">
        <v>280</v>
      </c>
      <c r="M1182" s="38">
        <f t="shared" si="38"/>
        <v>280.5</v>
      </c>
    </row>
    <row r="1183" spans="1:13" ht="12.75">
      <c r="A1183" s="11">
        <v>409</v>
      </c>
      <c r="B1183" s="8">
        <v>40786</v>
      </c>
      <c r="C1183" s="8" t="s">
        <v>369</v>
      </c>
      <c r="D1183" s="29" t="s">
        <v>370</v>
      </c>
      <c r="E1183" t="s">
        <v>3799</v>
      </c>
      <c r="F1183" t="s">
        <v>3800</v>
      </c>
      <c r="G1183">
        <v>1130</v>
      </c>
      <c r="H1183" s="38">
        <v>0.5</v>
      </c>
      <c r="I1183" s="23">
        <v>10310</v>
      </c>
      <c r="J1183" s="38">
        <f t="shared" si="37"/>
        <v>29460</v>
      </c>
      <c r="K1183" s="25">
        <v>8000</v>
      </c>
      <c r="L1183" s="25">
        <v>32</v>
      </c>
      <c r="M1183" s="23">
        <f t="shared" si="38"/>
        <v>32.5</v>
      </c>
    </row>
    <row r="1184" spans="1:13" ht="12.75">
      <c r="A1184" s="11">
        <v>410</v>
      </c>
      <c r="B1184" s="8">
        <v>40786</v>
      </c>
      <c r="C1184" s="8" t="s">
        <v>2907</v>
      </c>
      <c r="D1184" s="29">
        <v>8.92</v>
      </c>
      <c r="E1184" t="s">
        <v>3005</v>
      </c>
      <c r="F1184" t="s">
        <v>3006</v>
      </c>
      <c r="G1184">
        <v>1210</v>
      </c>
      <c r="H1184" s="38">
        <v>0.5</v>
      </c>
      <c r="I1184" s="23">
        <v>16200</v>
      </c>
      <c r="J1184" s="38">
        <f t="shared" si="37"/>
        <v>46290</v>
      </c>
      <c r="K1184" s="25">
        <v>24000</v>
      </c>
      <c r="L1184" s="25">
        <v>96</v>
      </c>
      <c r="M1184" s="23">
        <f t="shared" si="38"/>
        <v>96.5</v>
      </c>
    </row>
    <row r="1185" spans="1:13" ht="12.75">
      <c r="A1185" s="11">
        <v>411</v>
      </c>
      <c r="B1185" s="8">
        <v>40786</v>
      </c>
      <c r="C1185" s="8" t="s">
        <v>1125</v>
      </c>
      <c r="D1185" s="29" t="s">
        <v>1126</v>
      </c>
      <c r="E1185" t="s">
        <v>1127</v>
      </c>
      <c r="F1185" t="s">
        <v>1257</v>
      </c>
      <c r="G1185">
        <v>3010</v>
      </c>
      <c r="H1185" s="38">
        <v>1</v>
      </c>
      <c r="I1185" s="23">
        <v>22200</v>
      </c>
      <c r="J1185" s="38">
        <f t="shared" si="37"/>
        <v>63430</v>
      </c>
      <c r="K1185" s="25">
        <v>78000</v>
      </c>
      <c r="L1185" s="25">
        <v>312</v>
      </c>
      <c r="M1185" s="23">
        <f t="shared" si="38"/>
        <v>313</v>
      </c>
    </row>
    <row r="1186" spans="3:10" ht="12.75">
      <c r="C1186" s="8" t="s">
        <v>446</v>
      </c>
      <c r="D1186" s="29" t="s">
        <v>1126</v>
      </c>
      <c r="E1186" t="s">
        <v>4323</v>
      </c>
      <c r="F1186" t="s">
        <v>4323</v>
      </c>
      <c r="G1186">
        <v>3010</v>
      </c>
      <c r="I1186" s="23">
        <v>4200</v>
      </c>
      <c r="J1186" s="38">
        <f t="shared" si="37"/>
        <v>12000</v>
      </c>
    </row>
    <row r="1187" spans="1:13" ht="12.75">
      <c r="A1187" s="11">
        <v>412</v>
      </c>
      <c r="B1187" s="8">
        <v>40786</v>
      </c>
      <c r="C1187" s="8" t="s">
        <v>3595</v>
      </c>
      <c r="D1187" s="29">
        <v>0.712</v>
      </c>
      <c r="E1187" t="s">
        <v>1257</v>
      </c>
      <c r="F1187" t="s">
        <v>3596</v>
      </c>
      <c r="G1187">
        <v>3010</v>
      </c>
      <c r="H1187" s="38">
        <v>0.5</v>
      </c>
      <c r="I1187" s="23">
        <v>52900</v>
      </c>
      <c r="J1187" s="38">
        <f t="shared" si="37"/>
        <v>151140</v>
      </c>
      <c r="K1187" s="25">
        <v>122000</v>
      </c>
      <c r="L1187" s="25">
        <v>488</v>
      </c>
      <c r="M1187" s="23">
        <f t="shared" si="38"/>
        <v>488.5</v>
      </c>
    </row>
    <row r="1188" spans="1:13" ht="12.75">
      <c r="A1188" s="11">
        <v>413</v>
      </c>
      <c r="B1188" s="8">
        <v>40786</v>
      </c>
      <c r="C1188" s="8" t="s">
        <v>3510</v>
      </c>
      <c r="D1188" s="29">
        <v>0.375</v>
      </c>
      <c r="E1188" t="s">
        <v>3511</v>
      </c>
      <c r="F1188" t="s">
        <v>3512</v>
      </c>
      <c r="G1188">
        <v>1100</v>
      </c>
      <c r="H1188" s="38">
        <v>0.5</v>
      </c>
      <c r="I1188" s="23">
        <v>24490</v>
      </c>
      <c r="J1188" s="38">
        <f t="shared" si="37"/>
        <v>69970</v>
      </c>
      <c r="K1188" s="25">
        <v>45000</v>
      </c>
      <c r="L1188" s="25">
        <v>180</v>
      </c>
      <c r="M1188" s="23">
        <f t="shared" si="38"/>
        <v>180.5</v>
      </c>
    </row>
    <row r="1189" spans="1:14" ht="12.75">
      <c r="A1189" s="50">
        <v>414</v>
      </c>
      <c r="B1189" s="41">
        <v>40786</v>
      </c>
      <c r="C1189" s="41" t="s">
        <v>3743</v>
      </c>
      <c r="D1189" s="42">
        <v>2.311</v>
      </c>
      <c r="E1189" s="43" t="s">
        <v>4503</v>
      </c>
      <c r="F1189" s="43" t="s">
        <v>3940</v>
      </c>
      <c r="G1189" s="43">
        <v>1220</v>
      </c>
      <c r="H1189" s="44">
        <v>0.5</v>
      </c>
      <c r="I1189" s="44">
        <v>17440</v>
      </c>
      <c r="J1189" s="44">
        <f t="shared" si="37"/>
        <v>49830</v>
      </c>
      <c r="K1189" s="45">
        <v>35500</v>
      </c>
      <c r="L1189" s="45">
        <v>142</v>
      </c>
      <c r="M1189" s="44">
        <v>49830</v>
      </c>
      <c r="N1189" s="49"/>
    </row>
    <row r="1190" spans="13:14" ht="12.75">
      <c r="M1190" s="23">
        <f>SUM(M1182:M1189)</f>
        <v>51221.5</v>
      </c>
      <c r="N1190" s="1">
        <v>97530</v>
      </c>
    </row>
    <row r="1191" spans="1:13" ht="12.75">
      <c r="A1191" s="21" t="s">
        <v>3103</v>
      </c>
      <c r="B1191" s="8">
        <v>40787</v>
      </c>
      <c r="C1191" s="8" t="s">
        <v>3104</v>
      </c>
      <c r="D1191" s="29">
        <v>0.83</v>
      </c>
      <c r="E1191" t="s">
        <v>3105</v>
      </c>
      <c r="F1191" t="s">
        <v>3106</v>
      </c>
      <c r="G1191">
        <v>1070</v>
      </c>
      <c r="H1191" s="38">
        <v>0.5</v>
      </c>
      <c r="I1191" s="23">
        <v>32860</v>
      </c>
      <c r="J1191" s="38">
        <f t="shared" si="37"/>
        <v>93890</v>
      </c>
      <c r="M1191" s="23">
        <f t="shared" si="38"/>
        <v>0.5</v>
      </c>
    </row>
    <row r="1192" spans="1:13" ht="12.75">
      <c r="A1192" s="11">
        <v>415</v>
      </c>
      <c r="B1192" s="8">
        <v>40787</v>
      </c>
      <c r="C1192" s="8" t="s">
        <v>1208</v>
      </c>
      <c r="D1192" s="29">
        <v>0.608</v>
      </c>
      <c r="E1192" t="s">
        <v>1209</v>
      </c>
      <c r="F1192" t="s">
        <v>1210</v>
      </c>
      <c r="G1192">
        <v>1070</v>
      </c>
      <c r="H1192" s="38">
        <v>1</v>
      </c>
      <c r="I1192" s="23">
        <v>21030</v>
      </c>
      <c r="J1192" s="38">
        <f t="shared" si="37"/>
        <v>60090</v>
      </c>
      <c r="K1192" s="25">
        <v>18000</v>
      </c>
      <c r="L1192" s="25">
        <v>72</v>
      </c>
      <c r="M1192" s="23">
        <f aca="true" t="shared" si="39" ref="M1192:M1205">SUM(H1192+L1192)</f>
        <v>73</v>
      </c>
    </row>
    <row r="1193" spans="3:13" ht="12.75">
      <c r="C1193" s="8" t="s">
        <v>1211</v>
      </c>
      <c r="D1193" s="29">
        <v>0.814</v>
      </c>
      <c r="E1193" t="s">
        <v>4323</v>
      </c>
      <c r="F1193" t="s">
        <v>4323</v>
      </c>
      <c r="G1193">
        <v>1070</v>
      </c>
      <c r="I1193" s="23">
        <v>2140</v>
      </c>
      <c r="J1193" s="38">
        <f t="shared" si="37"/>
        <v>6110</v>
      </c>
      <c r="M1193" s="23">
        <f t="shared" si="39"/>
        <v>0</v>
      </c>
    </row>
    <row r="1194" spans="1:13" ht="12.75">
      <c r="A1194" s="11">
        <v>416</v>
      </c>
      <c r="B1194" s="8">
        <v>40787</v>
      </c>
      <c r="C1194" s="8" t="s">
        <v>3443</v>
      </c>
      <c r="D1194" s="29">
        <v>11.7866</v>
      </c>
      <c r="E1194" t="s">
        <v>731</v>
      </c>
      <c r="F1194" t="s">
        <v>732</v>
      </c>
      <c r="G1194">
        <v>1110</v>
      </c>
      <c r="H1194" s="38">
        <v>0.5</v>
      </c>
      <c r="I1194" s="23">
        <v>8660</v>
      </c>
      <c r="J1194" s="38">
        <f t="shared" si="37"/>
        <v>24740</v>
      </c>
      <c r="K1194" s="25">
        <v>39000</v>
      </c>
      <c r="L1194" s="25">
        <v>156</v>
      </c>
      <c r="M1194" s="23">
        <f t="shared" si="39"/>
        <v>156.5</v>
      </c>
    </row>
    <row r="1195" spans="1:13" ht="12.75">
      <c r="A1195" s="11">
        <v>417</v>
      </c>
      <c r="B1195" s="8">
        <v>40787</v>
      </c>
      <c r="C1195" s="8" t="s">
        <v>1068</v>
      </c>
      <c r="D1195" s="29">
        <v>5.501</v>
      </c>
      <c r="E1195" t="s">
        <v>805</v>
      </c>
      <c r="F1195" t="s">
        <v>806</v>
      </c>
      <c r="G1195">
        <v>1090</v>
      </c>
      <c r="H1195" s="38">
        <v>0.5</v>
      </c>
      <c r="I1195" s="23">
        <v>59220</v>
      </c>
      <c r="J1195" s="38">
        <f t="shared" si="37"/>
        <v>169200</v>
      </c>
      <c r="K1195" s="25">
        <v>150000</v>
      </c>
      <c r="L1195" s="25">
        <v>600</v>
      </c>
      <c r="M1195" s="23">
        <f t="shared" si="39"/>
        <v>600.5</v>
      </c>
    </row>
    <row r="1196" spans="1:13" ht="12.75">
      <c r="A1196" s="11">
        <v>418</v>
      </c>
      <c r="B1196" s="8">
        <v>40787</v>
      </c>
      <c r="C1196" s="8" t="s">
        <v>1536</v>
      </c>
      <c r="D1196" s="29">
        <v>2.567</v>
      </c>
      <c r="E1196" t="s">
        <v>3409</v>
      </c>
      <c r="F1196" t="s">
        <v>1537</v>
      </c>
      <c r="G1196">
        <v>1060</v>
      </c>
      <c r="H1196" s="38">
        <v>0.5</v>
      </c>
      <c r="I1196" s="23">
        <v>1800</v>
      </c>
      <c r="J1196" s="38">
        <f t="shared" si="37"/>
        <v>5140</v>
      </c>
      <c r="K1196" s="25">
        <v>10000</v>
      </c>
      <c r="L1196" s="25">
        <v>40</v>
      </c>
      <c r="M1196" s="23">
        <f t="shared" si="39"/>
        <v>40.5</v>
      </c>
    </row>
    <row r="1197" spans="1:13" ht="12.75">
      <c r="A1197" s="21" t="s">
        <v>175</v>
      </c>
      <c r="B1197" s="8">
        <v>40792</v>
      </c>
      <c r="C1197" s="8" t="s">
        <v>4063</v>
      </c>
      <c r="D1197" s="29">
        <v>16.181</v>
      </c>
      <c r="E1197" t="s">
        <v>4065</v>
      </c>
      <c r="F1197" t="s">
        <v>4066</v>
      </c>
      <c r="G1197">
        <v>1170</v>
      </c>
      <c r="H1197" s="38">
        <v>0.5</v>
      </c>
      <c r="I1197" s="23">
        <v>13890</v>
      </c>
      <c r="J1197" s="38">
        <f t="shared" si="37"/>
        <v>39690</v>
      </c>
      <c r="M1197" s="23">
        <f t="shared" si="39"/>
        <v>0.5</v>
      </c>
    </row>
    <row r="1198" spans="3:13" ht="12.75">
      <c r="C1198" s="8" t="s">
        <v>4064</v>
      </c>
      <c r="D1198" s="29">
        <v>2.06</v>
      </c>
      <c r="E1198" t="s">
        <v>4323</v>
      </c>
      <c r="F1198" t="s">
        <v>4323</v>
      </c>
      <c r="G1198">
        <v>1170</v>
      </c>
      <c r="H1198" s="38">
        <v>0.5</v>
      </c>
      <c r="M1198" s="23">
        <f t="shared" si="39"/>
        <v>0.5</v>
      </c>
    </row>
    <row r="1199" spans="1:13" ht="12.75">
      <c r="A1199" s="21" t="s">
        <v>4067</v>
      </c>
      <c r="B1199" s="8">
        <v>40792</v>
      </c>
      <c r="C1199" s="8" t="s">
        <v>4068</v>
      </c>
      <c r="D1199" s="29">
        <v>0.31</v>
      </c>
      <c r="E1199" t="s">
        <v>1758</v>
      </c>
      <c r="F1199" t="s">
        <v>2557</v>
      </c>
      <c r="G1199">
        <v>1190</v>
      </c>
      <c r="H1199" s="38">
        <v>1</v>
      </c>
      <c r="I1199" s="23">
        <v>20510</v>
      </c>
      <c r="J1199" s="38">
        <f t="shared" si="37"/>
        <v>58600</v>
      </c>
      <c r="M1199" s="23">
        <f t="shared" si="39"/>
        <v>1</v>
      </c>
    </row>
    <row r="1200" spans="3:13" ht="12.75">
      <c r="C1200" s="8" t="s">
        <v>2558</v>
      </c>
      <c r="D1200" s="29">
        <v>0.155</v>
      </c>
      <c r="E1200" t="s">
        <v>4323</v>
      </c>
      <c r="F1200" t="s">
        <v>4323</v>
      </c>
      <c r="G1200">
        <v>1190</v>
      </c>
      <c r="I1200" s="23">
        <v>1670</v>
      </c>
      <c r="J1200" s="38">
        <f t="shared" si="37"/>
        <v>4770</v>
      </c>
      <c r="M1200" s="23">
        <f t="shared" si="39"/>
        <v>0</v>
      </c>
    </row>
    <row r="1201" spans="1:13" ht="12.75">
      <c r="A1201" s="21" t="s">
        <v>724</v>
      </c>
      <c r="B1201" s="8">
        <v>40792</v>
      </c>
      <c r="C1201" s="8" t="s">
        <v>725</v>
      </c>
      <c r="D1201" s="29" t="s">
        <v>1653</v>
      </c>
      <c r="E1201" t="s">
        <v>1657</v>
      </c>
      <c r="F1201" t="s">
        <v>1658</v>
      </c>
      <c r="G1201">
        <v>3010</v>
      </c>
      <c r="H1201" s="38">
        <v>0.5</v>
      </c>
      <c r="I1201" s="23">
        <v>13930</v>
      </c>
      <c r="J1201" s="38">
        <f t="shared" si="37"/>
        <v>39800</v>
      </c>
      <c r="M1201" s="23">
        <f t="shared" si="39"/>
        <v>0.5</v>
      </c>
    </row>
    <row r="1202" spans="3:13" ht="12.75">
      <c r="C1202" s="8" t="s">
        <v>726</v>
      </c>
      <c r="D1202" s="29" t="s">
        <v>1654</v>
      </c>
      <c r="E1202" t="s">
        <v>4323</v>
      </c>
      <c r="F1202" t="s">
        <v>4323</v>
      </c>
      <c r="G1202">
        <v>3010</v>
      </c>
      <c r="H1202" s="38">
        <v>0.5</v>
      </c>
      <c r="I1202" s="23">
        <v>9890</v>
      </c>
      <c r="J1202" s="38">
        <f t="shared" si="37"/>
        <v>28260</v>
      </c>
      <c r="M1202" s="23">
        <f t="shared" si="39"/>
        <v>0.5</v>
      </c>
    </row>
    <row r="1203" spans="3:13" ht="12.75">
      <c r="C1203" s="8" t="s">
        <v>727</v>
      </c>
      <c r="D1203" s="29" t="s">
        <v>1654</v>
      </c>
      <c r="E1203" t="s">
        <v>4323</v>
      </c>
      <c r="F1203" t="s">
        <v>4323</v>
      </c>
      <c r="G1203">
        <v>3010</v>
      </c>
      <c r="H1203" s="38">
        <v>0.5</v>
      </c>
      <c r="I1203" s="23">
        <v>960</v>
      </c>
      <c r="J1203" s="38">
        <f t="shared" si="37"/>
        <v>2740</v>
      </c>
      <c r="M1203" s="23">
        <f t="shared" si="39"/>
        <v>0.5</v>
      </c>
    </row>
    <row r="1204" spans="3:13" ht="12.75">
      <c r="C1204" s="8" t="s">
        <v>728</v>
      </c>
      <c r="D1204" s="29" t="s">
        <v>1655</v>
      </c>
      <c r="E1204" t="s">
        <v>4323</v>
      </c>
      <c r="F1204" t="s">
        <v>4323</v>
      </c>
      <c r="G1204">
        <v>3010</v>
      </c>
      <c r="H1204" s="38">
        <v>0.5</v>
      </c>
      <c r="I1204" s="23">
        <v>50</v>
      </c>
      <c r="J1204" s="38">
        <f t="shared" si="37"/>
        <v>140</v>
      </c>
      <c r="M1204" s="23">
        <f t="shared" si="39"/>
        <v>0.5</v>
      </c>
    </row>
    <row r="1205" spans="3:13" ht="12.75">
      <c r="C1205" s="8" t="s">
        <v>1652</v>
      </c>
      <c r="D1205" s="29" t="s">
        <v>1656</v>
      </c>
      <c r="E1205" t="s">
        <v>4323</v>
      </c>
      <c r="F1205" t="s">
        <v>4323</v>
      </c>
      <c r="G1205">
        <v>3010</v>
      </c>
      <c r="H1205" s="38">
        <v>0.5</v>
      </c>
      <c r="I1205" s="23">
        <v>18090</v>
      </c>
      <c r="J1205" s="38">
        <f t="shared" si="37"/>
        <v>51690</v>
      </c>
      <c r="M1205" s="23">
        <f t="shared" si="39"/>
        <v>0.5</v>
      </c>
    </row>
    <row r="1206" spans="1:13" ht="12.75">
      <c r="A1206" s="11">
        <v>419</v>
      </c>
      <c r="B1206" s="8">
        <v>40792</v>
      </c>
      <c r="C1206" s="8" t="s">
        <v>1659</v>
      </c>
      <c r="D1206" s="29">
        <v>46.855</v>
      </c>
      <c r="E1206" t="s">
        <v>1660</v>
      </c>
      <c r="F1206" t="s">
        <v>1661</v>
      </c>
      <c r="G1206">
        <v>1180</v>
      </c>
      <c r="H1206" s="38">
        <v>2</v>
      </c>
      <c r="I1206" s="23">
        <v>42640</v>
      </c>
      <c r="J1206" s="38">
        <f aca="true" t="shared" si="40" ref="J1206:J1290">ROUND(I1206/0.35,-1)</f>
        <v>121830</v>
      </c>
      <c r="K1206" s="25">
        <v>157000</v>
      </c>
      <c r="L1206" s="25">
        <v>628</v>
      </c>
      <c r="M1206" s="23">
        <f>SUM(H1206+L1206)</f>
        <v>630</v>
      </c>
    </row>
    <row r="1207" spans="1:13" ht="12.75">
      <c r="A1207" s="11">
        <v>420</v>
      </c>
      <c r="B1207" s="8">
        <v>40792</v>
      </c>
      <c r="C1207" s="8" t="s">
        <v>128</v>
      </c>
      <c r="D1207" s="29">
        <v>0.1722</v>
      </c>
      <c r="E1207" t="s">
        <v>706</v>
      </c>
      <c r="F1207" t="s">
        <v>707</v>
      </c>
      <c r="G1207">
        <v>2050</v>
      </c>
      <c r="H1207" s="38">
        <v>0.5</v>
      </c>
      <c r="I1207" s="23">
        <v>23450</v>
      </c>
      <c r="J1207" s="38">
        <f t="shared" si="40"/>
        <v>67000</v>
      </c>
      <c r="K1207" s="25">
        <v>26000</v>
      </c>
      <c r="L1207" s="25">
        <v>104</v>
      </c>
      <c r="M1207" s="23">
        <f aca="true" t="shared" si="41" ref="M1207:M1212">SUM(H1207+L1207)</f>
        <v>104.5</v>
      </c>
    </row>
    <row r="1208" spans="1:13" ht="12.75">
      <c r="A1208" s="11">
        <v>421</v>
      </c>
      <c r="B1208" s="8">
        <v>40792</v>
      </c>
      <c r="C1208" s="8" t="s">
        <v>1766</v>
      </c>
      <c r="D1208" s="29">
        <v>2.01</v>
      </c>
      <c r="E1208" t="s">
        <v>1768</v>
      </c>
      <c r="F1208" t="s">
        <v>2553</v>
      </c>
      <c r="G1208">
        <v>1210</v>
      </c>
      <c r="H1208" s="38">
        <v>1</v>
      </c>
      <c r="I1208" s="23">
        <v>2110</v>
      </c>
      <c r="J1208" s="38">
        <f t="shared" si="40"/>
        <v>6030</v>
      </c>
      <c r="K1208" s="25">
        <v>32000</v>
      </c>
      <c r="L1208" s="25">
        <v>128</v>
      </c>
      <c r="M1208" s="23">
        <f t="shared" si="41"/>
        <v>129</v>
      </c>
    </row>
    <row r="1209" spans="3:13" ht="12.75">
      <c r="C1209" s="8" t="s">
        <v>1767</v>
      </c>
      <c r="D1209" s="29">
        <v>2.01</v>
      </c>
      <c r="I1209" s="23">
        <v>5260</v>
      </c>
      <c r="J1209" s="38">
        <f t="shared" si="40"/>
        <v>15030</v>
      </c>
      <c r="M1209" s="23">
        <f t="shared" si="41"/>
        <v>0</v>
      </c>
    </row>
    <row r="1210" spans="1:13" ht="12.75">
      <c r="A1210" s="11">
        <v>421</v>
      </c>
      <c r="B1210" s="8">
        <v>40792</v>
      </c>
      <c r="C1210" s="8" t="s">
        <v>561</v>
      </c>
      <c r="D1210" s="29">
        <v>0.0716</v>
      </c>
      <c r="E1210" t="s">
        <v>562</v>
      </c>
      <c r="F1210" t="s">
        <v>563</v>
      </c>
      <c r="G1210">
        <v>3010</v>
      </c>
      <c r="H1210" s="38">
        <v>0.5</v>
      </c>
      <c r="I1210" s="23">
        <v>18630</v>
      </c>
      <c r="J1210" s="38">
        <f t="shared" si="40"/>
        <v>53230</v>
      </c>
      <c r="K1210" s="25">
        <v>14000</v>
      </c>
      <c r="L1210" s="25">
        <v>56</v>
      </c>
      <c r="M1210" s="23">
        <f t="shared" si="41"/>
        <v>56.5</v>
      </c>
    </row>
    <row r="1211" spans="1:13" ht="12.75">
      <c r="A1211" s="11">
        <v>423</v>
      </c>
      <c r="B1211" s="8">
        <v>40792</v>
      </c>
      <c r="C1211" s="8" t="s">
        <v>4550</v>
      </c>
      <c r="D1211" s="29" t="s">
        <v>1665</v>
      </c>
      <c r="E1211" t="s">
        <v>4553</v>
      </c>
      <c r="F1211" t="s">
        <v>1623</v>
      </c>
      <c r="G1211">
        <v>3010</v>
      </c>
      <c r="H1211" s="38">
        <v>0.5</v>
      </c>
      <c r="I1211" s="23">
        <v>16090</v>
      </c>
      <c r="J1211" s="38">
        <f t="shared" si="40"/>
        <v>45970</v>
      </c>
      <c r="K1211" s="25">
        <v>17000</v>
      </c>
      <c r="L1211" s="25">
        <v>68</v>
      </c>
      <c r="M1211" s="23">
        <f t="shared" si="41"/>
        <v>68.5</v>
      </c>
    </row>
    <row r="1212" spans="1:13" ht="12.75">
      <c r="A1212" s="11">
        <v>422</v>
      </c>
      <c r="B1212" s="8">
        <v>40792</v>
      </c>
      <c r="C1212" s="8" t="s">
        <v>1624</v>
      </c>
      <c r="D1212" s="29">
        <v>9.737</v>
      </c>
      <c r="E1212" t="s">
        <v>1660</v>
      </c>
      <c r="F1212" t="s">
        <v>1625</v>
      </c>
      <c r="G1212">
        <v>1180</v>
      </c>
      <c r="H1212" s="38">
        <v>1.5</v>
      </c>
      <c r="I1212" s="23">
        <v>66042</v>
      </c>
      <c r="J1212" s="38">
        <f t="shared" si="40"/>
        <v>188690</v>
      </c>
      <c r="K1212" s="25">
        <v>136000</v>
      </c>
      <c r="L1212" s="25">
        <v>544</v>
      </c>
      <c r="M1212" s="23">
        <f t="shared" si="41"/>
        <v>545.5</v>
      </c>
    </row>
    <row r="1213" spans="1:14" s="43" customFormat="1" ht="12.75">
      <c r="A1213" s="50"/>
      <c r="B1213" s="41"/>
      <c r="C1213" s="41" t="s">
        <v>1626</v>
      </c>
      <c r="D1213" s="42">
        <v>0.588</v>
      </c>
      <c r="E1213" s="43" t="s">
        <v>4323</v>
      </c>
      <c r="F1213" s="43" t="s">
        <v>4323</v>
      </c>
      <c r="G1213" s="43">
        <v>1180</v>
      </c>
      <c r="H1213" s="44"/>
      <c r="I1213" s="44">
        <v>507.5</v>
      </c>
      <c r="J1213" s="44">
        <f t="shared" si="40"/>
        <v>1450</v>
      </c>
      <c r="K1213" s="45"/>
      <c r="L1213" s="45"/>
      <c r="M1213" s="44"/>
      <c r="N1213" s="49"/>
    </row>
    <row r="1214" spans="13:14" ht="12.75">
      <c r="M1214" s="23">
        <f>SUM(M1191:M1213)</f>
        <v>2409.5</v>
      </c>
      <c r="N1214" s="1">
        <v>97583</v>
      </c>
    </row>
    <row r="1215" spans="1:13" ht="12.75">
      <c r="A1215" s="11">
        <v>424</v>
      </c>
      <c r="B1215" s="8">
        <v>40793</v>
      </c>
      <c r="C1215" s="8" t="s">
        <v>826</v>
      </c>
      <c r="D1215" s="29">
        <v>46.757</v>
      </c>
      <c r="E1215" t="s">
        <v>4690</v>
      </c>
      <c r="F1215" t="s">
        <v>4691</v>
      </c>
      <c r="G1215">
        <v>1040</v>
      </c>
      <c r="H1215" s="38">
        <v>0.5</v>
      </c>
      <c r="I1215" s="23">
        <v>42490</v>
      </c>
      <c r="J1215" s="38">
        <f t="shared" si="40"/>
        <v>121400</v>
      </c>
      <c r="K1215" s="25">
        <v>88838</v>
      </c>
      <c r="L1215" s="25">
        <v>355.6</v>
      </c>
      <c r="M1215" s="23">
        <f aca="true" t="shared" si="42" ref="M1215:M1278">SUM(H1215+L1215)</f>
        <v>356.1</v>
      </c>
    </row>
    <row r="1216" spans="1:13" ht="12.75">
      <c r="A1216" s="11">
        <v>425</v>
      </c>
      <c r="B1216" s="8">
        <v>40793</v>
      </c>
      <c r="C1216" s="8" t="s">
        <v>4692</v>
      </c>
      <c r="D1216" s="29">
        <v>0.25</v>
      </c>
      <c r="E1216" t="s">
        <v>4693</v>
      </c>
      <c r="F1216" t="s">
        <v>4694</v>
      </c>
      <c r="G1216">
        <v>3010</v>
      </c>
      <c r="H1216" s="38">
        <v>0.5</v>
      </c>
      <c r="I1216" s="23">
        <v>35260</v>
      </c>
      <c r="J1216" s="38">
        <f t="shared" si="40"/>
        <v>100740</v>
      </c>
      <c r="K1216" s="25">
        <v>89500</v>
      </c>
      <c r="L1216" s="25">
        <v>358</v>
      </c>
      <c r="M1216" s="23">
        <f t="shared" si="42"/>
        <v>358.5</v>
      </c>
    </row>
    <row r="1217" spans="1:13" ht="12.75">
      <c r="A1217" s="21" t="s">
        <v>4695</v>
      </c>
      <c r="B1217" s="8">
        <v>40793</v>
      </c>
      <c r="C1217" s="8" t="s">
        <v>4696</v>
      </c>
      <c r="D1217" s="29" t="s">
        <v>4697</v>
      </c>
      <c r="E1217" t="s">
        <v>4698</v>
      </c>
      <c r="F1217" t="s">
        <v>4699</v>
      </c>
      <c r="G1217">
        <v>3010</v>
      </c>
      <c r="H1217" s="38">
        <v>1</v>
      </c>
      <c r="I1217" s="23">
        <v>69290</v>
      </c>
      <c r="J1217" s="38">
        <f t="shared" si="40"/>
        <v>197970</v>
      </c>
      <c r="M1217" s="23">
        <f t="shared" si="42"/>
        <v>1</v>
      </c>
    </row>
    <row r="1218" spans="3:13" ht="12.75">
      <c r="C1218" s="8" t="s">
        <v>4700</v>
      </c>
      <c r="D1218" s="29" t="s">
        <v>4697</v>
      </c>
      <c r="E1218" t="s">
        <v>4323</v>
      </c>
      <c r="F1218" t="s">
        <v>4323</v>
      </c>
      <c r="G1218">
        <v>3010</v>
      </c>
      <c r="I1218" s="23">
        <v>12750</v>
      </c>
      <c r="J1218" s="38">
        <f t="shared" si="40"/>
        <v>36430</v>
      </c>
      <c r="M1218" s="23">
        <f t="shared" si="42"/>
        <v>0</v>
      </c>
    </row>
    <row r="1219" spans="1:13" ht="12.75">
      <c r="A1219" s="11">
        <v>426</v>
      </c>
      <c r="B1219" s="8">
        <v>40794</v>
      </c>
      <c r="C1219" s="8" t="s">
        <v>3430</v>
      </c>
      <c r="D1219" s="29">
        <v>23.081</v>
      </c>
      <c r="E1219" t="s">
        <v>3431</v>
      </c>
      <c r="F1219" t="s">
        <v>3432</v>
      </c>
      <c r="G1219">
        <v>1080</v>
      </c>
      <c r="H1219" s="38">
        <v>0.5</v>
      </c>
      <c r="I1219" s="23">
        <v>13680</v>
      </c>
      <c r="J1219" s="38">
        <f t="shared" si="40"/>
        <v>39090</v>
      </c>
      <c r="K1219" s="25">
        <v>33900</v>
      </c>
      <c r="L1219" s="25">
        <v>135.6</v>
      </c>
      <c r="M1219" s="23">
        <f t="shared" si="42"/>
        <v>136.1</v>
      </c>
    </row>
    <row r="1220" spans="1:13" ht="12.75">
      <c r="A1220" s="11">
        <v>427</v>
      </c>
      <c r="B1220" s="8">
        <v>40794</v>
      </c>
      <c r="C1220" s="8" t="s">
        <v>746</v>
      </c>
      <c r="D1220" s="29">
        <v>9.759</v>
      </c>
      <c r="E1220" t="s">
        <v>3571</v>
      </c>
      <c r="F1220" t="s">
        <v>1631</v>
      </c>
      <c r="G1220">
        <v>1170</v>
      </c>
      <c r="H1220" s="38">
        <v>0.5</v>
      </c>
      <c r="I1220" s="23">
        <v>39030</v>
      </c>
      <c r="J1220" s="38">
        <f t="shared" si="40"/>
        <v>111510</v>
      </c>
      <c r="K1220" s="25">
        <v>110600</v>
      </c>
      <c r="L1220" s="25">
        <v>442.4</v>
      </c>
      <c r="M1220" s="23">
        <f t="shared" si="42"/>
        <v>442.9</v>
      </c>
    </row>
    <row r="1221" spans="1:13" ht="12.75">
      <c r="A1221" s="21" t="s">
        <v>3226</v>
      </c>
      <c r="B1221" s="8">
        <v>40794</v>
      </c>
      <c r="C1221" s="8" t="s">
        <v>814</v>
      </c>
      <c r="D1221" s="29">
        <v>0.107</v>
      </c>
      <c r="E1221" t="s">
        <v>3227</v>
      </c>
      <c r="F1221" t="s">
        <v>3228</v>
      </c>
      <c r="G1221">
        <v>1150</v>
      </c>
      <c r="H1221" s="38">
        <v>0.5</v>
      </c>
      <c r="I1221" s="23">
        <v>130</v>
      </c>
      <c r="J1221" s="38">
        <f t="shared" si="40"/>
        <v>370</v>
      </c>
      <c r="M1221" s="23">
        <f t="shared" si="42"/>
        <v>0.5</v>
      </c>
    </row>
    <row r="1222" spans="1:13" ht="12.75">
      <c r="A1222" s="11">
        <v>428</v>
      </c>
      <c r="B1222" s="8">
        <v>40794</v>
      </c>
      <c r="C1222" s="8" t="s">
        <v>814</v>
      </c>
      <c r="D1222" s="29">
        <v>0.107</v>
      </c>
      <c r="E1222" t="s">
        <v>815</v>
      </c>
      <c r="F1222" t="s">
        <v>816</v>
      </c>
      <c r="G1222">
        <v>1150</v>
      </c>
      <c r="H1222" s="38">
        <v>0.5</v>
      </c>
      <c r="I1222" s="23">
        <v>130</v>
      </c>
      <c r="J1222" s="38">
        <f t="shared" si="40"/>
        <v>370</v>
      </c>
      <c r="K1222" s="25">
        <v>500</v>
      </c>
      <c r="L1222" s="25">
        <v>4</v>
      </c>
      <c r="M1222" s="23">
        <f t="shared" si="42"/>
        <v>4.5</v>
      </c>
    </row>
    <row r="1223" spans="1:13" ht="12.75">
      <c r="A1223" s="21" t="s">
        <v>196</v>
      </c>
      <c r="B1223" s="8">
        <v>40794</v>
      </c>
      <c r="C1223" s="8" t="s">
        <v>197</v>
      </c>
      <c r="D1223" s="29">
        <v>0.5</v>
      </c>
      <c r="E1223" t="s">
        <v>3317</v>
      </c>
      <c r="F1223" t="s">
        <v>3318</v>
      </c>
      <c r="G1223">
        <v>3010</v>
      </c>
      <c r="H1223" s="38">
        <v>0.5</v>
      </c>
      <c r="I1223" s="23">
        <v>19620</v>
      </c>
      <c r="J1223" s="38">
        <f t="shared" si="40"/>
        <v>56060</v>
      </c>
      <c r="M1223" s="23">
        <f t="shared" si="42"/>
        <v>0.5</v>
      </c>
    </row>
    <row r="1224" spans="1:13" ht="12.75">
      <c r="A1224" s="21" t="s">
        <v>3319</v>
      </c>
      <c r="B1224" s="8">
        <v>40795</v>
      </c>
      <c r="C1224" s="8" t="s">
        <v>3320</v>
      </c>
      <c r="D1224" s="29">
        <v>0.509</v>
      </c>
      <c r="E1224" t="s">
        <v>3321</v>
      </c>
      <c r="F1224" t="s">
        <v>3322</v>
      </c>
      <c r="G1224">
        <v>1070</v>
      </c>
      <c r="H1224" s="38">
        <v>0.5</v>
      </c>
      <c r="I1224" s="23">
        <v>19980</v>
      </c>
      <c r="J1224" s="38">
        <f t="shared" si="40"/>
        <v>57090</v>
      </c>
      <c r="M1224" s="23">
        <f t="shared" si="42"/>
        <v>0.5</v>
      </c>
    </row>
    <row r="1225" spans="1:13" ht="12.75">
      <c r="A1225" s="21" t="s">
        <v>3323</v>
      </c>
      <c r="B1225" s="8">
        <v>40795</v>
      </c>
      <c r="C1225" s="8" t="s">
        <v>545</v>
      </c>
      <c r="D1225" s="29">
        <v>5.1855</v>
      </c>
      <c r="E1225" t="s">
        <v>546</v>
      </c>
      <c r="F1225" t="s">
        <v>547</v>
      </c>
      <c r="G1225">
        <v>2010</v>
      </c>
      <c r="H1225" s="38">
        <v>0.5</v>
      </c>
      <c r="I1225" s="23">
        <v>113020</v>
      </c>
      <c r="J1225" s="38">
        <f t="shared" si="40"/>
        <v>322910</v>
      </c>
      <c r="M1225" s="23">
        <f t="shared" si="42"/>
        <v>0.5</v>
      </c>
    </row>
    <row r="1226" spans="1:13" ht="12.75">
      <c r="A1226" s="11">
        <v>429</v>
      </c>
      <c r="B1226" s="8">
        <v>40795</v>
      </c>
      <c r="C1226" s="8" t="s">
        <v>708</v>
      </c>
      <c r="D1226" s="29">
        <v>80</v>
      </c>
      <c r="E1226" t="s">
        <v>709</v>
      </c>
      <c r="F1226" t="s">
        <v>710</v>
      </c>
      <c r="G1226">
        <v>1170</v>
      </c>
      <c r="H1226" s="38">
        <v>0.5</v>
      </c>
      <c r="I1226" s="23">
        <v>72210</v>
      </c>
      <c r="J1226" s="38">
        <f t="shared" si="40"/>
        <v>206310</v>
      </c>
      <c r="K1226" s="25">
        <v>232000</v>
      </c>
      <c r="L1226" s="25">
        <v>928</v>
      </c>
      <c r="M1226" s="23">
        <f t="shared" si="42"/>
        <v>928.5</v>
      </c>
    </row>
    <row r="1227" spans="1:13" ht="12.75">
      <c r="A1227" s="21" t="s">
        <v>2724</v>
      </c>
      <c r="B1227" s="8">
        <v>40795</v>
      </c>
      <c r="C1227" s="8" t="s">
        <v>2725</v>
      </c>
      <c r="D1227" s="29" t="s">
        <v>2726</v>
      </c>
      <c r="E1227" t="s">
        <v>2727</v>
      </c>
      <c r="F1227" t="s">
        <v>2728</v>
      </c>
      <c r="G1227">
        <v>3010</v>
      </c>
      <c r="H1227" s="38">
        <v>0.5</v>
      </c>
      <c r="I1227" s="23">
        <v>5700</v>
      </c>
      <c r="J1227" s="38">
        <f t="shared" si="40"/>
        <v>16290</v>
      </c>
      <c r="M1227" s="23">
        <f t="shared" si="42"/>
        <v>0.5</v>
      </c>
    </row>
    <row r="1228" spans="1:14" s="43" customFormat="1" ht="12.75">
      <c r="A1228" s="50">
        <v>430</v>
      </c>
      <c r="B1228" s="41">
        <v>40795</v>
      </c>
      <c r="C1228" s="41" t="s">
        <v>19</v>
      </c>
      <c r="D1228" s="42" t="s">
        <v>20</v>
      </c>
      <c r="E1228" s="43" t="s">
        <v>21</v>
      </c>
      <c r="F1228" s="43" t="s">
        <v>22</v>
      </c>
      <c r="G1228" s="43">
        <v>2050</v>
      </c>
      <c r="H1228" s="44">
        <v>0.5</v>
      </c>
      <c r="I1228" s="44">
        <v>20990</v>
      </c>
      <c r="J1228" s="44">
        <f t="shared" si="40"/>
        <v>59970</v>
      </c>
      <c r="K1228" s="45">
        <v>55000</v>
      </c>
      <c r="L1228" s="45">
        <v>220</v>
      </c>
      <c r="M1228" s="44">
        <f t="shared" si="42"/>
        <v>220.5</v>
      </c>
      <c r="N1228" s="49"/>
    </row>
    <row r="1229" spans="10:14" ht="12.75">
      <c r="J1229" s="38">
        <f t="shared" si="40"/>
        <v>0</v>
      </c>
      <c r="M1229" s="23">
        <f>SUM(M1215:M1228)</f>
        <v>2450.6</v>
      </c>
      <c r="N1229" s="1">
        <v>97635</v>
      </c>
    </row>
    <row r="1230" spans="1:13" ht="12.75">
      <c r="A1230" s="11">
        <v>431</v>
      </c>
      <c r="B1230" s="8">
        <v>40798</v>
      </c>
      <c r="C1230" s="8" t="s">
        <v>4180</v>
      </c>
      <c r="D1230" s="29">
        <v>2.3282</v>
      </c>
      <c r="E1230" t="s">
        <v>4181</v>
      </c>
      <c r="F1230" t="s">
        <v>2097</v>
      </c>
      <c r="G1230">
        <v>1090</v>
      </c>
      <c r="H1230" s="38">
        <v>0.5</v>
      </c>
      <c r="I1230" s="23">
        <v>23530</v>
      </c>
      <c r="J1230" s="38">
        <f t="shared" si="40"/>
        <v>67230</v>
      </c>
      <c r="K1230" s="25">
        <v>56000</v>
      </c>
      <c r="L1230" s="25">
        <v>224</v>
      </c>
      <c r="M1230" s="23">
        <f t="shared" si="42"/>
        <v>224.5</v>
      </c>
    </row>
    <row r="1231" spans="1:13" ht="12.75">
      <c r="A1231" s="11">
        <v>432</v>
      </c>
      <c r="B1231" s="8">
        <v>40799</v>
      </c>
      <c r="C1231" s="8" t="s">
        <v>3053</v>
      </c>
      <c r="D1231" s="29" t="s">
        <v>2838</v>
      </c>
      <c r="E1231" t="s">
        <v>2553</v>
      </c>
      <c r="F1231" t="s">
        <v>2665</v>
      </c>
      <c r="G1231">
        <v>1100</v>
      </c>
      <c r="H1231" s="38">
        <v>1</v>
      </c>
      <c r="I1231" s="23">
        <v>24600</v>
      </c>
      <c r="J1231" s="38">
        <f t="shared" si="40"/>
        <v>70290</v>
      </c>
      <c r="K1231" s="25">
        <v>62500</v>
      </c>
      <c r="L1231" s="25">
        <v>250</v>
      </c>
      <c r="M1231" s="23">
        <f t="shared" si="42"/>
        <v>251</v>
      </c>
    </row>
    <row r="1232" spans="3:13" ht="12.75">
      <c r="C1232" s="8" t="s">
        <v>2840</v>
      </c>
      <c r="D1232" s="29" t="s">
        <v>2838</v>
      </c>
      <c r="E1232" t="s">
        <v>4323</v>
      </c>
      <c r="F1232" t="s">
        <v>4323</v>
      </c>
      <c r="G1232">
        <v>1100</v>
      </c>
      <c r="I1232" s="23">
        <v>3370</v>
      </c>
      <c r="J1232" s="38">
        <f t="shared" si="40"/>
        <v>9630</v>
      </c>
      <c r="M1232" s="23">
        <f t="shared" si="42"/>
        <v>0</v>
      </c>
    </row>
    <row r="1233" spans="1:13" ht="12.75">
      <c r="A1233" s="21" t="s">
        <v>445</v>
      </c>
      <c r="B1233" s="8">
        <v>40799</v>
      </c>
      <c r="C1233" s="8" t="s">
        <v>4517</v>
      </c>
      <c r="D1233" s="29" t="s">
        <v>3730</v>
      </c>
      <c r="E1233" t="s">
        <v>4364</v>
      </c>
      <c r="F1233" t="s">
        <v>3734</v>
      </c>
      <c r="G1233">
        <v>3010</v>
      </c>
      <c r="H1233" s="38">
        <v>0.5</v>
      </c>
      <c r="I1233" s="23">
        <v>22060</v>
      </c>
      <c r="J1233" s="38">
        <f t="shared" si="40"/>
        <v>63030</v>
      </c>
      <c r="M1233" s="23">
        <f t="shared" si="42"/>
        <v>0.5</v>
      </c>
    </row>
    <row r="1234" spans="1:13" ht="12.75">
      <c r="A1234" s="11">
        <v>433</v>
      </c>
      <c r="B1234" s="8">
        <v>40799</v>
      </c>
      <c r="C1234" s="8" t="s">
        <v>1258</v>
      </c>
      <c r="D1234" s="29" t="s">
        <v>1259</v>
      </c>
      <c r="E1234" t="s">
        <v>1260</v>
      </c>
      <c r="F1234" t="s">
        <v>640</v>
      </c>
      <c r="G1234">
        <v>2050</v>
      </c>
      <c r="H1234" s="38">
        <v>1</v>
      </c>
      <c r="I1234" s="23">
        <v>25160</v>
      </c>
      <c r="J1234" s="38">
        <f t="shared" si="40"/>
        <v>71890</v>
      </c>
      <c r="K1234" s="25">
        <v>82000</v>
      </c>
      <c r="L1234" s="25">
        <v>328</v>
      </c>
      <c r="M1234" s="23">
        <f t="shared" si="42"/>
        <v>329</v>
      </c>
    </row>
    <row r="1235" spans="3:13" ht="12.75">
      <c r="C1235" s="8" t="s">
        <v>2898</v>
      </c>
      <c r="D1235" s="29" t="s">
        <v>2899</v>
      </c>
      <c r="E1235" t="s">
        <v>4323</v>
      </c>
      <c r="F1235" t="s">
        <v>4323</v>
      </c>
      <c r="G1235">
        <v>2050</v>
      </c>
      <c r="I1235" s="23">
        <v>4860</v>
      </c>
      <c r="J1235" s="38">
        <f t="shared" si="40"/>
        <v>13890</v>
      </c>
      <c r="M1235" s="23">
        <f t="shared" si="42"/>
        <v>0</v>
      </c>
    </row>
    <row r="1236" spans="1:13" ht="12.75">
      <c r="A1236" s="11">
        <v>434</v>
      </c>
      <c r="B1236" s="8">
        <v>40799</v>
      </c>
      <c r="C1236" s="8" t="s">
        <v>1343</v>
      </c>
      <c r="D1236" s="29">
        <v>2.887</v>
      </c>
      <c r="E1236" t="s">
        <v>1344</v>
      </c>
      <c r="F1236" t="s">
        <v>1345</v>
      </c>
      <c r="G1236">
        <v>1130</v>
      </c>
      <c r="H1236" s="38">
        <v>0.5</v>
      </c>
      <c r="I1236" s="23">
        <v>6900</v>
      </c>
      <c r="J1236" s="38">
        <f t="shared" si="40"/>
        <v>19710</v>
      </c>
      <c r="K1236" s="25">
        <v>18000</v>
      </c>
      <c r="L1236" s="25">
        <v>72</v>
      </c>
      <c r="M1236" s="23">
        <f t="shared" si="42"/>
        <v>72.5</v>
      </c>
    </row>
    <row r="1237" spans="1:13" ht="12.75">
      <c r="A1237" s="11">
        <v>435</v>
      </c>
      <c r="B1237" s="8">
        <v>40799</v>
      </c>
      <c r="C1237" s="8" t="s">
        <v>2891</v>
      </c>
      <c r="D1237" s="29">
        <v>5</v>
      </c>
      <c r="E1237" t="s">
        <v>2892</v>
      </c>
      <c r="F1237" t="s">
        <v>129</v>
      </c>
      <c r="G1237">
        <v>1100</v>
      </c>
      <c r="H1237" s="38">
        <v>0.5</v>
      </c>
      <c r="I1237" s="23">
        <v>19470</v>
      </c>
      <c r="J1237" s="38">
        <f t="shared" si="40"/>
        <v>55630</v>
      </c>
      <c r="K1237" s="25">
        <v>80000</v>
      </c>
      <c r="L1237" s="25">
        <v>320</v>
      </c>
      <c r="M1237" s="23">
        <f t="shared" si="42"/>
        <v>320.5</v>
      </c>
    </row>
    <row r="1238" spans="1:13" ht="12.75">
      <c r="A1238" s="11">
        <v>436</v>
      </c>
      <c r="B1238" s="8">
        <v>40799</v>
      </c>
      <c r="C1238" s="8" t="s">
        <v>3381</v>
      </c>
      <c r="D1238" s="29">
        <v>14.776</v>
      </c>
      <c r="E1238" t="s">
        <v>3382</v>
      </c>
      <c r="F1238" t="s">
        <v>1345</v>
      </c>
      <c r="G1238">
        <v>1130</v>
      </c>
      <c r="H1238" s="38">
        <v>0.5</v>
      </c>
      <c r="I1238" s="23">
        <v>55220</v>
      </c>
      <c r="J1238" s="38">
        <f t="shared" si="40"/>
        <v>157770</v>
      </c>
      <c r="K1238" s="25">
        <v>200000</v>
      </c>
      <c r="L1238" s="25">
        <v>800</v>
      </c>
      <c r="M1238" s="23">
        <f t="shared" si="42"/>
        <v>800.5</v>
      </c>
    </row>
    <row r="1239" spans="1:13" ht="12.75">
      <c r="A1239" s="11">
        <v>437</v>
      </c>
      <c r="B1239" s="8">
        <v>40799</v>
      </c>
      <c r="C1239" s="8" t="s">
        <v>3898</v>
      </c>
      <c r="D1239" s="29">
        <v>1.01</v>
      </c>
      <c r="E1239" t="s">
        <v>3899</v>
      </c>
      <c r="F1239" t="s">
        <v>3900</v>
      </c>
      <c r="G1239">
        <v>1030</v>
      </c>
      <c r="H1239" s="38">
        <v>0.5</v>
      </c>
      <c r="I1239" s="23">
        <v>4900</v>
      </c>
      <c r="J1239" s="38">
        <f t="shared" si="40"/>
        <v>14000</v>
      </c>
      <c r="K1239" s="25">
        <v>10000</v>
      </c>
      <c r="L1239" s="25">
        <v>40</v>
      </c>
      <c r="M1239" s="23">
        <f t="shared" si="42"/>
        <v>40.5</v>
      </c>
    </row>
    <row r="1240" spans="1:13" ht="12.75">
      <c r="A1240" s="11">
        <v>438</v>
      </c>
      <c r="B1240" s="8">
        <v>40799</v>
      </c>
      <c r="C1240" s="8" t="s">
        <v>1048</v>
      </c>
      <c r="D1240" s="29">
        <v>18.546</v>
      </c>
      <c r="E1240" t="s">
        <v>1049</v>
      </c>
      <c r="F1240" t="s">
        <v>1050</v>
      </c>
      <c r="G1240">
        <v>1080</v>
      </c>
      <c r="H1240" s="38">
        <v>0.5</v>
      </c>
      <c r="I1240" s="23">
        <v>22170</v>
      </c>
      <c r="J1240" s="38">
        <f t="shared" si="40"/>
        <v>63340</v>
      </c>
      <c r="K1240" s="25">
        <v>60000</v>
      </c>
      <c r="L1240" s="25">
        <v>240</v>
      </c>
      <c r="M1240" s="23">
        <f t="shared" si="42"/>
        <v>240.5</v>
      </c>
    </row>
    <row r="1241" spans="1:13" ht="12.75">
      <c r="A1241" s="21" t="s">
        <v>2318</v>
      </c>
      <c r="B1241" s="8">
        <v>40800</v>
      </c>
      <c r="C1241" s="8" t="s">
        <v>2795</v>
      </c>
      <c r="D1241" s="29" t="s">
        <v>1608</v>
      </c>
      <c r="E1241" t="s">
        <v>1609</v>
      </c>
      <c r="F1241" t="s">
        <v>1610</v>
      </c>
      <c r="G1241">
        <v>3010</v>
      </c>
      <c r="H1241" s="38">
        <v>0.5</v>
      </c>
      <c r="I1241" s="23">
        <v>27840</v>
      </c>
      <c r="J1241" s="38">
        <f t="shared" si="40"/>
        <v>79540</v>
      </c>
      <c r="M1241" s="23">
        <f t="shared" si="42"/>
        <v>0.5</v>
      </c>
    </row>
    <row r="1242" spans="1:13" ht="12.75">
      <c r="A1242" s="11">
        <v>439</v>
      </c>
      <c r="B1242" s="8">
        <v>40800</v>
      </c>
      <c r="C1242" s="8" t="s">
        <v>2146</v>
      </c>
      <c r="D1242" s="29">
        <v>10.001</v>
      </c>
      <c r="E1242" t="s">
        <v>2147</v>
      </c>
      <c r="F1242" t="s">
        <v>2148</v>
      </c>
      <c r="G1242">
        <v>1220</v>
      </c>
      <c r="H1242" s="38">
        <v>0.5</v>
      </c>
      <c r="I1242" s="23">
        <v>5130</v>
      </c>
      <c r="J1242" s="38">
        <f t="shared" si="40"/>
        <v>14660</v>
      </c>
      <c r="K1242" s="25">
        <v>14000</v>
      </c>
      <c r="L1242" s="25">
        <v>56</v>
      </c>
      <c r="M1242" s="23">
        <f t="shared" si="42"/>
        <v>56.5</v>
      </c>
    </row>
    <row r="1243" spans="1:13" ht="12.75">
      <c r="A1243" s="21" t="s">
        <v>1433</v>
      </c>
      <c r="B1243" s="8">
        <v>40800</v>
      </c>
      <c r="C1243" s="8" t="s">
        <v>1434</v>
      </c>
      <c r="D1243" s="29" t="s">
        <v>3403</v>
      </c>
      <c r="E1243" t="s">
        <v>1435</v>
      </c>
      <c r="F1243" t="s">
        <v>2194</v>
      </c>
      <c r="G1243">
        <v>1190</v>
      </c>
      <c r="H1243" s="38">
        <v>0.5</v>
      </c>
      <c r="I1243" s="23">
        <v>4490</v>
      </c>
      <c r="J1243" s="38">
        <f t="shared" si="40"/>
        <v>12830</v>
      </c>
      <c r="M1243" s="23">
        <f t="shared" si="42"/>
        <v>0.5</v>
      </c>
    </row>
    <row r="1244" spans="1:13" ht="12.75">
      <c r="A1244" s="11">
        <v>440</v>
      </c>
      <c r="B1244" s="8">
        <v>40800</v>
      </c>
      <c r="C1244" s="8" t="s">
        <v>3993</v>
      </c>
      <c r="D1244" s="29">
        <v>47.6366</v>
      </c>
      <c r="E1244" t="s">
        <v>2410</v>
      </c>
      <c r="F1244" t="s">
        <v>2128</v>
      </c>
      <c r="G1244">
        <v>1200</v>
      </c>
      <c r="H1244" s="38">
        <v>0.5</v>
      </c>
      <c r="I1244" s="23">
        <v>29230</v>
      </c>
      <c r="J1244" s="38">
        <f t="shared" si="40"/>
        <v>83510</v>
      </c>
      <c r="K1244" s="25">
        <v>117500</v>
      </c>
      <c r="L1244" s="25">
        <v>470</v>
      </c>
      <c r="M1244" s="23">
        <f t="shared" si="42"/>
        <v>470.5</v>
      </c>
    </row>
    <row r="1245" spans="1:13" ht="12.75">
      <c r="A1245" s="11">
        <v>441</v>
      </c>
      <c r="B1245" s="8">
        <v>40801</v>
      </c>
      <c r="C1245" s="8" t="s">
        <v>2893</v>
      </c>
      <c r="D1245" s="29">
        <v>2.25</v>
      </c>
      <c r="E1245" t="s">
        <v>1276</v>
      </c>
      <c r="F1245" t="s">
        <v>486</v>
      </c>
      <c r="G1245">
        <v>1080</v>
      </c>
      <c r="H1245" s="38">
        <v>0.5</v>
      </c>
      <c r="I1245" s="23">
        <v>24700</v>
      </c>
      <c r="J1245" s="38">
        <f t="shared" si="40"/>
        <v>70570</v>
      </c>
      <c r="K1245" s="25">
        <v>45000</v>
      </c>
      <c r="L1245" s="25">
        <v>180</v>
      </c>
      <c r="M1245" s="23">
        <f t="shared" si="42"/>
        <v>180.5</v>
      </c>
    </row>
    <row r="1246" spans="1:14" s="43" customFormat="1" ht="12.75">
      <c r="A1246" s="50">
        <v>442</v>
      </c>
      <c r="B1246" s="41">
        <v>40801</v>
      </c>
      <c r="C1246" s="41" t="s">
        <v>1277</v>
      </c>
      <c r="D1246" s="42">
        <v>2</v>
      </c>
      <c r="E1246" s="43" t="s">
        <v>1278</v>
      </c>
      <c r="F1246" s="43" t="s">
        <v>1492</v>
      </c>
      <c r="G1246" s="43">
        <v>1030</v>
      </c>
      <c r="H1246" s="44">
        <v>0.5</v>
      </c>
      <c r="I1246" s="44">
        <v>34800</v>
      </c>
      <c r="J1246" s="44">
        <f t="shared" si="40"/>
        <v>99430</v>
      </c>
      <c r="K1246" s="45">
        <v>60000</v>
      </c>
      <c r="L1246" s="45">
        <v>240</v>
      </c>
      <c r="M1246" s="44">
        <f t="shared" si="42"/>
        <v>240.5</v>
      </c>
      <c r="N1246" s="49"/>
    </row>
    <row r="1247" spans="10:14" ht="12.75">
      <c r="J1247" s="38">
        <f t="shared" si="40"/>
        <v>0</v>
      </c>
      <c r="M1247" s="23">
        <f>SUM(M1230:M1246)</f>
        <v>3228.5</v>
      </c>
      <c r="N1247" s="1">
        <v>97717</v>
      </c>
    </row>
    <row r="1248" spans="1:13" ht="12.75">
      <c r="A1248" s="11">
        <v>443</v>
      </c>
      <c r="B1248" s="8">
        <v>40802</v>
      </c>
      <c r="C1248" s="8" t="s">
        <v>1720</v>
      </c>
      <c r="D1248" s="29" t="s">
        <v>1721</v>
      </c>
      <c r="E1248" t="s">
        <v>1722</v>
      </c>
      <c r="F1248" t="s">
        <v>1723</v>
      </c>
      <c r="G1248">
        <v>3010</v>
      </c>
      <c r="H1248" s="38">
        <v>0.5</v>
      </c>
      <c r="I1248" s="23">
        <v>18140</v>
      </c>
      <c r="J1248" s="38">
        <f t="shared" si="40"/>
        <v>51830</v>
      </c>
      <c r="K1248" s="25">
        <v>63500</v>
      </c>
      <c r="L1248" s="25">
        <v>254</v>
      </c>
      <c r="M1248" s="23">
        <f t="shared" si="42"/>
        <v>254.5</v>
      </c>
    </row>
    <row r="1249" spans="1:13" ht="12.75">
      <c r="A1249" s="11">
        <v>444</v>
      </c>
      <c r="B1249" s="8">
        <v>40802</v>
      </c>
      <c r="C1249" s="8" t="s">
        <v>2916</v>
      </c>
      <c r="D1249" s="29">
        <v>0.603</v>
      </c>
      <c r="E1249" t="s">
        <v>2918</v>
      </c>
      <c r="F1249" t="s">
        <v>1724</v>
      </c>
      <c r="G1249">
        <v>1090</v>
      </c>
      <c r="H1249" s="38">
        <v>0.5</v>
      </c>
      <c r="I1249" s="23">
        <v>4610</v>
      </c>
      <c r="J1249" s="38">
        <f t="shared" si="40"/>
        <v>13170</v>
      </c>
      <c r="K1249" s="25">
        <v>9000</v>
      </c>
      <c r="L1249" s="25">
        <v>36</v>
      </c>
      <c r="M1249" s="23">
        <f t="shared" si="42"/>
        <v>36.5</v>
      </c>
    </row>
    <row r="1250" spans="1:13" ht="12.75">
      <c r="A1250" s="11">
        <v>445</v>
      </c>
      <c r="B1250" s="8">
        <v>40802</v>
      </c>
      <c r="C1250" s="8" t="s">
        <v>1725</v>
      </c>
      <c r="D1250" s="29" t="s">
        <v>1726</v>
      </c>
      <c r="E1250" t="s">
        <v>1727</v>
      </c>
      <c r="F1250" t="s">
        <v>1728</v>
      </c>
      <c r="G1250">
        <v>3010</v>
      </c>
      <c r="H1250" s="38">
        <v>0.5</v>
      </c>
      <c r="I1250" s="23">
        <v>15640</v>
      </c>
      <c r="J1250" s="38">
        <f t="shared" si="40"/>
        <v>44690</v>
      </c>
      <c r="K1250" s="25">
        <v>59900</v>
      </c>
      <c r="L1250" s="25">
        <v>239.6</v>
      </c>
      <c r="M1250" s="23">
        <f t="shared" si="42"/>
        <v>240.1</v>
      </c>
    </row>
    <row r="1251" spans="1:14" s="43" customFormat="1" ht="12.75">
      <c r="A1251" s="50">
        <v>446</v>
      </c>
      <c r="B1251" s="41">
        <v>40802</v>
      </c>
      <c r="C1251" s="41" t="s">
        <v>2872</v>
      </c>
      <c r="D1251" s="42">
        <v>25.04</v>
      </c>
      <c r="E1251" s="43" t="s">
        <v>2873</v>
      </c>
      <c r="F1251" s="43" t="s">
        <v>2874</v>
      </c>
      <c r="G1251" s="43">
        <v>1130</v>
      </c>
      <c r="H1251" s="44">
        <v>0.5</v>
      </c>
      <c r="I1251" s="44">
        <v>194660</v>
      </c>
      <c r="J1251" s="44">
        <f t="shared" si="40"/>
        <v>556170</v>
      </c>
      <c r="K1251" s="45">
        <v>418600</v>
      </c>
      <c r="L1251" s="45">
        <v>1674.4</v>
      </c>
      <c r="M1251" s="44">
        <f t="shared" si="42"/>
        <v>1674.9</v>
      </c>
      <c r="N1251" s="49"/>
    </row>
    <row r="1252" spans="10:14" ht="12.75">
      <c r="J1252" s="38">
        <f t="shared" si="40"/>
        <v>0</v>
      </c>
      <c r="M1252" s="23">
        <f>SUM(M1248:M1251)</f>
        <v>2206</v>
      </c>
      <c r="N1252" s="1">
        <v>97728</v>
      </c>
    </row>
    <row r="1253" spans="1:13" ht="12.75">
      <c r="A1253" s="11">
        <v>447</v>
      </c>
      <c r="B1253" s="8">
        <v>40805</v>
      </c>
      <c r="C1253" s="8" t="s">
        <v>2875</v>
      </c>
      <c r="D1253" s="29">
        <v>17.988</v>
      </c>
      <c r="E1253" t="s">
        <v>2876</v>
      </c>
      <c r="F1253" t="s">
        <v>2877</v>
      </c>
      <c r="G1253">
        <v>1040</v>
      </c>
      <c r="H1253" s="38">
        <v>0.5</v>
      </c>
      <c r="I1253" s="23">
        <v>14060</v>
      </c>
      <c r="J1253" s="38">
        <f t="shared" si="40"/>
        <v>40170</v>
      </c>
      <c r="K1253" s="25">
        <v>30193.58</v>
      </c>
      <c r="L1253" s="25">
        <v>120.8</v>
      </c>
      <c r="M1253" s="23">
        <f t="shared" si="42"/>
        <v>121.3</v>
      </c>
    </row>
    <row r="1254" spans="1:13" ht="12.75">
      <c r="A1254" s="11">
        <v>448</v>
      </c>
      <c r="B1254" s="8">
        <v>40805</v>
      </c>
      <c r="C1254" s="8" t="s">
        <v>2878</v>
      </c>
      <c r="D1254" s="29">
        <v>3</v>
      </c>
      <c r="E1254" t="s">
        <v>2879</v>
      </c>
      <c r="F1254" t="s">
        <v>2880</v>
      </c>
      <c r="G1254">
        <v>1040</v>
      </c>
      <c r="H1254" s="38">
        <v>0.5</v>
      </c>
      <c r="I1254" s="23">
        <v>2590</v>
      </c>
      <c r="J1254" s="38">
        <f t="shared" si="40"/>
        <v>7400</v>
      </c>
      <c r="K1254" s="25">
        <v>4800</v>
      </c>
      <c r="L1254" s="25">
        <v>19.2</v>
      </c>
      <c r="M1254" s="23">
        <f t="shared" si="42"/>
        <v>19.7</v>
      </c>
    </row>
    <row r="1255" spans="1:13" ht="12.75">
      <c r="A1255" s="11">
        <v>449</v>
      </c>
      <c r="B1255" s="8">
        <v>40806</v>
      </c>
      <c r="C1255" s="8" t="s">
        <v>1646</v>
      </c>
      <c r="D1255" s="29" t="s">
        <v>1647</v>
      </c>
      <c r="E1255" t="s">
        <v>1648</v>
      </c>
      <c r="F1255" t="s">
        <v>1649</v>
      </c>
      <c r="G1255">
        <v>2010</v>
      </c>
      <c r="H1255" s="38">
        <v>0.5</v>
      </c>
      <c r="I1255" s="23">
        <v>15380</v>
      </c>
      <c r="J1255" s="38">
        <f t="shared" si="40"/>
        <v>43940</v>
      </c>
      <c r="K1255" s="25">
        <v>77000</v>
      </c>
      <c r="L1255" s="25">
        <v>308</v>
      </c>
      <c r="M1255" s="23">
        <f t="shared" si="42"/>
        <v>308.5</v>
      </c>
    </row>
    <row r="1256" spans="1:13" ht="12.75">
      <c r="A1256" s="11">
        <v>450</v>
      </c>
      <c r="B1256" s="8">
        <v>40806</v>
      </c>
      <c r="C1256" s="8" t="s">
        <v>1394</v>
      </c>
      <c r="D1256" s="29">
        <v>0.37</v>
      </c>
      <c r="E1256" t="s">
        <v>1650</v>
      </c>
      <c r="F1256" t="s">
        <v>1651</v>
      </c>
      <c r="G1256">
        <v>1030</v>
      </c>
      <c r="H1256" s="38">
        <v>0.5</v>
      </c>
      <c r="I1256" s="23">
        <v>32980</v>
      </c>
      <c r="J1256" s="38">
        <f t="shared" si="40"/>
        <v>94230</v>
      </c>
      <c r="K1256" s="25">
        <v>117500</v>
      </c>
      <c r="L1256" s="25">
        <v>470</v>
      </c>
      <c r="M1256" s="23">
        <f t="shared" si="42"/>
        <v>470.5</v>
      </c>
    </row>
    <row r="1257" spans="1:13" ht="12.75">
      <c r="A1257" s="11">
        <v>451</v>
      </c>
      <c r="B1257" s="8">
        <v>40806</v>
      </c>
      <c r="C1257" s="8" t="s">
        <v>3766</v>
      </c>
      <c r="D1257" s="29">
        <v>5.008</v>
      </c>
      <c r="E1257" t="s">
        <v>729</v>
      </c>
      <c r="F1257" t="s">
        <v>730</v>
      </c>
      <c r="G1257">
        <v>1080</v>
      </c>
      <c r="H1257" s="38">
        <v>0.5</v>
      </c>
      <c r="I1257" s="23">
        <v>29610</v>
      </c>
      <c r="J1257" s="38">
        <f t="shared" si="40"/>
        <v>84600</v>
      </c>
      <c r="K1257" s="25">
        <v>72400</v>
      </c>
      <c r="L1257" s="25">
        <v>289.6</v>
      </c>
      <c r="M1257" s="23">
        <f t="shared" si="42"/>
        <v>290.1</v>
      </c>
    </row>
    <row r="1258" spans="1:13" ht="12.75">
      <c r="A1258" s="11">
        <v>452</v>
      </c>
      <c r="B1258" s="8">
        <v>40806</v>
      </c>
      <c r="C1258" s="8" t="s">
        <v>3444</v>
      </c>
      <c r="D1258" s="29" t="s">
        <v>3445</v>
      </c>
      <c r="E1258" t="s">
        <v>3446</v>
      </c>
      <c r="F1258" t="s">
        <v>3447</v>
      </c>
      <c r="G1258">
        <v>1190</v>
      </c>
      <c r="H1258" s="38">
        <v>0.5</v>
      </c>
      <c r="I1258" s="23">
        <v>1880</v>
      </c>
      <c r="J1258" s="38">
        <f t="shared" si="40"/>
        <v>5370</v>
      </c>
      <c r="K1258" s="25">
        <v>4815</v>
      </c>
      <c r="L1258" s="25">
        <v>19.26</v>
      </c>
      <c r="M1258" s="23">
        <f t="shared" si="42"/>
        <v>19.76</v>
      </c>
    </row>
    <row r="1259" spans="1:13" ht="12.75">
      <c r="A1259" s="11">
        <v>453</v>
      </c>
      <c r="B1259" s="8">
        <v>40806</v>
      </c>
      <c r="C1259" s="8" t="s">
        <v>517</v>
      </c>
      <c r="D1259" s="29">
        <v>1.082</v>
      </c>
      <c r="E1259" t="s">
        <v>518</v>
      </c>
      <c r="F1259" t="s">
        <v>519</v>
      </c>
      <c r="G1259">
        <v>1100</v>
      </c>
      <c r="H1259" s="38">
        <v>0.5</v>
      </c>
      <c r="I1259" s="23">
        <v>19550</v>
      </c>
      <c r="J1259" s="38">
        <f t="shared" si="40"/>
        <v>55860</v>
      </c>
      <c r="K1259" s="25">
        <v>21000</v>
      </c>
      <c r="L1259" s="25">
        <v>84</v>
      </c>
      <c r="M1259" s="23">
        <f t="shared" si="42"/>
        <v>84.5</v>
      </c>
    </row>
    <row r="1260" spans="1:13" ht="12.75">
      <c r="A1260" s="21" t="s">
        <v>520</v>
      </c>
      <c r="B1260" s="8">
        <v>40807</v>
      </c>
      <c r="C1260" s="8" t="s">
        <v>521</v>
      </c>
      <c r="D1260" s="29" t="s">
        <v>522</v>
      </c>
      <c r="E1260" t="s">
        <v>523</v>
      </c>
      <c r="F1260" t="s">
        <v>524</v>
      </c>
      <c r="G1260">
        <v>3010</v>
      </c>
      <c r="H1260" s="38">
        <v>5.5</v>
      </c>
      <c r="I1260" s="23">
        <v>4580</v>
      </c>
      <c r="J1260" s="38">
        <f t="shared" si="40"/>
        <v>13090</v>
      </c>
      <c r="M1260" s="23">
        <f t="shared" si="42"/>
        <v>5.5</v>
      </c>
    </row>
    <row r="1261" spans="3:13" ht="12.75">
      <c r="C1261" s="8" t="s">
        <v>525</v>
      </c>
      <c r="D1261" s="29" t="s">
        <v>526</v>
      </c>
      <c r="E1261" t="s">
        <v>4323</v>
      </c>
      <c r="F1261" t="s">
        <v>4323</v>
      </c>
      <c r="G1261">
        <v>3010</v>
      </c>
      <c r="I1261" s="23">
        <v>2270</v>
      </c>
      <c r="J1261" s="38">
        <f t="shared" si="40"/>
        <v>6490</v>
      </c>
      <c r="M1261" s="23">
        <f t="shared" si="42"/>
        <v>0</v>
      </c>
    </row>
    <row r="1262" spans="3:13" ht="12.75">
      <c r="C1262" s="8" t="s">
        <v>527</v>
      </c>
      <c r="D1262" s="29" t="s">
        <v>528</v>
      </c>
      <c r="E1262" t="s">
        <v>4323</v>
      </c>
      <c r="F1262" t="s">
        <v>4323</v>
      </c>
      <c r="G1262">
        <v>3010</v>
      </c>
      <c r="I1262" s="23">
        <v>2320</v>
      </c>
      <c r="J1262" s="38">
        <f t="shared" si="40"/>
        <v>6630</v>
      </c>
      <c r="M1262" s="23">
        <f t="shared" si="42"/>
        <v>0</v>
      </c>
    </row>
    <row r="1263" spans="3:13" ht="12.75">
      <c r="C1263" s="8" t="s">
        <v>529</v>
      </c>
      <c r="D1263" s="29" t="s">
        <v>530</v>
      </c>
      <c r="E1263" t="s">
        <v>4323</v>
      </c>
      <c r="F1263" t="s">
        <v>4323</v>
      </c>
      <c r="G1263">
        <v>3010</v>
      </c>
      <c r="I1263" s="23">
        <v>2320</v>
      </c>
      <c r="J1263" s="38">
        <f t="shared" si="40"/>
        <v>6630</v>
      </c>
      <c r="M1263" s="23">
        <f t="shared" si="42"/>
        <v>0</v>
      </c>
    </row>
    <row r="1264" spans="3:13" ht="12.75">
      <c r="C1264" s="8" t="s">
        <v>4089</v>
      </c>
      <c r="D1264" s="29" t="s">
        <v>530</v>
      </c>
      <c r="E1264" t="s">
        <v>4323</v>
      </c>
      <c r="F1264" t="s">
        <v>4323</v>
      </c>
      <c r="G1264">
        <v>3010</v>
      </c>
      <c r="I1264" s="23">
        <v>2320</v>
      </c>
      <c r="J1264" s="38">
        <f t="shared" si="40"/>
        <v>6630</v>
      </c>
      <c r="M1264" s="23">
        <f t="shared" si="42"/>
        <v>0</v>
      </c>
    </row>
    <row r="1265" spans="3:13" ht="12.75">
      <c r="C1265" s="8" t="s">
        <v>944</v>
      </c>
      <c r="D1265" s="29" t="s">
        <v>530</v>
      </c>
      <c r="E1265" t="s">
        <v>4323</v>
      </c>
      <c r="F1265" t="s">
        <v>4323</v>
      </c>
      <c r="G1265">
        <v>3010</v>
      </c>
      <c r="I1265" s="23">
        <v>2320</v>
      </c>
      <c r="J1265" s="38">
        <f t="shared" si="40"/>
        <v>6630</v>
      </c>
      <c r="M1265" s="23">
        <f t="shared" si="42"/>
        <v>0</v>
      </c>
    </row>
    <row r="1266" spans="3:13" ht="12.75">
      <c r="C1266" s="8" t="s">
        <v>3747</v>
      </c>
      <c r="D1266" s="29" t="s">
        <v>3748</v>
      </c>
      <c r="E1266" t="s">
        <v>4323</v>
      </c>
      <c r="F1266" t="s">
        <v>4323</v>
      </c>
      <c r="G1266">
        <v>3010</v>
      </c>
      <c r="I1266" s="23">
        <v>13450</v>
      </c>
      <c r="J1266" s="38">
        <f t="shared" si="40"/>
        <v>38430</v>
      </c>
      <c r="M1266" s="23">
        <f t="shared" si="42"/>
        <v>0</v>
      </c>
    </row>
    <row r="1267" spans="3:13" ht="12.75">
      <c r="C1267" s="8" t="s">
        <v>3749</v>
      </c>
      <c r="D1267" s="29" t="s">
        <v>528</v>
      </c>
      <c r="E1267" t="s">
        <v>4323</v>
      </c>
      <c r="F1267" t="s">
        <v>4323</v>
      </c>
      <c r="G1267">
        <v>3010</v>
      </c>
      <c r="I1267" s="23">
        <v>2320</v>
      </c>
      <c r="J1267" s="38">
        <f t="shared" si="40"/>
        <v>6630</v>
      </c>
      <c r="M1267" s="23">
        <f t="shared" si="42"/>
        <v>0</v>
      </c>
    </row>
    <row r="1268" spans="3:13" ht="12.75">
      <c r="C1268" s="8" t="s">
        <v>3750</v>
      </c>
      <c r="D1268" s="29" t="s">
        <v>3751</v>
      </c>
      <c r="E1268" t="s">
        <v>4323</v>
      </c>
      <c r="F1268" t="s">
        <v>4323</v>
      </c>
      <c r="G1268">
        <v>3010</v>
      </c>
      <c r="I1268" s="23">
        <v>2320</v>
      </c>
      <c r="J1268" s="38">
        <f t="shared" si="40"/>
        <v>6630</v>
      </c>
      <c r="M1268" s="23">
        <f t="shared" si="42"/>
        <v>0</v>
      </c>
    </row>
    <row r="1269" spans="3:13" ht="12.75">
      <c r="C1269" s="8" t="s">
        <v>4496</v>
      </c>
      <c r="D1269" s="29" t="s">
        <v>3748</v>
      </c>
      <c r="E1269" t="s">
        <v>4323</v>
      </c>
      <c r="F1269" t="s">
        <v>4323</v>
      </c>
      <c r="G1269">
        <v>3010</v>
      </c>
      <c r="I1269" s="23">
        <v>2780</v>
      </c>
      <c r="J1269" s="38">
        <f t="shared" si="40"/>
        <v>7940</v>
      </c>
      <c r="M1269" s="23">
        <f t="shared" si="42"/>
        <v>0</v>
      </c>
    </row>
    <row r="1270" spans="1:13" ht="12.75">
      <c r="A1270" s="21" t="s">
        <v>157</v>
      </c>
      <c r="B1270" s="8">
        <v>40807</v>
      </c>
      <c r="C1270" s="8" t="s">
        <v>158</v>
      </c>
      <c r="D1270" s="29" t="s">
        <v>159</v>
      </c>
      <c r="E1270" t="s">
        <v>523</v>
      </c>
      <c r="F1270" t="s">
        <v>524</v>
      </c>
      <c r="G1270">
        <v>3010</v>
      </c>
      <c r="H1270" s="38">
        <v>0.5</v>
      </c>
      <c r="I1270" s="23">
        <v>15380</v>
      </c>
      <c r="J1270" s="38">
        <f t="shared" si="40"/>
        <v>43940</v>
      </c>
      <c r="M1270" s="23">
        <f t="shared" si="42"/>
        <v>0.5</v>
      </c>
    </row>
    <row r="1271" spans="1:13" ht="12.75">
      <c r="A1271" s="21" t="s">
        <v>160</v>
      </c>
      <c r="B1271" s="8">
        <v>40807</v>
      </c>
      <c r="C1271" s="8" t="s">
        <v>161</v>
      </c>
      <c r="D1271" s="29" t="s">
        <v>162</v>
      </c>
      <c r="E1271" t="s">
        <v>3909</v>
      </c>
      <c r="F1271" t="s">
        <v>3910</v>
      </c>
      <c r="G1271">
        <v>2050</v>
      </c>
      <c r="H1271" s="38">
        <v>1</v>
      </c>
      <c r="I1271" s="23">
        <v>12930</v>
      </c>
      <c r="J1271" s="38">
        <f t="shared" si="40"/>
        <v>36940</v>
      </c>
      <c r="M1271" s="23">
        <f t="shared" si="42"/>
        <v>1</v>
      </c>
    </row>
    <row r="1272" spans="3:13" ht="12.75">
      <c r="C1272" s="8" t="s">
        <v>3911</v>
      </c>
      <c r="D1272" s="29" t="s">
        <v>513</v>
      </c>
      <c r="E1272" t="s">
        <v>514</v>
      </c>
      <c r="F1272" t="s">
        <v>3910</v>
      </c>
      <c r="G1272">
        <v>2050</v>
      </c>
      <c r="I1272" s="23">
        <v>450</v>
      </c>
      <c r="J1272" s="38">
        <f t="shared" si="40"/>
        <v>1290</v>
      </c>
      <c r="M1272" s="23">
        <f t="shared" si="42"/>
        <v>0</v>
      </c>
    </row>
    <row r="1273" spans="1:13" ht="12.75">
      <c r="A1273" s="11">
        <v>454</v>
      </c>
      <c r="B1273" s="8">
        <v>40807</v>
      </c>
      <c r="C1273" s="8" t="s">
        <v>1533</v>
      </c>
      <c r="D1273" s="29" t="s">
        <v>1534</v>
      </c>
      <c r="E1273" t="s">
        <v>2913</v>
      </c>
      <c r="F1273" t="s">
        <v>1535</v>
      </c>
      <c r="G1273">
        <v>3010</v>
      </c>
      <c r="H1273" s="38">
        <v>0.5</v>
      </c>
      <c r="I1273" s="23">
        <v>27660</v>
      </c>
      <c r="J1273" s="38">
        <f t="shared" si="40"/>
        <v>79030</v>
      </c>
      <c r="K1273" s="25">
        <v>65000</v>
      </c>
      <c r="L1273" s="25">
        <v>260</v>
      </c>
      <c r="M1273" s="23">
        <f t="shared" si="42"/>
        <v>260.5</v>
      </c>
    </row>
    <row r="1274" spans="1:13" ht="12.75">
      <c r="A1274" s="21" t="s">
        <v>2301</v>
      </c>
      <c r="B1274" s="8">
        <v>40807</v>
      </c>
      <c r="C1274" s="8" t="s">
        <v>2302</v>
      </c>
      <c r="D1274" s="29">
        <v>0.15</v>
      </c>
      <c r="E1274" t="s">
        <v>2303</v>
      </c>
      <c r="F1274" t="s">
        <v>523</v>
      </c>
      <c r="G1274">
        <v>3010</v>
      </c>
      <c r="H1274" s="38">
        <v>0.5</v>
      </c>
      <c r="I1274" s="23">
        <v>20550</v>
      </c>
      <c r="J1274" s="38">
        <f t="shared" si="40"/>
        <v>58710</v>
      </c>
      <c r="M1274" s="23">
        <f t="shared" si="42"/>
        <v>0.5</v>
      </c>
    </row>
    <row r="1275" spans="1:13" ht="12.75">
      <c r="A1275" s="11">
        <v>455</v>
      </c>
      <c r="B1275" s="8">
        <v>40807</v>
      </c>
      <c r="C1275" s="8" t="s">
        <v>2304</v>
      </c>
      <c r="D1275" s="29">
        <v>26.534</v>
      </c>
      <c r="E1275" t="s">
        <v>2305</v>
      </c>
      <c r="F1275" t="s">
        <v>2306</v>
      </c>
      <c r="G1275">
        <v>1200</v>
      </c>
      <c r="H1275" s="38">
        <v>1</v>
      </c>
      <c r="I1275" s="23">
        <v>20430</v>
      </c>
      <c r="J1275" s="38">
        <f t="shared" si="40"/>
        <v>58370</v>
      </c>
      <c r="K1275" s="25">
        <v>40667</v>
      </c>
      <c r="L1275" s="25">
        <v>162.8</v>
      </c>
      <c r="M1275" s="23">
        <f t="shared" si="42"/>
        <v>163.8</v>
      </c>
    </row>
    <row r="1276" spans="3:13" ht="12.75">
      <c r="C1276" s="8" t="s">
        <v>2307</v>
      </c>
      <c r="D1276" s="29">
        <v>0.584</v>
      </c>
      <c r="E1276" t="s">
        <v>4323</v>
      </c>
      <c r="F1276" t="s">
        <v>4323</v>
      </c>
      <c r="G1276">
        <v>1200</v>
      </c>
      <c r="I1276" s="23">
        <v>610</v>
      </c>
      <c r="J1276" s="38">
        <f t="shared" si="40"/>
        <v>1740</v>
      </c>
      <c r="M1276" s="23">
        <f t="shared" si="42"/>
        <v>0</v>
      </c>
    </row>
    <row r="1277" spans="1:13" ht="12.75">
      <c r="A1277" s="11">
        <v>456</v>
      </c>
      <c r="B1277" s="8">
        <v>40808</v>
      </c>
      <c r="C1277" s="8" t="s">
        <v>1964</v>
      </c>
      <c r="D1277" s="29">
        <v>0.426</v>
      </c>
      <c r="E1277" t="s">
        <v>1272</v>
      </c>
      <c r="F1277" t="s">
        <v>1273</v>
      </c>
      <c r="G1277">
        <v>1100</v>
      </c>
      <c r="H1277" s="38">
        <v>0.5</v>
      </c>
      <c r="I1277" s="23">
        <v>31270</v>
      </c>
      <c r="J1277" s="38">
        <f t="shared" si="40"/>
        <v>89340</v>
      </c>
      <c r="K1277" s="25">
        <v>113000</v>
      </c>
      <c r="L1277" s="25">
        <v>452</v>
      </c>
      <c r="M1277" s="23">
        <f t="shared" si="42"/>
        <v>452.5</v>
      </c>
    </row>
    <row r="1278" spans="1:13" ht="12.75">
      <c r="A1278" s="21" t="s">
        <v>537</v>
      </c>
      <c r="B1278" s="8">
        <v>40808</v>
      </c>
      <c r="C1278" s="8" t="s">
        <v>538</v>
      </c>
      <c r="D1278" s="29">
        <v>1.37</v>
      </c>
      <c r="E1278" t="s">
        <v>539</v>
      </c>
      <c r="F1278" t="s">
        <v>539</v>
      </c>
      <c r="G1278">
        <v>1020</v>
      </c>
      <c r="H1278" s="38">
        <v>0.5</v>
      </c>
      <c r="I1278" s="23">
        <v>26490</v>
      </c>
      <c r="J1278" s="38">
        <f t="shared" si="40"/>
        <v>75690</v>
      </c>
      <c r="M1278" s="23">
        <f t="shared" si="42"/>
        <v>0.5</v>
      </c>
    </row>
    <row r="1279" spans="1:13" ht="12.75">
      <c r="A1279" s="11">
        <v>457</v>
      </c>
      <c r="B1279" s="8">
        <v>40808</v>
      </c>
      <c r="C1279" s="8" t="s">
        <v>2944</v>
      </c>
      <c r="D1279" s="29">
        <v>4.717</v>
      </c>
      <c r="E1279" t="s">
        <v>2945</v>
      </c>
      <c r="F1279" t="s">
        <v>2946</v>
      </c>
      <c r="G1279">
        <v>1050</v>
      </c>
      <c r="H1279" s="38">
        <v>0.5</v>
      </c>
      <c r="I1279" s="23">
        <v>36130</v>
      </c>
      <c r="J1279" s="38">
        <f t="shared" si="40"/>
        <v>103230</v>
      </c>
      <c r="K1279" s="25">
        <v>150000</v>
      </c>
      <c r="L1279" s="25">
        <v>600</v>
      </c>
      <c r="M1279" s="23">
        <f>SUM(H1279+L1279)</f>
        <v>600.5</v>
      </c>
    </row>
    <row r="1280" spans="1:13" ht="12.75">
      <c r="A1280" s="21" t="s">
        <v>2947</v>
      </c>
      <c r="B1280" s="8">
        <v>40808</v>
      </c>
      <c r="C1280" s="8" t="s">
        <v>2951</v>
      </c>
      <c r="D1280" s="29">
        <v>1.176</v>
      </c>
      <c r="E1280" t="s">
        <v>2948</v>
      </c>
      <c r="F1280" t="s">
        <v>2949</v>
      </c>
      <c r="G1280">
        <v>1150</v>
      </c>
      <c r="H1280" s="38">
        <v>3.5</v>
      </c>
      <c r="I1280" s="23">
        <v>1650</v>
      </c>
      <c r="J1280" s="38">
        <f t="shared" si="40"/>
        <v>4710</v>
      </c>
      <c r="M1280" s="23">
        <f aca="true" t="shared" si="43" ref="M1280:M1324">SUM(H1280+L1280)</f>
        <v>3.5</v>
      </c>
    </row>
    <row r="1281" spans="3:13" ht="12.75">
      <c r="C1281" s="8" t="s">
        <v>2950</v>
      </c>
      <c r="D1281" s="29">
        <v>0.442</v>
      </c>
      <c r="E1281" t="s">
        <v>4323</v>
      </c>
      <c r="F1281" t="s">
        <v>4323</v>
      </c>
      <c r="G1281">
        <v>1150</v>
      </c>
      <c r="I1281" s="23">
        <v>29700</v>
      </c>
      <c r="J1281" s="38">
        <f t="shared" si="40"/>
        <v>84860</v>
      </c>
      <c r="M1281" s="23">
        <f t="shared" si="43"/>
        <v>0</v>
      </c>
    </row>
    <row r="1282" spans="3:13" ht="12.75">
      <c r="C1282" s="8" t="s">
        <v>2952</v>
      </c>
      <c r="D1282" s="29">
        <v>0.558</v>
      </c>
      <c r="E1282" t="s">
        <v>4323</v>
      </c>
      <c r="F1282" t="s">
        <v>4323</v>
      </c>
      <c r="G1282">
        <v>1150</v>
      </c>
      <c r="I1282" s="23">
        <v>5680</v>
      </c>
      <c r="J1282" s="38">
        <f t="shared" si="40"/>
        <v>16230</v>
      </c>
      <c r="M1282" s="23">
        <f t="shared" si="43"/>
        <v>0</v>
      </c>
    </row>
    <row r="1283" spans="3:13" ht="12.75">
      <c r="C1283" s="8" t="s">
        <v>2953</v>
      </c>
      <c r="D1283" s="29">
        <v>0.458</v>
      </c>
      <c r="E1283" t="s">
        <v>4323</v>
      </c>
      <c r="F1283" t="s">
        <v>4323</v>
      </c>
      <c r="G1283">
        <v>1150</v>
      </c>
      <c r="I1283" s="23">
        <v>9660</v>
      </c>
      <c r="J1283" s="38">
        <f t="shared" si="40"/>
        <v>27600</v>
      </c>
      <c r="M1283" s="23">
        <f t="shared" si="43"/>
        <v>0</v>
      </c>
    </row>
    <row r="1284" spans="3:13" ht="12.75">
      <c r="C1284" s="8" t="s">
        <v>2954</v>
      </c>
      <c r="D1284" s="29">
        <v>12.848</v>
      </c>
      <c r="E1284" t="s">
        <v>4323</v>
      </c>
      <c r="F1284" t="s">
        <v>4323</v>
      </c>
      <c r="G1284">
        <v>1150</v>
      </c>
      <c r="I1284" s="23">
        <v>11520</v>
      </c>
      <c r="J1284" s="38">
        <f t="shared" si="40"/>
        <v>32910</v>
      </c>
      <c r="M1284" s="23">
        <f t="shared" si="43"/>
        <v>0</v>
      </c>
    </row>
    <row r="1285" spans="3:13" ht="12.75">
      <c r="C1285" s="8" t="s">
        <v>2955</v>
      </c>
      <c r="D1285" s="29">
        <v>1.969</v>
      </c>
      <c r="E1285" t="s">
        <v>4323</v>
      </c>
      <c r="F1285" t="s">
        <v>4323</v>
      </c>
      <c r="G1285">
        <v>1150</v>
      </c>
      <c r="I1285" s="23">
        <v>1280</v>
      </c>
      <c r="J1285" s="38">
        <f t="shared" si="40"/>
        <v>3660</v>
      </c>
      <c r="M1285" s="23">
        <f t="shared" si="43"/>
        <v>0</v>
      </c>
    </row>
    <row r="1286" spans="3:13" ht="12.75">
      <c r="C1286" s="8" t="s">
        <v>2956</v>
      </c>
      <c r="D1286" s="29">
        <v>11.801</v>
      </c>
      <c r="E1286" t="s">
        <v>4323</v>
      </c>
      <c r="F1286" t="s">
        <v>4323</v>
      </c>
      <c r="G1286">
        <v>1150</v>
      </c>
      <c r="I1286" s="23">
        <v>7660</v>
      </c>
      <c r="J1286" s="38">
        <f t="shared" si="40"/>
        <v>21890</v>
      </c>
      <c r="M1286" s="23">
        <f t="shared" si="43"/>
        <v>0</v>
      </c>
    </row>
    <row r="1287" spans="1:13" ht="12.75">
      <c r="A1287" s="11">
        <v>458</v>
      </c>
      <c r="B1287" s="8">
        <v>40808</v>
      </c>
      <c r="C1287" s="8" t="s">
        <v>4406</v>
      </c>
      <c r="D1287" s="29">
        <v>14.986</v>
      </c>
      <c r="E1287" t="s">
        <v>4407</v>
      </c>
      <c r="F1287" t="s">
        <v>4431</v>
      </c>
      <c r="G1287">
        <v>1140</v>
      </c>
      <c r="H1287" s="38">
        <v>0.5</v>
      </c>
      <c r="I1287" s="23">
        <v>10430</v>
      </c>
      <c r="J1287" s="38">
        <f t="shared" si="40"/>
        <v>29800</v>
      </c>
      <c r="K1287" s="25">
        <v>27748</v>
      </c>
      <c r="L1287" s="25">
        <v>110.99</v>
      </c>
      <c r="M1287" s="23">
        <f t="shared" si="43"/>
        <v>111.49</v>
      </c>
    </row>
    <row r="1288" spans="1:13" ht="12.75">
      <c r="A1288" s="21" t="s">
        <v>4408</v>
      </c>
      <c r="B1288" s="8">
        <v>40808</v>
      </c>
      <c r="C1288" s="8" t="s">
        <v>2950</v>
      </c>
      <c r="D1288" s="29">
        <v>0.442</v>
      </c>
      <c r="E1288" t="s">
        <v>4409</v>
      </c>
      <c r="F1288" t="s">
        <v>4410</v>
      </c>
      <c r="G1288">
        <v>1150</v>
      </c>
      <c r="H1288" s="38">
        <v>0.5</v>
      </c>
      <c r="I1288" s="23">
        <v>29700</v>
      </c>
      <c r="J1288" s="38">
        <f t="shared" si="40"/>
        <v>84860</v>
      </c>
      <c r="M1288" s="23">
        <f t="shared" si="43"/>
        <v>0.5</v>
      </c>
    </row>
    <row r="1289" spans="1:13" ht="12.75">
      <c r="A1289" s="11">
        <v>459</v>
      </c>
      <c r="B1289" s="8">
        <v>40809</v>
      </c>
      <c r="C1289" s="8" t="s">
        <v>4061</v>
      </c>
      <c r="D1289" s="29">
        <v>0.5725</v>
      </c>
      <c r="E1289" t="s">
        <v>4062</v>
      </c>
      <c r="F1289" t="s">
        <v>1757</v>
      </c>
      <c r="G1289">
        <v>3010</v>
      </c>
      <c r="H1289" s="38">
        <v>0.5</v>
      </c>
      <c r="I1289" s="23">
        <v>60170</v>
      </c>
      <c r="J1289" s="38">
        <f t="shared" si="40"/>
        <v>171910</v>
      </c>
      <c r="K1289" s="25">
        <v>150000</v>
      </c>
      <c r="L1289" s="25">
        <v>600</v>
      </c>
      <c r="M1289" s="23">
        <f t="shared" si="43"/>
        <v>600.5</v>
      </c>
    </row>
    <row r="1290" spans="1:14" s="43" customFormat="1" ht="12.75">
      <c r="A1290" s="48" t="s">
        <v>4069</v>
      </c>
      <c r="B1290" s="41">
        <v>40809</v>
      </c>
      <c r="C1290" s="41" t="s">
        <v>4070</v>
      </c>
      <c r="D1290" s="42">
        <v>0.0362</v>
      </c>
      <c r="E1290" s="43" t="s">
        <v>4071</v>
      </c>
      <c r="F1290" s="43" t="s">
        <v>4072</v>
      </c>
      <c r="G1290" s="43">
        <v>3010</v>
      </c>
      <c r="H1290" s="44">
        <v>0.5</v>
      </c>
      <c r="I1290" s="44">
        <v>0</v>
      </c>
      <c r="J1290" s="44">
        <f t="shared" si="40"/>
        <v>0</v>
      </c>
      <c r="K1290" s="45"/>
      <c r="L1290" s="45"/>
      <c r="M1290" s="44">
        <f t="shared" si="43"/>
        <v>0.5</v>
      </c>
      <c r="N1290" s="86"/>
    </row>
    <row r="1291" spans="10:14" ht="12.75">
      <c r="J1291" s="38">
        <f aca="true" t="shared" si="44" ref="J1291:J1367">ROUND(I1291/0.35,-1)</f>
        <v>0</v>
      </c>
      <c r="M1291" s="23">
        <f>SUM(M1253:M1290)</f>
        <v>3516.1499999999996</v>
      </c>
      <c r="N1291" s="1">
        <v>97798</v>
      </c>
    </row>
    <row r="1292" spans="1:13" ht="12.75">
      <c r="A1292" s="11">
        <v>460</v>
      </c>
      <c r="B1292" s="8">
        <v>40809</v>
      </c>
      <c r="C1292" s="8" t="s">
        <v>4141</v>
      </c>
      <c r="D1292" s="29">
        <v>14.825</v>
      </c>
      <c r="E1292" t="s">
        <v>3819</v>
      </c>
      <c r="F1292" t="s">
        <v>3820</v>
      </c>
      <c r="G1292">
        <v>1050</v>
      </c>
      <c r="H1292" s="38">
        <v>0.5</v>
      </c>
      <c r="I1292" s="23">
        <v>22150</v>
      </c>
      <c r="J1292" s="38">
        <f t="shared" si="44"/>
        <v>63290</v>
      </c>
      <c r="K1292" s="25">
        <v>54000</v>
      </c>
      <c r="L1292" s="25">
        <v>216</v>
      </c>
      <c r="M1292" s="23">
        <f t="shared" si="43"/>
        <v>216.5</v>
      </c>
    </row>
    <row r="1293" spans="1:13" ht="12.75">
      <c r="A1293" s="11">
        <v>461</v>
      </c>
      <c r="B1293" s="8">
        <v>40812</v>
      </c>
      <c r="C1293" s="8" t="s">
        <v>3821</v>
      </c>
      <c r="D1293" s="29">
        <v>3.635</v>
      </c>
      <c r="E1293" t="s">
        <v>3822</v>
      </c>
      <c r="F1293" t="s">
        <v>3823</v>
      </c>
      <c r="G1293">
        <v>1050</v>
      </c>
      <c r="H1293" s="38">
        <v>0.5</v>
      </c>
      <c r="I1293" s="23">
        <v>5550</v>
      </c>
      <c r="J1293" s="38">
        <f t="shared" si="44"/>
        <v>15860</v>
      </c>
      <c r="K1293" s="25">
        <v>20000</v>
      </c>
      <c r="L1293" s="25">
        <v>80</v>
      </c>
      <c r="M1293" s="23">
        <f t="shared" si="43"/>
        <v>80.5</v>
      </c>
    </row>
    <row r="1294" spans="1:13" ht="12.75">
      <c r="A1294" s="11">
        <v>462</v>
      </c>
      <c r="B1294" s="8">
        <v>40813</v>
      </c>
      <c r="C1294" s="8" t="s">
        <v>2431</v>
      </c>
      <c r="D1294" s="29" t="s">
        <v>309</v>
      </c>
      <c r="E1294" t="s">
        <v>4463</v>
      </c>
      <c r="F1294" t="s">
        <v>917</v>
      </c>
      <c r="G1294">
        <v>3010</v>
      </c>
      <c r="H1294" s="38">
        <v>0.5</v>
      </c>
      <c r="I1294" s="23">
        <v>16360</v>
      </c>
      <c r="J1294" s="38">
        <f t="shared" si="44"/>
        <v>46740</v>
      </c>
      <c r="K1294" s="25">
        <v>13000</v>
      </c>
      <c r="L1294" s="25">
        <v>52</v>
      </c>
      <c r="M1294" s="23">
        <f t="shared" si="43"/>
        <v>52.5</v>
      </c>
    </row>
    <row r="1295" spans="1:13" ht="12.75">
      <c r="A1295" s="11">
        <v>463</v>
      </c>
      <c r="B1295" s="8">
        <v>40813</v>
      </c>
      <c r="C1295" s="8" t="s">
        <v>918</v>
      </c>
      <c r="D1295" s="29" t="s">
        <v>921</v>
      </c>
      <c r="E1295" t="s">
        <v>924</v>
      </c>
      <c r="F1295" t="s">
        <v>926</v>
      </c>
      <c r="G1295">
        <v>3010</v>
      </c>
      <c r="H1295" s="38">
        <v>0.5</v>
      </c>
      <c r="I1295" s="23">
        <v>13040</v>
      </c>
      <c r="J1295" s="38">
        <f t="shared" si="44"/>
        <v>37260</v>
      </c>
      <c r="K1295" s="25">
        <v>14000</v>
      </c>
      <c r="L1295" s="25">
        <v>56</v>
      </c>
      <c r="M1295" s="23">
        <f t="shared" si="43"/>
        <v>56.5</v>
      </c>
    </row>
    <row r="1296" spans="1:13" ht="12.75">
      <c r="A1296" s="11">
        <v>466</v>
      </c>
      <c r="B1296" s="8">
        <v>40813</v>
      </c>
      <c r="C1296" s="8" t="s">
        <v>919</v>
      </c>
      <c r="D1296" s="29" t="s">
        <v>922</v>
      </c>
      <c r="E1296" t="s">
        <v>925</v>
      </c>
      <c r="F1296" t="s">
        <v>927</v>
      </c>
      <c r="G1296">
        <v>3010</v>
      </c>
      <c r="H1296" s="38">
        <v>0.5</v>
      </c>
      <c r="I1296" s="23">
        <v>53870</v>
      </c>
      <c r="J1296" s="38">
        <f t="shared" si="44"/>
        <v>153910</v>
      </c>
      <c r="K1296" s="25">
        <v>56667</v>
      </c>
      <c r="L1296" s="25">
        <v>226.8</v>
      </c>
      <c r="M1296" s="23">
        <f t="shared" si="43"/>
        <v>227.3</v>
      </c>
    </row>
    <row r="1297" spans="3:13" ht="12.75">
      <c r="C1297" s="8" t="s">
        <v>920</v>
      </c>
      <c r="D1297" s="29" t="s">
        <v>923</v>
      </c>
      <c r="E1297" t="s">
        <v>4323</v>
      </c>
      <c r="F1297" t="s">
        <v>4323</v>
      </c>
      <c r="G1297">
        <v>3010</v>
      </c>
      <c r="H1297" s="38">
        <v>0.5</v>
      </c>
      <c r="I1297" s="23">
        <v>2820</v>
      </c>
      <c r="J1297" s="38">
        <f t="shared" si="44"/>
        <v>8060</v>
      </c>
      <c r="M1297" s="23">
        <f t="shared" si="43"/>
        <v>0.5</v>
      </c>
    </row>
    <row r="1298" spans="1:13" ht="12.75">
      <c r="A1298" s="11">
        <v>467</v>
      </c>
      <c r="B1298" s="8">
        <v>40814</v>
      </c>
      <c r="C1298" s="8" t="s">
        <v>928</v>
      </c>
      <c r="D1298" s="29">
        <v>8.4</v>
      </c>
      <c r="E1298" t="s">
        <v>929</v>
      </c>
      <c r="F1298" t="s">
        <v>930</v>
      </c>
      <c r="G1298">
        <v>1110</v>
      </c>
      <c r="H1298" s="38">
        <v>1.5</v>
      </c>
      <c r="I1298" s="23">
        <v>20700</v>
      </c>
      <c r="J1298" s="38">
        <f t="shared" si="44"/>
        <v>59140</v>
      </c>
      <c r="K1298" s="25">
        <v>53266</v>
      </c>
      <c r="L1298" s="25">
        <v>213.06</v>
      </c>
      <c r="M1298" s="23">
        <f t="shared" si="43"/>
        <v>214.56</v>
      </c>
    </row>
    <row r="1299" spans="1:13" ht="12.75">
      <c r="A1299" s="21" t="s">
        <v>3524</v>
      </c>
      <c r="B1299" s="8">
        <v>40814</v>
      </c>
      <c r="C1299" s="8" t="s">
        <v>3525</v>
      </c>
      <c r="D1299" s="29">
        <v>0.42</v>
      </c>
      <c r="E1299" t="s">
        <v>3526</v>
      </c>
      <c r="F1299" t="s">
        <v>3527</v>
      </c>
      <c r="G1299">
        <v>1080</v>
      </c>
      <c r="H1299" s="38">
        <v>0.5</v>
      </c>
      <c r="I1299" s="23">
        <v>4820</v>
      </c>
      <c r="J1299" s="38">
        <f t="shared" si="44"/>
        <v>13770</v>
      </c>
      <c r="M1299" s="23">
        <f t="shared" si="43"/>
        <v>0.5</v>
      </c>
    </row>
    <row r="1300" spans="1:13" ht="12.75">
      <c r="A1300" s="21" t="s">
        <v>490</v>
      </c>
      <c r="B1300" s="8">
        <v>40814</v>
      </c>
      <c r="C1300" s="8" t="s">
        <v>491</v>
      </c>
      <c r="D1300" s="29" t="s">
        <v>492</v>
      </c>
      <c r="E1300" t="s">
        <v>493</v>
      </c>
      <c r="F1300" t="s">
        <v>494</v>
      </c>
      <c r="G1300">
        <v>2050</v>
      </c>
      <c r="H1300" s="38">
        <v>0.5</v>
      </c>
      <c r="I1300" s="23">
        <v>21140</v>
      </c>
      <c r="J1300" s="38">
        <f t="shared" si="44"/>
        <v>60400</v>
      </c>
      <c r="M1300" s="23">
        <f t="shared" si="43"/>
        <v>0.5</v>
      </c>
    </row>
    <row r="1301" spans="1:13" ht="12.75">
      <c r="A1301" s="11">
        <v>468</v>
      </c>
      <c r="B1301" s="8">
        <v>40814</v>
      </c>
      <c r="C1301" s="8" t="s">
        <v>495</v>
      </c>
      <c r="D1301" s="29">
        <v>0.3228</v>
      </c>
      <c r="E1301" t="s">
        <v>3839</v>
      </c>
      <c r="F1301" t="s">
        <v>3840</v>
      </c>
      <c r="G1301">
        <v>3010</v>
      </c>
      <c r="H1301" s="38">
        <v>0.5</v>
      </c>
      <c r="I1301" s="23">
        <v>29570</v>
      </c>
      <c r="J1301" s="38">
        <f t="shared" si="44"/>
        <v>84490</v>
      </c>
      <c r="K1301" s="25">
        <v>79900</v>
      </c>
      <c r="L1301" s="25">
        <v>319.6</v>
      </c>
      <c r="M1301" s="23">
        <f t="shared" si="43"/>
        <v>320.1</v>
      </c>
    </row>
    <row r="1302" spans="1:13" ht="12.75">
      <c r="A1302" s="21" t="s">
        <v>2262</v>
      </c>
      <c r="B1302" s="8">
        <v>40814</v>
      </c>
      <c r="C1302" s="8" t="s">
        <v>2263</v>
      </c>
      <c r="D1302" s="29" t="s">
        <v>2440</v>
      </c>
      <c r="E1302" t="s">
        <v>2923</v>
      </c>
      <c r="F1302" t="s">
        <v>2924</v>
      </c>
      <c r="G1302">
        <v>3010</v>
      </c>
      <c r="H1302" s="38">
        <v>1</v>
      </c>
      <c r="I1302" s="23">
        <v>22920</v>
      </c>
      <c r="J1302" s="38">
        <f t="shared" si="44"/>
        <v>65490</v>
      </c>
      <c r="M1302" s="23">
        <f t="shared" si="43"/>
        <v>1</v>
      </c>
    </row>
    <row r="1303" spans="3:13" ht="12.75">
      <c r="C1303" s="8" t="s">
        <v>3462</v>
      </c>
      <c r="D1303" s="29" t="s">
        <v>2440</v>
      </c>
      <c r="E1303" t="s">
        <v>4323</v>
      </c>
      <c r="F1303" t="s">
        <v>4323</v>
      </c>
      <c r="G1303">
        <v>3010</v>
      </c>
      <c r="I1303" s="23">
        <v>2510</v>
      </c>
      <c r="J1303" s="38">
        <f t="shared" si="44"/>
        <v>7170</v>
      </c>
      <c r="M1303" s="23">
        <f t="shared" si="43"/>
        <v>0</v>
      </c>
    </row>
    <row r="1304" spans="1:13" ht="12.75">
      <c r="A1304" s="11">
        <v>469</v>
      </c>
      <c r="B1304" s="8">
        <v>40814</v>
      </c>
      <c r="C1304" s="8" t="s">
        <v>1471</v>
      </c>
      <c r="D1304" s="29">
        <v>0.94</v>
      </c>
      <c r="E1304" t="s">
        <v>1472</v>
      </c>
      <c r="F1304" t="s">
        <v>1473</v>
      </c>
      <c r="G1304">
        <v>1090</v>
      </c>
      <c r="H1304" s="38">
        <v>0.5</v>
      </c>
      <c r="I1304" s="23">
        <v>27040</v>
      </c>
      <c r="J1304" s="38">
        <f t="shared" si="44"/>
        <v>77260</v>
      </c>
      <c r="K1304" s="25">
        <v>77000</v>
      </c>
      <c r="L1304" s="25">
        <v>308</v>
      </c>
      <c r="M1304" s="23">
        <f t="shared" si="43"/>
        <v>308.5</v>
      </c>
    </row>
    <row r="1305" spans="1:13" ht="12.75">
      <c r="A1305" s="11">
        <v>470</v>
      </c>
      <c r="B1305" s="8">
        <v>40814</v>
      </c>
      <c r="C1305" s="8" t="s">
        <v>3353</v>
      </c>
      <c r="D1305" s="29">
        <v>18.026</v>
      </c>
      <c r="E1305" t="s">
        <v>3972</v>
      </c>
      <c r="F1305" t="s">
        <v>4369</v>
      </c>
      <c r="G1305">
        <v>1180</v>
      </c>
      <c r="H1305" s="38">
        <v>1</v>
      </c>
      <c r="I1305" s="23">
        <v>36990</v>
      </c>
      <c r="J1305" s="38">
        <f t="shared" si="44"/>
        <v>105690</v>
      </c>
      <c r="K1305" s="25">
        <v>135000</v>
      </c>
      <c r="L1305" s="25">
        <v>540</v>
      </c>
      <c r="M1305" s="23">
        <f t="shared" si="43"/>
        <v>541</v>
      </c>
    </row>
    <row r="1306" spans="3:13" ht="12.75">
      <c r="C1306" s="8" t="s">
        <v>3973</v>
      </c>
      <c r="D1306" s="29">
        <v>6.805</v>
      </c>
      <c r="I1306" s="23">
        <v>8650</v>
      </c>
      <c r="J1306" s="38">
        <f t="shared" si="44"/>
        <v>24710</v>
      </c>
      <c r="M1306" s="23">
        <f t="shared" si="43"/>
        <v>0</v>
      </c>
    </row>
    <row r="1307" spans="1:13" ht="12.75">
      <c r="A1307" s="21" t="s">
        <v>3623</v>
      </c>
      <c r="B1307" s="8">
        <v>40814</v>
      </c>
      <c r="C1307" s="8" t="s">
        <v>3624</v>
      </c>
      <c r="D1307" s="29">
        <v>100.65</v>
      </c>
      <c r="E1307" t="s">
        <v>323</v>
      </c>
      <c r="F1307" t="s">
        <v>779</v>
      </c>
      <c r="G1307">
        <v>1120</v>
      </c>
      <c r="H1307" s="38">
        <v>0.5</v>
      </c>
      <c r="I1307" s="23">
        <v>86380</v>
      </c>
      <c r="J1307" s="38">
        <f t="shared" si="44"/>
        <v>246800</v>
      </c>
      <c r="M1307" s="23">
        <f t="shared" si="43"/>
        <v>0.5</v>
      </c>
    </row>
    <row r="1308" spans="2:13" ht="12.75">
      <c r="B1308" s="8">
        <v>40814</v>
      </c>
      <c r="C1308" s="8" t="s">
        <v>67</v>
      </c>
      <c r="D1308" s="29">
        <v>7.509</v>
      </c>
      <c r="E1308" t="s">
        <v>68</v>
      </c>
      <c r="F1308" t="s">
        <v>69</v>
      </c>
      <c r="G1308">
        <v>1100</v>
      </c>
      <c r="H1308" s="38">
        <v>0.5</v>
      </c>
      <c r="I1308" s="23">
        <v>44580</v>
      </c>
      <c r="J1308" s="38">
        <f t="shared" si="44"/>
        <v>127370</v>
      </c>
      <c r="M1308" s="23">
        <f t="shared" si="43"/>
        <v>0.5</v>
      </c>
    </row>
    <row r="1309" spans="1:13" ht="12.75">
      <c r="A1309" s="11">
        <v>471</v>
      </c>
      <c r="B1309" s="8">
        <v>40815</v>
      </c>
      <c r="C1309" s="8" t="s">
        <v>4236</v>
      </c>
      <c r="D1309" s="29">
        <v>9.042</v>
      </c>
      <c r="E1309" t="s">
        <v>4237</v>
      </c>
      <c r="F1309" t="s">
        <v>4238</v>
      </c>
      <c r="G1309">
        <v>1160</v>
      </c>
      <c r="H1309" s="38">
        <v>0.5</v>
      </c>
      <c r="I1309" s="23">
        <v>17410</v>
      </c>
      <c r="J1309" s="38">
        <v>54020</v>
      </c>
      <c r="K1309" s="25">
        <v>61000</v>
      </c>
      <c r="L1309" s="25">
        <v>244</v>
      </c>
      <c r="M1309" s="23">
        <f t="shared" si="43"/>
        <v>244.5</v>
      </c>
    </row>
    <row r="1310" spans="1:13" ht="12.75">
      <c r="A1310" s="11">
        <v>472</v>
      </c>
      <c r="B1310" s="8">
        <v>40815</v>
      </c>
      <c r="C1310" s="8" t="s">
        <v>945</v>
      </c>
      <c r="D1310" s="29">
        <v>5.1158</v>
      </c>
      <c r="E1310" t="s">
        <v>946</v>
      </c>
      <c r="F1310" t="s">
        <v>947</v>
      </c>
      <c r="G1310">
        <v>1020</v>
      </c>
      <c r="H1310" s="38">
        <v>0.5</v>
      </c>
      <c r="I1310" s="23">
        <v>3570</v>
      </c>
      <c r="J1310" s="38">
        <f t="shared" si="44"/>
        <v>10200</v>
      </c>
      <c r="K1310" s="25">
        <v>23250</v>
      </c>
      <c r="L1310" s="25">
        <v>93</v>
      </c>
      <c r="M1310" s="23">
        <f t="shared" si="43"/>
        <v>93.5</v>
      </c>
    </row>
    <row r="1311" spans="1:13" ht="12.75">
      <c r="A1311" s="11">
        <v>473</v>
      </c>
      <c r="B1311" s="8">
        <v>40815</v>
      </c>
      <c r="C1311" s="8" t="s">
        <v>1413</v>
      </c>
      <c r="D1311" s="29">
        <v>5.1419</v>
      </c>
      <c r="E1311" t="s">
        <v>1414</v>
      </c>
      <c r="F1311" t="s">
        <v>3196</v>
      </c>
      <c r="G1311">
        <v>1160</v>
      </c>
      <c r="H1311" s="38">
        <v>0.5</v>
      </c>
      <c r="I1311" s="23">
        <v>5230</v>
      </c>
      <c r="J1311" s="38">
        <f t="shared" si="44"/>
        <v>14940</v>
      </c>
      <c r="K1311" s="25">
        <v>27500</v>
      </c>
      <c r="L1311" s="25">
        <v>110</v>
      </c>
      <c r="M1311" s="23">
        <f t="shared" si="43"/>
        <v>110.5</v>
      </c>
    </row>
    <row r="1312" spans="1:13" ht="12.75">
      <c r="A1312" s="11">
        <v>474</v>
      </c>
      <c r="B1312" s="8">
        <v>40815</v>
      </c>
      <c r="C1312" s="8" t="s">
        <v>3195</v>
      </c>
      <c r="D1312" s="29">
        <v>5.1416</v>
      </c>
      <c r="E1312" t="s">
        <v>1414</v>
      </c>
      <c r="F1312" t="s">
        <v>3197</v>
      </c>
      <c r="G1312">
        <v>1160</v>
      </c>
      <c r="H1312" s="38">
        <v>0.5</v>
      </c>
      <c r="I1312" s="23">
        <v>8420</v>
      </c>
      <c r="J1312" s="38">
        <f t="shared" si="44"/>
        <v>24060</v>
      </c>
      <c r="K1312" s="25">
        <v>27500</v>
      </c>
      <c r="L1312" s="25">
        <v>110</v>
      </c>
      <c r="M1312" s="23">
        <f t="shared" si="43"/>
        <v>110.5</v>
      </c>
    </row>
    <row r="1313" spans="1:13" ht="12.75">
      <c r="A1313" s="11">
        <v>475</v>
      </c>
      <c r="B1313" s="8">
        <v>40815</v>
      </c>
      <c r="C1313" s="8" t="s">
        <v>2657</v>
      </c>
      <c r="D1313" s="29">
        <v>1.5665</v>
      </c>
      <c r="E1313" t="s">
        <v>2658</v>
      </c>
      <c r="F1313" t="s">
        <v>2659</v>
      </c>
      <c r="G1313">
        <v>1050</v>
      </c>
      <c r="H1313" s="38">
        <v>0.5</v>
      </c>
      <c r="I1313" s="23">
        <v>42440</v>
      </c>
      <c r="J1313" s="38">
        <f t="shared" si="44"/>
        <v>121260</v>
      </c>
      <c r="K1313" s="25">
        <v>5000</v>
      </c>
      <c r="L1313" s="25">
        <v>20</v>
      </c>
      <c r="M1313" s="23">
        <f t="shared" si="43"/>
        <v>20.5</v>
      </c>
    </row>
    <row r="1314" spans="1:13" ht="12.75">
      <c r="A1314" s="11">
        <v>476</v>
      </c>
      <c r="B1314" s="8">
        <v>40815</v>
      </c>
      <c r="C1314" s="8" t="s">
        <v>2096</v>
      </c>
      <c r="D1314" s="29">
        <v>7.941</v>
      </c>
      <c r="E1314" t="s">
        <v>568</v>
      </c>
      <c r="F1314" t="s">
        <v>569</v>
      </c>
      <c r="G1314">
        <v>1020</v>
      </c>
      <c r="H1314" s="38">
        <v>0.5</v>
      </c>
      <c r="I1314" s="23">
        <v>8410</v>
      </c>
      <c r="J1314" s="38">
        <f t="shared" si="44"/>
        <v>24030</v>
      </c>
      <c r="K1314" s="25">
        <v>20330</v>
      </c>
      <c r="L1314" s="25">
        <v>81.32</v>
      </c>
      <c r="M1314" s="23">
        <f t="shared" si="43"/>
        <v>81.82</v>
      </c>
    </row>
    <row r="1315" spans="1:13" ht="12.75">
      <c r="A1315" s="21" t="s">
        <v>2569</v>
      </c>
      <c r="B1315" s="8">
        <v>40816</v>
      </c>
      <c r="C1315" s="8" t="s">
        <v>2570</v>
      </c>
      <c r="D1315" s="29" t="s">
        <v>2571</v>
      </c>
      <c r="E1315" t="s">
        <v>2572</v>
      </c>
      <c r="F1315" t="s">
        <v>2420</v>
      </c>
      <c r="G1315">
        <v>3010</v>
      </c>
      <c r="H1315" s="38">
        <v>0.5</v>
      </c>
      <c r="I1315" s="23">
        <v>31320</v>
      </c>
      <c r="J1315" s="38">
        <f t="shared" si="44"/>
        <v>89490</v>
      </c>
      <c r="M1315" s="23">
        <f t="shared" si="43"/>
        <v>0.5</v>
      </c>
    </row>
    <row r="1316" spans="1:13" ht="12.75">
      <c r="A1316" s="11">
        <v>477</v>
      </c>
      <c r="B1316" s="8">
        <v>40816</v>
      </c>
      <c r="C1316" s="8" t="s">
        <v>2421</v>
      </c>
      <c r="D1316" s="29">
        <v>5</v>
      </c>
      <c r="E1316" t="s">
        <v>2422</v>
      </c>
      <c r="F1316" t="s">
        <v>2423</v>
      </c>
      <c r="G1316">
        <v>1070</v>
      </c>
      <c r="H1316" s="38">
        <v>0.5</v>
      </c>
      <c r="I1316" s="23">
        <v>6500</v>
      </c>
      <c r="J1316" s="38">
        <f t="shared" si="44"/>
        <v>18570</v>
      </c>
      <c r="K1316" s="25">
        <v>10000</v>
      </c>
      <c r="L1316" s="25">
        <v>40</v>
      </c>
      <c r="M1316" s="23">
        <f t="shared" si="43"/>
        <v>40.5</v>
      </c>
    </row>
    <row r="1317" spans="1:13" ht="12.75">
      <c r="A1317" s="11">
        <v>465</v>
      </c>
      <c r="B1317" s="8">
        <v>40813</v>
      </c>
      <c r="C1317" s="8" t="s">
        <v>2677</v>
      </c>
      <c r="D1317" s="29" t="s">
        <v>2678</v>
      </c>
      <c r="E1317" t="s">
        <v>2679</v>
      </c>
      <c r="F1317" t="s">
        <v>2211</v>
      </c>
      <c r="G1317">
        <v>3010</v>
      </c>
      <c r="H1317" s="38">
        <v>0.5</v>
      </c>
      <c r="I1317" s="23">
        <v>18890</v>
      </c>
      <c r="J1317" s="38">
        <f t="shared" si="44"/>
        <v>53970</v>
      </c>
      <c r="K1317" s="25">
        <v>28000</v>
      </c>
      <c r="L1317" s="25">
        <v>112</v>
      </c>
      <c r="M1317" s="23">
        <f t="shared" si="43"/>
        <v>112.5</v>
      </c>
    </row>
    <row r="1318" spans="1:13" ht="12.75">
      <c r="A1318" s="11">
        <v>464</v>
      </c>
      <c r="B1318" s="8">
        <v>40813</v>
      </c>
      <c r="C1318" s="8" t="s">
        <v>1806</v>
      </c>
      <c r="D1318" s="29">
        <v>4.62</v>
      </c>
      <c r="E1318" t="s">
        <v>4125</v>
      </c>
      <c r="F1318" t="s">
        <v>4126</v>
      </c>
      <c r="G1318">
        <v>1060</v>
      </c>
      <c r="H1318" s="38">
        <v>0.5</v>
      </c>
      <c r="I1318" s="23">
        <v>11720</v>
      </c>
      <c r="J1318" s="38">
        <f t="shared" si="44"/>
        <v>33490</v>
      </c>
      <c r="K1318" s="25">
        <v>10200</v>
      </c>
      <c r="L1318" s="25">
        <v>40.8</v>
      </c>
      <c r="M1318" s="23">
        <f t="shared" si="43"/>
        <v>41.3</v>
      </c>
    </row>
    <row r="1319" spans="1:14" s="43" customFormat="1" ht="12.75">
      <c r="A1319" s="48" t="s">
        <v>1805</v>
      </c>
      <c r="B1319" s="41">
        <v>40814</v>
      </c>
      <c r="C1319" s="41" t="s">
        <v>491</v>
      </c>
      <c r="D1319" s="42" t="s">
        <v>2680</v>
      </c>
      <c r="E1319" s="43" t="s">
        <v>493</v>
      </c>
      <c r="F1319" s="43" t="s">
        <v>2681</v>
      </c>
      <c r="G1319" s="43">
        <v>2050</v>
      </c>
      <c r="H1319" s="44">
        <v>0.5</v>
      </c>
      <c r="I1319" s="44"/>
      <c r="J1319" s="44">
        <f t="shared" si="44"/>
        <v>0</v>
      </c>
      <c r="K1319" s="45"/>
      <c r="L1319" s="45"/>
      <c r="M1319" s="44">
        <f t="shared" si="43"/>
        <v>0.5</v>
      </c>
      <c r="N1319" s="49"/>
    </row>
    <row r="1320" spans="10:14" ht="12.75">
      <c r="J1320" s="38">
        <f t="shared" si="44"/>
        <v>0</v>
      </c>
      <c r="M1320" s="44">
        <f>SUM(M1292:M1319)</f>
        <v>2877.5800000000004</v>
      </c>
      <c r="N1320" s="1">
        <v>97868</v>
      </c>
    </row>
    <row r="1321" spans="1:13" ht="12.75">
      <c r="A1321" s="21" t="s">
        <v>1987</v>
      </c>
      <c r="B1321" s="8">
        <v>40819</v>
      </c>
      <c r="C1321" s="8" t="s">
        <v>360</v>
      </c>
      <c r="D1321" s="29">
        <v>20</v>
      </c>
      <c r="E1321" t="s">
        <v>3626</v>
      </c>
      <c r="F1321" t="s">
        <v>1096</v>
      </c>
      <c r="G1321">
        <v>1170</v>
      </c>
      <c r="H1321" s="38">
        <v>0.5</v>
      </c>
      <c r="I1321" s="23">
        <v>14390</v>
      </c>
      <c r="J1321" s="38">
        <f t="shared" si="44"/>
        <v>41110</v>
      </c>
      <c r="M1321" s="38">
        <f t="shared" si="43"/>
        <v>0.5</v>
      </c>
    </row>
    <row r="1322" spans="1:13" ht="12.75">
      <c r="A1322" s="11">
        <v>478</v>
      </c>
      <c r="B1322" s="8">
        <v>40819</v>
      </c>
      <c r="C1322" s="8" t="s">
        <v>2270</v>
      </c>
      <c r="D1322" s="29">
        <v>37.445</v>
      </c>
      <c r="E1322" t="s">
        <v>2272</v>
      </c>
      <c r="F1322" t="s">
        <v>1097</v>
      </c>
      <c r="G1322">
        <v>1180</v>
      </c>
      <c r="H1322" s="38">
        <v>0.5</v>
      </c>
      <c r="I1322" s="23">
        <v>32170</v>
      </c>
      <c r="J1322" s="38">
        <f t="shared" si="44"/>
        <v>91910</v>
      </c>
      <c r="K1322" s="25">
        <v>110000</v>
      </c>
      <c r="L1322" s="25">
        <v>440</v>
      </c>
      <c r="M1322" s="38">
        <f t="shared" si="43"/>
        <v>440.5</v>
      </c>
    </row>
    <row r="1323" spans="1:13" ht="12.75">
      <c r="A1323" s="11">
        <v>479</v>
      </c>
      <c r="B1323" s="8">
        <v>40820</v>
      </c>
      <c r="C1323" s="8" t="s">
        <v>2682</v>
      </c>
      <c r="D1323" s="29" t="s">
        <v>2683</v>
      </c>
      <c r="E1323" t="s">
        <v>255</v>
      </c>
      <c r="F1323" t="s">
        <v>256</v>
      </c>
      <c r="G1323">
        <v>3010</v>
      </c>
      <c r="H1323" s="38">
        <v>0.5</v>
      </c>
      <c r="I1323" s="23">
        <v>16020</v>
      </c>
      <c r="J1323" s="38">
        <f t="shared" si="44"/>
        <v>45770</v>
      </c>
      <c r="K1323" s="25">
        <v>56000</v>
      </c>
      <c r="L1323" s="25">
        <v>224</v>
      </c>
      <c r="M1323" s="38">
        <f t="shared" si="43"/>
        <v>224.5</v>
      </c>
    </row>
    <row r="1324" spans="1:13" ht="12.75">
      <c r="A1324" s="11">
        <v>480</v>
      </c>
      <c r="B1324" s="8">
        <v>40820</v>
      </c>
      <c r="C1324" s="8" t="s">
        <v>257</v>
      </c>
      <c r="D1324" s="29">
        <v>21.134</v>
      </c>
      <c r="E1324" t="s">
        <v>258</v>
      </c>
      <c r="F1324" t="s">
        <v>259</v>
      </c>
      <c r="G1324">
        <v>1120</v>
      </c>
      <c r="H1324" s="38">
        <v>0.5</v>
      </c>
      <c r="I1324" s="23">
        <v>32190</v>
      </c>
      <c r="J1324" s="38">
        <f t="shared" si="44"/>
        <v>91970</v>
      </c>
      <c r="K1324" s="25">
        <v>100000</v>
      </c>
      <c r="L1324" s="25">
        <v>400</v>
      </c>
      <c r="M1324" s="38">
        <f t="shared" si="43"/>
        <v>400.5</v>
      </c>
    </row>
    <row r="1325" spans="1:13" ht="12.75">
      <c r="A1325" s="11">
        <v>481</v>
      </c>
      <c r="B1325" s="8">
        <v>40820</v>
      </c>
      <c r="C1325" s="8" t="s">
        <v>594</v>
      </c>
      <c r="D1325" s="29">
        <v>0.338</v>
      </c>
      <c r="E1325" t="s">
        <v>595</v>
      </c>
      <c r="F1325" t="s">
        <v>596</v>
      </c>
      <c r="G1325">
        <v>2040</v>
      </c>
      <c r="H1325" s="38">
        <v>0.5</v>
      </c>
      <c r="I1325" s="23">
        <v>34840</v>
      </c>
      <c r="J1325" s="38">
        <f t="shared" si="44"/>
        <v>99540</v>
      </c>
      <c r="K1325" s="25">
        <v>149300</v>
      </c>
      <c r="L1325" s="25">
        <v>597.2</v>
      </c>
      <c r="M1325" s="38">
        <f>SUM(H1325+L1325)</f>
        <v>597.7</v>
      </c>
    </row>
    <row r="1326" spans="1:13" ht="12.75">
      <c r="A1326" s="21" t="s">
        <v>597</v>
      </c>
      <c r="B1326" s="8">
        <v>40820</v>
      </c>
      <c r="C1326" s="8" t="s">
        <v>598</v>
      </c>
      <c r="D1326" s="29">
        <v>15</v>
      </c>
      <c r="E1326" t="s">
        <v>599</v>
      </c>
      <c r="F1326" t="s">
        <v>600</v>
      </c>
      <c r="G1326">
        <v>1050</v>
      </c>
      <c r="H1326" s="38">
        <v>1</v>
      </c>
      <c r="I1326" s="23">
        <v>28940</v>
      </c>
      <c r="J1326" s="38">
        <f t="shared" si="44"/>
        <v>82690</v>
      </c>
      <c r="M1326" s="38">
        <f aca="true" t="shared" si="45" ref="M1326:M1352">SUM(H1326+L1326)</f>
        <v>1</v>
      </c>
    </row>
    <row r="1327" spans="3:13" ht="12.75">
      <c r="C1327" s="8" t="s">
        <v>601</v>
      </c>
      <c r="D1327" s="29">
        <v>1.422</v>
      </c>
      <c r="E1327" t="s">
        <v>4323</v>
      </c>
      <c r="F1327" t="s">
        <v>4323</v>
      </c>
      <c r="G1327">
        <v>1050</v>
      </c>
      <c r="I1327" s="23">
        <v>1400</v>
      </c>
      <c r="J1327" s="38">
        <f t="shared" si="44"/>
        <v>4000</v>
      </c>
      <c r="M1327" s="38">
        <f t="shared" si="45"/>
        <v>0</v>
      </c>
    </row>
    <row r="1328" spans="1:13" ht="12.75">
      <c r="A1328" s="11">
        <v>482</v>
      </c>
      <c r="B1328" s="8">
        <v>40820</v>
      </c>
      <c r="C1328" s="8" t="s">
        <v>2969</v>
      </c>
      <c r="D1328" s="29">
        <v>1.319</v>
      </c>
      <c r="E1328" t="s">
        <v>2970</v>
      </c>
      <c r="F1328" t="s">
        <v>2971</v>
      </c>
      <c r="G1328">
        <v>1100</v>
      </c>
      <c r="H1328" s="38">
        <v>0.5</v>
      </c>
      <c r="I1328" s="23">
        <v>40170</v>
      </c>
      <c r="J1328" s="38">
        <f t="shared" si="44"/>
        <v>114770</v>
      </c>
      <c r="K1328" s="25">
        <v>150000</v>
      </c>
      <c r="L1328" s="25">
        <v>600</v>
      </c>
      <c r="M1328" s="38">
        <f t="shared" si="45"/>
        <v>600.5</v>
      </c>
    </row>
    <row r="1329" spans="1:13" ht="12.75">
      <c r="A1329" s="11">
        <v>483</v>
      </c>
      <c r="B1329" s="8">
        <v>40820</v>
      </c>
      <c r="C1329" s="8" t="s">
        <v>354</v>
      </c>
      <c r="D1329" s="29">
        <v>0.4591</v>
      </c>
      <c r="E1329" t="s">
        <v>356</v>
      </c>
      <c r="F1329" t="s">
        <v>357</v>
      </c>
      <c r="G1329">
        <v>3010</v>
      </c>
      <c r="H1329" s="38">
        <v>0.5</v>
      </c>
      <c r="I1329" s="23">
        <v>37530</v>
      </c>
      <c r="J1329" s="38">
        <f t="shared" si="44"/>
        <v>107230</v>
      </c>
      <c r="K1329" s="25">
        <v>87500</v>
      </c>
      <c r="L1329" s="25">
        <v>350</v>
      </c>
      <c r="M1329" s="38">
        <f t="shared" si="45"/>
        <v>350.5</v>
      </c>
    </row>
    <row r="1330" spans="1:13" ht="12.75">
      <c r="A1330" s="21" t="s">
        <v>353</v>
      </c>
      <c r="B1330" s="8">
        <v>40820</v>
      </c>
      <c r="C1330" s="8" t="s">
        <v>3497</v>
      </c>
      <c r="D1330" s="29" t="s">
        <v>355</v>
      </c>
      <c r="E1330" t="s">
        <v>3503</v>
      </c>
      <c r="F1330" t="s">
        <v>358</v>
      </c>
      <c r="G1330">
        <v>1070</v>
      </c>
      <c r="H1330" s="38">
        <v>0.5</v>
      </c>
      <c r="I1330" s="23">
        <v>23470</v>
      </c>
      <c r="J1330" s="38">
        <f t="shared" si="44"/>
        <v>67060</v>
      </c>
      <c r="K1330" s="25">
        <v>0</v>
      </c>
      <c r="M1330" s="38">
        <f t="shared" si="45"/>
        <v>0.5</v>
      </c>
    </row>
    <row r="1331" spans="3:13" ht="12.75">
      <c r="C1331" s="8" t="s">
        <v>3498</v>
      </c>
      <c r="D1331" s="29" t="s">
        <v>3501</v>
      </c>
      <c r="E1331" t="s">
        <v>4323</v>
      </c>
      <c r="F1331" t="s">
        <v>4323</v>
      </c>
      <c r="G1331">
        <v>1070</v>
      </c>
      <c r="H1331" s="38">
        <v>0.5</v>
      </c>
      <c r="I1331" s="23">
        <v>3810</v>
      </c>
      <c r="J1331" s="38">
        <f t="shared" si="44"/>
        <v>10890</v>
      </c>
      <c r="K1331" s="25">
        <v>0</v>
      </c>
      <c r="M1331" s="38">
        <f t="shared" si="45"/>
        <v>0.5</v>
      </c>
    </row>
    <row r="1332" spans="3:13" ht="12.75">
      <c r="C1332" s="8" t="s">
        <v>3499</v>
      </c>
      <c r="D1332" s="29">
        <v>0.171</v>
      </c>
      <c r="E1332" t="s">
        <v>4323</v>
      </c>
      <c r="F1332" t="s">
        <v>4323</v>
      </c>
      <c r="G1332">
        <v>1070</v>
      </c>
      <c r="H1332" s="38">
        <v>0.5</v>
      </c>
      <c r="I1332" s="23">
        <v>300</v>
      </c>
      <c r="J1332" s="38">
        <f t="shared" si="44"/>
        <v>860</v>
      </c>
      <c r="K1332" s="25">
        <v>0</v>
      </c>
      <c r="M1332" s="38">
        <f t="shared" si="45"/>
        <v>0.5</v>
      </c>
    </row>
    <row r="1333" spans="1:13" ht="12.75">
      <c r="A1333" s="21" t="s">
        <v>359</v>
      </c>
      <c r="B1333" s="8">
        <v>40820</v>
      </c>
      <c r="C1333" s="8" t="s">
        <v>360</v>
      </c>
      <c r="D1333" s="29">
        <v>20</v>
      </c>
      <c r="E1333" t="s">
        <v>361</v>
      </c>
      <c r="F1333" t="s">
        <v>362</v>
      </c>
      <c r="G1333">
        <v>1170</v>
      </c>
      <c r="H1333" s="38">
        <v>8</v>
      </c>
      <c r="I1333" s="23">
        <v>14390</v>
      </c>
      <c r="J1333" s="38">
        <f t="shared" si="44"/>
        <v>41110</v>
      </c>
      <c r="K1333" s="25">
        <v>38000</v>
      </c>
      <c r="L1333" s="25">
        <v>153.04</v>
      </c>
      <c r="M1333" s="38">
        <f t="shared" si="45"/>
        <v>161.04</v>
      </c>
    </row>
    <row r="1334" spans="1:13" ht="12.75">
      <c r="A1334" s="11">
        <v>499</v>
      </c>
      <c r="B1334" s="8">
        <v>40820</v>
      </c>
      <c r="C1334" s="8" t="s">
        <v>2729</v>
      </c>
      <c r="D1334" s="29" t="s">
        <v>2730</v>
      </c>
      <c r="E1334" t="s">
        <v>2731</v>
      </c>
      <c r="F1334" t="s">
        <v>2732</v>
      </c>
      <c r="G1334">
        <v>3010</v>
      </c>
      <c r="H1334" s="38">
        <v>0.5</v>
      </c>
      <c r="I1334" s="23">
        <v>28070</v>
      </c>
      <c r="J1334" s="38">
        <f t="shared" si="44"/>
        <v>80200</v>
      </c>
      <c r="K1334" s="25">
        <v>80000</v>
      </c>
      <c r="L1334" s="25">
        <v>320</v>
      </c>
      <c r="M1334" s="38">
        <f t="shared" si="45"/>
        <v>320.5</v>
      </c>
    </row>
    <row r="1335" spans="1:13" ht="12.75">
      <c r="A1335" s="11">
        <v>501</v>
      </c>
      <c r="B1335" s="8">
        <v>40821</v>
      </c>
      <c r="C1335" s="8" t="s">
        <v>2733</v>
      </c>
      <c r="D1335" s="29">
        <v>0.7407</v>
      </c>
      <c r="E1335" t="s">
        <v>2988</v>
      </c>
      <c r="F1335" t="s">
        <v>2989</v>
      </c>
      <c r="G1335">
        <v>1070</v>
      </c>
      <c r="H1335" s="38">
        <v>0.5</v>
      </c>
      <c r="I1335" s="23">
        <v>7840</v>
      </c>
      <c r="J1335" s="38">
        <f t="shared" si="44"/>
        <v>22400</v>
      </c>
      <c r="K1335" s="25">
        <v>26000</v>
      </c>
      <c r="L1335" s="25">
        <v>104</v>
      </c>
      <c r="M1335" s="38">
        <f t="shared" si="45"/>
        <v>104.5</v>
      </c>
    </row>
    <row r="1336" spans="1:13" ht="12.75">
      <c r="A1336" s="21" t="s">
        <v>2990</v>
      </c>
      <c r="B1336" s="8">
        <v>40821</v>
      </c>
      <c r="C1336" s="8" t="s">
        <v>2991</v>
      </c>
      <c r="D1336" s="29">
        <v>0.732</v>
      </c>
      <c r="E1336" t="s">
        <v>2994</v>
      </c>
      <c r="F1336" t="s">
        <v>2995</v>
      </c>
      <c r="G1336">
        <v>1060</v>
      </c>
      <c r="H1336" s="38">
        <v>0.5</v>
      </c>
      <c r="I1336" s="23">
        <v>34750</v>
      </c>
      <c r="J1336" s="38">
        <f t="shared" si="44"/>
        <v>99290</v>
      </c>
      <c r="M1336" s="38">
        <f t="shared" si="45"/>
        <v>0.5</v>
      </c>
    </row>
    <row r="1337" spans="3:13" ht="12.75">
      <c r="C1337" s="8" t="s">
        <v>2992</v>
      </c>
      <c r="D1337" s="29">
        <v>0.391</v>
      </c>
      <c r="E1337" t="s">
        <v>4323</v>
      </c>
      <c r="F1337" t="s">
        <v>4323</v>
      </c>
      <c r="G1337">
        <v>1060</v>
      </c>
      <c r="H1337" s="38">
        <v>0.5</v>
      </c>
      <c r="I1337" s="23">
        <v>2050</v>
      </c>
      <c r="J1337" s="38">
        <f t="shared" si="44"/>
        <v>5860</v>
      </c>
      <c r="M1337" s="38">
        <f t="shared" si="45"/>
        <v>0.5</v>
      </c>
    </row>
    <row r="1338" spans="3:13" ht="12.75">
      <c r="C1338" s="8" t="s">
        <v>2993</v>
      </c>
      <c r="D1338" s="29">
        <v>3.305</v>
      </c>
      <c r="E1338" t="s">
        <v>4323</v>
      </c>
      <c r="F1338" t="s">
        <v>4323</v>
      </c>
      <c r="G1338">
        <v>1060</v>
      </c>
      <c r="H1338" s="38">
        <v>0.5</v>
      </c>
      <c r="I1338" s="23">
        <v>4730</v>
      </c>
      <c r="J1338" s="38">
        <f t="shared" si="44"/>
        <v>13510</v>
      </c>
      <c r="M1338" s="38">
        <f t="shared" si="45"/>
        <v>0.5</v>
      </c>
    </row>
    <row r="1339" spans="1:13" ht="12.75">
      <c r="A1339" s="21" t="s">
        <v>2996</v>
      </c>
      <c r="B1339" s="8">
        <v>40821</v>
      </c>
      <c r="C1339" s="8" t="s">
        <v>2453</v>
      </c>
      <c r="D1339" s="29" t="s">
        <v>2455</v>
      </c>
      <c r="E1339" t="s">
        <v>2456</v>
      </c>
      <c r="F1339" t="s">
        <v>2456</v>
      </c>
      <c r="G1339">
        <v>2020</v>
      </c>
      <c r="H1339" s="38">
        <v>0.5</v>
      </c>
      <c r="I1339" s="23">
        <v>21480</v>
      </c>
      <c r="J1339" s="38">
        <f t="shared" si="44"/>
        <v>61370</v>
      </c>
      <c r="M1339" s="38">
        <f t="shared" si="45"/>
        <v>0.5</v>
      </c>
    </row>
    <row r="1340" spans="3:13" ht="12.75">
      <c r="C1340" s="8" t="s">
        <v>2454</v>
      </c>
      <c r="D1340" s="29" t="s">
        <v>2455</v>
      </c>
      <c r="E1340" t="s">
        <v>4323</v>
      </c>
      <c r="F1340" t="s">
        <v>4323</v>
      </c>
      <c r="G1340">
        <v>2020</v>
      </c>
      <c r="H1340" s="38">
        <v>0.5</v>
      </c>
      <c r="I1340" s="23">
        <v>1800</v>
      </c>
      <c r="J1340" s="38">
        <f t="shared" si="44"/>
        <v>5140</v>
      </c>
      <c r="M1340" s="38">
        <f t="shared" si="45"/>
        <v>0.5</v>
      </c>
    </row>
    <row r="1341" spans="1:13" ht="12.75">
      <c r="A1341" s="21" t="s">
        <v>2457</v>
      </c>
      <c r="B1341" s="8">
        <v>40821</v>
      </c>
      <c r="C1341" s="8" t="s">
        <v>2458</v>
      </c>
      <c r="D1341" s="29">
        <v>4.464</v>
      </c>
      <c r="E1341" t="s">
        <v>3318</v>
      </c>
      <c r="F1341" t="s">
        <v>2459</v>
      </c>
      <c r="G1341">
        <v>1070</v>
      </c>
      <c r="H1341" s="38">
        <v>0.5</v>
      </c>
      <c r="I1341" s="23">
        <v>30180</v>
      </c>
      <c r="J1341" s="38">
        <f t="shared" si="44"/>
        <v>86230</v>
      </c>
      <c r="M1341" s="38">
        <f t="shared" si="45"/>
        <v>0.5</v>
      </c>
    </row>
    <row r="1342" spans="1:13" ht="12.75">
      <c r="A1342" s="21" t="s">
        <v>2460</v>
      </c>
      <c r="B1342" s="8">
        <v>40821</v>
      </c>
      <c r="C1342" s="8" t="s">
        <v>2461</v>
      </c>
      <c r="D1342" s="29">
        <v>0.25</v>
      </c>
      <c r="E1342" t="s">
        <v>2462</v>
      </c>
      <c r="F1342" t="s">
        <v>2463</v>
      </c>
      <c r="G1342">
        <v>2040</v>
      </c>
      <c r="H1342" s="38">
        <v>0.5</v>
      </c>
      <c r="I1342" s="23">
        <v>2980</v>
      </c>
      <c r="J1342" s="38">
        <f t="shared" si="44"/>
        <v>8510</v>
      </c>
      <c r="M1342" s="23">
        <f t="shared" si="45"/>
        <v>0.5</v>
      </c>
    </row>
    <row r="1343" spans="3:13" ht="12.75">
      <c r="C1343" s="8" t="s">
        <v>2464</v>
      </c>
      <c r="D1343" s="29">
        <v>1.1629</v>
      </c>
      <c r="E1343" t="s">
        <v>4323</v>
      </c>
      <c r="F1343" t="s">
        <v>4323</v>
      </c>
      <c r="G1343">
        <v>2040</v>
      </c>
      <c r="H1343" s="38">
        <v>0.5</v>
      </c>
      <c r="I1343" s="23">
        <v>8560</v>
      </c>
      <c r="J1343" s="38">
        <f t="shared" si="44"/>
        <v>24460</v>
      </c>
      <c r="M1343" s="23">
        <f t="shared" si="45"/>
        <v>0.5</v>
      </c>
    </row>
    <row r="1344" spans="1:13" ht="12.75">
      <c r="A1344" s="21" t="s">
        <v>2465</v>
      </c>
      <c r="B1344" s="8">
        <v>40821</v>
      </c>
      <c r="C1344" s="8" t="s">
        <v>2466</v>
      </c>
      <c r="D1344" s="29" t="s">
        <v>2467</v>
      </c>
      <c r="E1344" t="s">
        <v>2468</v>
      </c>
      <c r="F1344" t="s">
        <v>2469</v>
      </c>
      <c r="G1344">
        <v>1190</v>
      </c>
      <c r="H1344" s="38">
        <v>0.5</v>
      </c>
      <c r="I1344" s="23">
        <v>4370</v>
      </c>
      <c r="J1344" s="38">
        <f t="shared" si="44"/>
        <v>12490</v>
      </c>
      <c r="M1344" s="23">
        <f t="shared" si="45"/>
        <v>0.5</v>
      </c>
    </row>
    <row r="1345" spans="1:13" ht="12.75">
      <c r="A1345" s="11">
        <v>502</v>
      </c>
      <c r="B1345" s="8">
        <v>40822</v>
      </c>
      <c r="C1345" s="8" t="s">
        <v>2470</v>
      </c>
      <c r="D1345" s="29">
        <v>0.693</v>
      </c>
      <c r="E1345" t="s">
        <v>2471</v>
      </c>
      <c r="F1345" t="s">
        <v>2472</v>
      </c>
      <c r="G1345">
        <v>1040</v>
      </c>
      <c r="H1345" s="38">
        <v>0.5</v>
      </c>
      <c r="I1345" s="23">
        <v>13000</v>
      </c>
      <c r="J1345" s="38">
        <f t="shared" si="44"/>
        <v>37140</v>
      </c>
      <c r="K1345" s="25">
        <v>33500</v>
      </c>
      <c r="L1345" s="25">
        <v>134</v>
      </c>
      <c r="M1345" s="23">
        <f t="shared" si="45"/>
        <v>134.5</v>
      </c>
    </row>
    <row r="1346" spans="1:13" ht="12.75">
      <c r="A1346" s="21" t="s">
        <v>2668</v>
      </c>
      <c r="B1346" s="8">
        <v>40822</v>
      </c>
      <c r="C1346" s="8" t="s">
        <v>2669</v>
      </c>
      <c r="D1346" s="29">
        <v>101.946</v>
      </c>
      <c r="E1346" t="s">
        <v>2670</v>
      </c>
      <c r="F1346" t="s">
        <v>2676</v>
      </c>
      <c r="G1346" t="s">
        <v>2672</v>
      </c>
      <c r="H1346" s="38">
        <v>4.5</v>
      </c>
      <c r="I1346" s="23">
        <v>89890</v>
      </c>
      <c r="J1346" s="38">
        <f t="shared" si="44"/>
        <v>256830</v>
      </c>
      <c r="M1346" s="23">
        <f t="shared" si="45"/>
        <v>4.5</v>
      </c>
    </row>
    <row r="1347" spans="3:13" ht="12.75">
      <c r="C1347" s="8" t="s">
        <v>2673</v>
      </c>
      <c r="D1347" s="29">
        <v>471.052</v>
      </c>
      <c r="E1347" t="s">
        <v>4323</v>
      </c>
      <c r="F1347" t="s">
        <v>4323</v>
      </c>
      <c r="G1347" t="s">
        <v>2672</v>
      </c>
      <c r="I1347" s="23">
        <v>531760</v>
      </c>
      <c r="J1347" s="38">
        <f t="shared" si="44"/>
        <v>1519310</v>
      </c>
      <c r="M1347" s="23">
        <f t="shared" si="45"/>
        <v>0</v>
      </c>
    </row>
    <row r="1348" spans="3:13" ht="12.75">
      <c r="C1348" s="8" t="s">
        <v>2674</v>
      </c>
      <c r="D1348" s="29">
        <v>7.433</v>
      </c>
      <c r="E1348" t="s">
        <v>4323</v>
      </c>
      <c r="F1348" t="s">
        <v>4323</v>
      </c>
      <c r="G1348" t="s">
        <v>2672</v>
      </c>
      <c r="I1348" s="23">
        <v>4520</v>
      </c>
      <c r="J1348" s="38">
        <f t="shared" si="44"/>
        <v>12910</v>
      </c>
      <c r="M1348" s="23">
        <f t="shared" si="45"/>
        <v>0</v>
      </c>
    </row>
    <row r="1349" spans="1:13" ht="12.75">
      <c r="A1349" s="21" t="s">
        <v>2675</v>
      </c>
      <c r="B1349" s="8">
        <v>40822</v>
      </c>
      <c r="C1349" s="8" t="s">
        <v>2669</v>
      </c>
      <c r="D1349" s="29">
        <v>101.946</v>
      </c>
      <c r="E1349" t="s">
        <v>2676</v>
      </c>
      <c r="F1349" t="s">
        <v>2671</v>
      </c>
      <c r="G1349" t="s">
        <v>2672</v>
      </c>
      <c r="H1349" s="38">
        <v>1.5</v>
      </c>
      <c r="I1349" s="23">
        <v>89890</v>
      </c>
      <c r="J1349" s="38">
        <f t="shared" si="44"/>
        <v>256830</v>
      </c>
      <c r="M1349" s="23">
        <f t="shared" si="45"/>
        <v>1.5</v>
      </c>
    </row>
    <row r="1350" spans="3:13" ht="12.75">
      <c r="C1350" s="8" t="s">
        <v>2673</v>
      </c>
      <c r="D1350" s="29">
        <v>471.052</v>
      </c>
      <c r="E1350" t="s">
        <v>4323</v>
      </c>
      <c r="F1350" t="s">
        <v>4323</v>
      </c>
      <c r="G1350" t="s">
        <v>2672</v>
      </c>
      <c r="I1350" s="23">
        <v>531760</v>
      </c>
      <c r="J1350" s="38">
        <f t="shared" si="44"/>
        <v>1519310</v>
      </c>
      <c r="M1350" s="23">
        <f t="shared" si="45"/>
        <v>0</v>
      </c>
    </row>
    <row r="1351" spans="3:13" ht="12.75">
      <c r="C1351" s="8" t="s">
        <v>2674</v>
      </c>
      <c r="D1351" s="29">
        <v>7.4333</v>
      </c>
      <c r="E1351" t="s">
        <v>4323</v>
      </c>
      <c r="F1351" t="s">
        <v>4323</v>
      </c>
      <c r="G1351" t="s">
        <v>2672</v>
      </c>
      <c r="I1351" s="23">
        <v>4520</v>
      </c>
      <c r="J1351" s="38">
        <f t="shared" si="44"/>
        <v>12910</v>
      </c>
      <c r="M1351" s="23">
        <f t="shared" si="45"/>
        <v>0</v>
      </c>
    </row>
    <row r="1352" spans="1:13" ht="12.75">
      <c r="A1352" s="11">
        <v>503</v>
      </c>
      <c r="B1352" s="8">
        <v>40822</v>
      </c>
      <c r="C1352" s="8" t="s">
        <v>4127</v>
      </c>
      <c r="D1352" s="29">
        <v>1.048</v>
      </c>
      <c r="E1352" t="s">
        <v>4128</v>
      </c>
      <c r="F1352" t="s">
        <v>4129</v>
      </c>
      <c r="G1352">
        <v>1070</v>
      </c>
      <c r="H1352" s="38">
        <v>0.5</v>
      </c>
      <c r="I1352" s="23">
        <v>7760</v>
      </c>
      <c r="J1352" s="38">
        <f t="shared" si="44"/>
        <v>22170</v>
      </c>
      <c r="K1352" s="25">
        <v>10000</v>
      </c>
      <c r="L1352" s="25">
        <v>40</v>
      </c>
      <c r="M1352" s="23">
        <f t="shared" si="45"/>
        <v>40.5</v>
      </c>
    </row>
    <row r="1353" spans="1:13" ht="12.75">
      <c r="A1353" s="11">
        <v>504</v>
      </c>
      <c r="B1353" s="8">
        <v>40822</v>
      </c>
      <c r="C1353" s="8" t="s">
        <v>4227</v>
      </c>
      <c r="D1353" s="29">
        <v>2.332</v>
      </c>
      <c r="E1353" t="s">
        <v>4228</v>
      </c>
      <c r="F1353" t="s">
        <v>4229</v>
      </c>
      <c r="G1353">
        <v>1090</v>
      </c>
      <c r="H1353" s="38">
        <v>0.5</v>
      </c>
      <c r="I1353" s="23">
        <v>23940</v>
      </c>
      <c r="J1353" s="38">
        <f t="shared" si="44"/>
        <v>68400</v>
      </c>
      <c r="K1353" s="25">
        <v>135500</v>
      </c>
      <c r="L1353" s="25">
        <v>542</v>
      </c>
      <c r="M1353" s="23">
        <f>SUM(H1353+L1353)</f>
        <v>542.5</v>
      </c>
    </row>
    <row r="1354" spans="1:13" ht="12.75">
      <c r="A1354" s="11">
        <v>505</v>
      </c>
      <c r="B1354" s="8">
        <v>40822</v>
      </c>
      <c r="C1354" s="8" t="s">
        <v>1464</v>
      </c>
      <c r="D1354" s="29">
        <v>174.731</v>
      </c>
      <c r="E1354" t="s">
        <v>1465</v>
      </c>
      <c r="F1354" t="s">
        <v>1466</v>
      </c>
      <c r="G1354">
        <v>1070</v>
      </c>
      <c r="H1354" s="38">
        <v>3.5</v>
      </c>
      <c r="I1354" s="23">
        <v>139310</v>
      </c>
      <c r="J1354" s="38">
        <f t="shared" si="44"/>
        <v>398030</v>
      </c>
      <c r="K1354" s="25">
        <v>525000</v>
      </c>
      <c r="L1354" s="25">
        <v>2100</v>
      </c>
      <c r="M1354" s="23">
        <f>SUM(H1354+L1354)</f>
        <v>2103.5</v>
      </c>
    </row>
    <row r="1355" spans="1:13" ht="12.75">
      <c r="A1355" s="11">
        <v>506</v>
      </c>
      <c r="B1355" s="8">
        <v>40823</v>
      </c>
      <c r="C1355" s="8" t="s">
        <v>3769</v>
      </c>
      <c r="D1355" s="29">
        <v>7</v>
      </c>
      <c r="E1355" t="s">
        <v>4371</v>
      </c>
      <c r="F1355" t="s">
        <v>4372</v>
      </c>
      <c r="G1355" t="s">
        <v>4373</v>
      </c>
      <c r="H1355" s="38">
        <v>1.5</v>
      </c>
      <c r="I1355" s="23">
        <v>7740</v>
      </c>
      <c r="J1355" s="38">
        <f t="shared" si="44"/>
        <v>22110</v>
      </c>
      <c r="K1355" s="25">
        <v>90000</v>
      </c>
      <c r="L1355" s="25">
        <v>360</v>
      </c>
      <c r="M1355" s="23">
        <f>SUM(H1355+L1355)</f>
        <v>361.5</v>
      </c>
    </row>
    <row r="1356" spans="3:13" ht="12.75">
      <c r="C1356" s="8" t="s">
        <v>4540</v>
      </c>
      <c r="D1356" s="29">
        <v>2.937</v>
      </c>
      <c r="E1356" t="s">
        <v>4323</v>
      </c>
      <c r="F1356" t="s">
        <v>4323</v>
      </c>
      <c r="G1356" t="s">
        <v>4373</v>
      </c>
      <c r="I1356" s="23">
        <v>8670</v>
      </c>
      <c r="J1356" s="38">
        <f t="shared" si="44"/>
        <v>24770</v>
      </c>
      <c r="M1356" s="23">
        <f aca="true" t="shared" si="46" ref="M1356:M1421">SUM(H1356+L1356)</f>
        <v>0</v>
      </c>
    </row>
    <row r="1357" spans="3:13" ht="12.75">
      <c r="C1357" s="8" t="s">
        <v>4541</v>
      </c>
      <c r="D1357" s="29">
        <v>5.015</v>
      </c>
      <c r="E1357" t="s">
        <v>4323</v>
      </c>
      <c r="F1357" t="s">
        <v>4323</v>
      </c>
      <c r="G1357" t="s">
        <v>4373</v>
      </c>
      <c r="I1357" s="23">
        <v>9120</v>
      </c>
      <c r="J1357" s="38">
        <f t="shared" si="44"/>
        <v>26060</v>
      </c>
      <c r="M1357" s="23">
        <f t="shared" si="46"/>
        <v>0</v>
      </c>
    </row>
    <row r="1358" spans="2:13" ht="12.75">
      <c r="B1358" s="8">
        <v>40823</v>
      </c>
      <c r="C1358" s="8" t="s">
        <v>634</v>
      </c>
      <c r="D1358" s="29" t="s">
        <v>635</v>
      </c>
      <c r="E1358" t="s">
        <v>636</v>
      </c>
      <c r="F1358" t="s">
        <v>637</v>
      </c>
      <c r="G1358">
        <v>3010</v>
      </c>
      <c r="H1358" s="38">
        <v>1</v>
      </c>
      <c r="I1358" s="23">
        <v>7990</v>
      </c>
      <c r="J1358" s="38">
        <f t="shared" si="44"/>
        <v>22830</v>
      </c>
      <c r="K1358" s="25">
        <v>15000</v>
      </c>
      <c r="L1358" s="25">
        <v>60</v>
      </c>
      <c r="M1358" s="23">
        <f t="shared" si="46"/>
        <v>61</v>
      </c>
    </row>
    <row r="1359" spans="3:13" ht="12.75">
      <c r="C1359" s="8" t="s">
        <v>638</v>
      </c>
      <c r="D1359" s="29" t="s">
        <v>635</v>
      </c>
      <c r="E1359" t="s">
        <v>4323</v>
      </c>
      <c r="F1359" t="s">
        <v>4323</v>
      </c>
      <c r="G1359">
        <v>3010</v>
      </c>
      <c r="I1359" s="23">
        <v>700</v>
      </c>
      <c r="J1359" s="38">
        <f t="shared" si="44"/>
        <v>2000</v>
      </c>
      <c r="M1359" s="23">
        <f t="shared" si="46"/>
        <v>0</v>
      </c>
    </row>
    <row r="1360" spans="1:13" ht="12.75">
      <c r="A1360" s="21" t="s">
        <v>1053</v>
      </c>
      <c r="B1360" s="8">
        <v>40823</v>
      </c>
      <c r="C1360" s="8" t="s">
        <v>1054</v>
      </c>
      <c r="D1360" s="29">
        <v>80</v>
      </c>
      <c r="E1360" t="s">
        <v>1055</v>
      </c>
      <c r="F1360" t="s">
        <v>1745</v>
      </c>
      <c r="G1360">
        <v>1170</v>
      </c>
      <c r="H1360" s="38">
        <v>0.5</v>
      </c>
      <c r="I1360" s="23">
        <v>60810</v>
      </c>
      <c r="J1360" s="38">
        <f t="shared" si="44"/>
        <v>173740</v>
      </c>
      <c r="M1360" s="23">
        <f t="shared" si="46"/>
        <v>0.5</v>
      </c>
    </row>
    <row r="1361" spans="1:13" ht="12.75">
      <c r="A1361" s="11">
        <v>508</v>
      </c>
      <c r="B1361" s="8">
        <v>40823</v>
      </c>
      <c r="C1361" s="8" t="s">
        <v>4206</v>
      </c>
      <c r="D1361" s="29">
        <v>1.443</v>
      </c>
      <c r="E1361" t="s">
        <v>4207</v>
      </c>
      <c r="F1361" t="s">
        <v>4208</v>
      </c>
      <c r="G1361">
        <v>1090</v>
      </c>
      <c r="H1361" s="38">
        <v>0.5</v>
      </c>
      <c r="I1361" s="23">
        <v>6240</v>
      </c>
      <c r="J1361" s="38">
        <f t="shared" si="44"/>
        <v>17830</v>
      </c>
      <c r="K1361" s="25">
        <v>63500</v>
      </c>
      <c r="L1361" s="25">
        <v>254</v>
      </c>
      <c r="M1361" s="23">
        <f t="shared" si="46"/>
        <v>254.5</v>
      </c>
    </row>
    <row r="1362" spans="1:13" ht="12.75">
      <c r="A1362" s="21" t="s">
        <v>4209</v>
      </c>
      <c r="B1362" s="8">
        <v>40823</v>
      </c>
      <c r="C1362" s="8" t="s">
        <v>4210</v>
      </c>
      <c r="D1362" s="29">
        <v>0.4614</v>
      </c>
      <c r="E1362" t="s">
        <v>4211</v>
      </c>
      <c r="F1362" t="s">
        <v>4212</v>
      </c>
      <c r="G1362">
        <v>3010</v>
      </c>
      <c r="H1362" s="38">
        <v>0.5</v>
      </c>
      <c r="I1362" s="23">
        <v>41570</v>
      </c>
      <c r="J1362" s="38">
        <f t="shared" si="44"/>
        <v>118770</v>
      </c>
      <c r="M1362" s="23">
        <f t="shared" si="46"/>
        <v>0.5</v>
      </c>
    </row>
    <row r="1363" spans="1:13" ht="12.75">
      <c r="A1363" s="11">
        <v>509</v>
      </c>
      <c r="B1363" s="8">
        <v>40823</v>
      </c>
      <c r="C1363" s="8" t="s">
        <v>2933</v>
      </c>
      <c r="D1363" s="29">
        <v>0.0512</v>
      </c>
      <c r="E1363" t="s">
        <v>4213</v>
      </c>
      <c r="F1363" t="s">
        <v>4214</v>
      </c>
      <c r="G1363">
        <v>3010</v>
      </c>
      <c r="H1363" s="38">
        <v>0.5</v>
      </c>
      <c r="I1363" s="23">
        <v>19180</v>
      </c>
      <c r="J1363" s="38">
        <f t="shared" si="44"/>
        <v>54800</v>
      </c>
      <c r="K1363" s="25">
        <v>11000</v>
      </c>
      <c r="L1363" s="25">
        <v>44</v>
      </c>
      <c r="M1363" s="23">
        <f t="shared" si="46"/>
        <v>44.5</v>
      </c>
    </row>
    <row r="1364" spans="1:13" ht="12.75">
      <c r="A1364" s="11">
        <v>510</v>
      </c>
      <c r="B1364" s="8">
        <v>40823</v>
      </c>
      <c r="C1364" s="8" t="s">
        <v>1984</v>
      </c>
      <c r="D1364" s="29">
        <v>31.4992</v>
      </c>
      <c r="E1364" t="s">
        <v>1985</v>
      </c>
      <c r="F1364" t="s">
        <v>1986</v>
      </c>
      <c r="G1364">
        <v>1100</v>
      </c>
      <c r="H1364" s="38">
        <v>0.5</v>
      </c>
      <c r="I1364" s="23">
        <v>80820</v>
      </c>
      <c r="J1364" s="38">
        <f t="shared" si="44"/>
        <v>230910</v>
      </c>
      <c r="K1364" s="25">
        <v>284000</v>
      </c>
      <c r="L1364" s="25">
        <v>1136</v>
      </c>
      <c r="M1364" s="23">
        <f t="shared" si="46"/>
        <v>1136.5</v>
      </c>
    </row>
    <row r="1365" spans="1:15" ht="12.75">
      <c r="A1365" s="11">
        <v>500</v>
      </c>
      <c r="B1365" s="87">
        <v>40820</v>
      </c>
      <c r="C1365" s="8" t="s">
        <v>1098</v>
      </c>
      <c r="D1365" s="88">
        <v>0.3598</v>
      </c>
      <c r="E1365" s="89" t="s">
        <v>1100</v>
      </c>
      <c r="F1365" s="90" t="s">
        <v>1101</v>
      </c>
      <c r="G1365">
        <v>3010</v>
      </c>
      <c r="H1365" s="91">
        <v>0.5</v>
      </c>
      <c r="I1365" s="38">
        <v>6780</v>
      </c>
      <c r="J1365" s="23">
        <f t="shared" si="44"/>
        <v>19370</v>
      </c>
      <c r="K1365" s="38">
        <v>132000</v>
      </c>
      <c r="L1365" s="25">
        <v>528</v>
      </c>
      <c r="M1365" s="92">
        <f t="shared" si="46"/>
        <v>528.5</v>
      </c>
      <c r="N1365" s="23"/>
      <c r="O1365" s="1"/>
    </row>
    <row r="1366" spans="1:14" s="43" customFormat="1" ht="12.75">
      <c r="A1366" s="50"/>
      <c r="B1366" s="41"/>
      <c r="C1366" s="41" t="s">
        <v>1099</v>
      </c>
      <c r="D1366" s="42">
        <v>0.5126</v>
      </c>
      <c r="E1366" s="93" t="s">
        <v>4323</v>
      </c>
      <c r="F1366" s="93" t="s">
        <v>4323</v>
      </c>
      <c r="G1366" s="43">
        <v>3010</v>
      </c>
      <c r="H1366" s="44">
        <v>0.5</v>
      </c>
      <c r="I1366" s="44">
        <v>56460</v>
      </c>
      <c r="J1366" s="44">
        <f t="shared" si="44"/>
        <v>161310</v>
      </c>
      <c r="K1366" s="45"/>
      <c r="L1366" s="45"/>
      <c r="M1366" s="44">
        <f t="shared" si="46"/>
        <v>0.5</v>
      </c>
      <c r="N1366" s="49"/>
    </row>
    <row r="1367" spans="10:14" ht="12.75">
      <c r="J1367" s="44">
        <f t="shared" si="44"/>
        <v>0</v>
      </c>
      <c r="M1367" s="23">
        <f>SUM(M1321:M1366)</f>
        <v>8422.74</v>
      </c>
      <c r="N1367" s="1">
        <v>97950</v>
      </c>
    </row>
    <row r="1368" spans="10:13" ht="12.75">
      <c r="J1368" s="38">
        <f>ROUND(I1368/0.35,-1)</f>
        <v>0</v>
      </c>
      <c r="M1368" s="23">
        <f t="shared" si="46"/>
        <v>0</v>
      </c>
    </row>
    <row r="1369" spans="1:13" ht="12.75">
      <c r="A1369" s="21" t="s">
        <v>1102</v>
      </c>
      <c r="B1369" s="8">
        <v>40827</v>
      </c>
      <c r="C1369" s="8" t="s">
        <v>1103</v>
      </c>
      <c r="D1369" s="29" t="s">
        <v>1104</v>
      </c>
      <c r="E1369" t="s">
        <v>1105</v>
      </c>
      <c r="F1369" t="s">
        <v>1106</v>
      </c>
      <c r="G1369">
        <v>3010</v>
      </c>
      <c r="H1369" s="38">
        <v>1.5</v>
      </c>
      <c r="I1369" s="23">
        <v>13650</v>
      </c>
      <c r="J1369" s="38">
        <f aca="true" t="shared" si="47" ref="J1369:J1438">ROUND(I1369/0.35,-1)</f>
        <v>39000</v>
      </c>
      <c r="M1369" s="23">
        <f t="shared" si="46"/>
        <v>1.5</v>
      </c>
    </row>
    <row r="1370" spans="3:13" ht="12.75">
      <c r="C1370" s="8" t="s">
        <v>1107</v>
      </c>
      <c r="D1370" s="29" t="s">
        <v>1108</v>
      </c>
      <c r="E1370" t="s">
        <v>4323</v>
      </c>
      <c r="F1370" t="s">
        <v>4323</v>
      </c>
      <c r="G1370">
        <v>3010</v>
      </c>
      <c r="I1370" s="23">
        <v>63790</v>
      </c>
      <c r="J1370" s="38">
        <f t="shared" si="47"/>
        <v>182260</v>
      </c>
      <c r="M1370" s="23">
        <f t="shared" si="46"/>
        <v>0</v>
      </c>
    </row>
    <row r="1371" spans="3:13" ht="12.75">
      <c r="C1371" s="8" t="s">
        <v>1109</v>
      </c>
      <c r="D1371" s="29" t="s">
        <v>1110</v>
      </c>
      <c r="E1371" t="s">
        <v>4323</v>
      </c>
      <c r="F1371" t="s">
        <v>4323</v>
      </c>
      <c r="G1371">
        <v>3010</v>
      </c>
      <c r="I1371" s="23">
        <v>13760</v>
      </c>
      <c r="J1371" s="38">
        <f t="shared" si="47"/>
        <v>39310</v>
      </c>
      <c r="M1371" s="23">
        <f t="shared" si="46"/>
        <v>0</v>
      </c>
    </row>
    <row r="1372" spans="1:13" ht="12.75">
      <c r="A1372" s="21" t="s">
        <v>3837</v>
      </c>
      <c r="B1372" s="8">
        <v>40827</v>
      </c>
      <c r="C1372" s="8" t="s">
        <v>3892</v>
      </c>
      <c r="D1372" s="29">
        <v>6.468</v>
      </c>
      <c r="E1372" t="s">
        <v>1105</v>
      </c>
      <c r="F1372" t="s">
        <v>1106</v>
      </c>
      <c r="G1372">
        <v>1070</v>
      </c>
      <c r="H1372" s="38">
        <v>0.5</v>
      </c>
      <c r="I1372" s="23">
        <v>39790</v>
      </c>
      <c r="J1372" s="38">
        <f t="shared" si="47"/>
        <v>113690</v>
      </c>
      <c r="M1372" s="23">
        <f t="shared" si="46"/>
        <v>0.5</v>
      </c>
    </row>
    <row r="1373" spans="1:13" ht="12.75">
      <c r="A1373" s="21" t="s">
        <v>2919</v>
      </c>
      <c r="B1373" s="8">
        <v>40827</v>
      </c>
      <c r="C1373" s="8" t="s">
        <v>2920</v>
      </c>
      <c r="D1373" s="29">
        <v>7.195</v>
      </c>
      <c r="E1373" t="s">
        <v>2921</v>
      </c>
      <c r="F1373" t="s">
        <v>2922</v>
      </c>
      <c r="G1373">
        <v>1120</v>
      </c>
      <c r="H1373" s="38">
        <v>0.5</v>
      </c>
      <c r="I1373" s="23">
        <v>74620</v>
      </c>
      <c r="J1373" s="38">
        <f t="shared" si="47"/>
        <v>213200</v>
      </c>
      <c r="M1373" s="23">
        <f t="shared" si="46"/>
        <v>0.5</v>
      </c>
    </row>
    <row r="1374" spans="1:13" ht="12.75">
      <c r="A1374" s="21" t="s">
        <v>2264</v>
      </c>
      <c r="B1374" s="8">
        <v>40827</v>
      </c>
      <c r="C1374" s="8" t="s">
        <v>2265</v>
      </c>
      <c r="D1374" s="29">
        <v>14.447</v>
      </c>
      <c r="E1374" t="s">
        <v>2266</v>
      </c>
      <c r="F1374" t="s">
        <v>2267</v>
      </c>
      <c r="G1374">
        <v>1030</v>
      </c>
      <c r="H1374" s="38">
        <v>1</v>
      </c>
      <c r="I1374" s="23">
        <v>34390</v>
      </c>
      <c r="J1374" s="38">
        <f t="shared" si="47"/>
        <v>98260</v>
      </c>
      <c r="M1374" s="23">
        <f t="shared" si="46"/>
        <v>1</v>
      </c>
    </row>
    <row r="1375" spans="3:13" ht="12.75">
      <c r="C1375" s="8" t="s">
        <v>2268</v>
      </c>
      <c r="D1375" s="29">
        <v>1.225</v>
      </c>
      <c r="E1375" t="s">
        <v>4323</v>
      </c>
      <c r="F1375" t="s">
        <v>2269</v>
      </c>
      <c r="G1375">
        <v>1030</v>
      </c>
      <c r="I1375" s="23">
        <v>3070</v>
      </c>
      <c r="J1375" s="38">
        <f t="shared" si="47"/>
        <v>8770</v>
      </c>
      <c r="M1375" s="23">
        <f t="shared" si="46"/>
        <v>0</v>
      </c>
    </row>
    <row r="1376" spans="1:13" ht="12.75">
      <c r="A1376" s="21" t="s">
        <v>4351</v>
      </c>
      <c r="B1376" s="8">
        <v>40827</v>
      </c>
      <c r="C1376" s="8" t="s">
        <v>4352</v>
      </c>
      <c r="D1376" s="29" t="s">
        <v>4353</v>
      </c>
      <c r="E1376" t="s">
        <v>4354</v>
      </c>
      <c r="F1376" t="s">
        <v>4355</v>
      </c>
      <c r="G1376">
        <v>2050</v>
      </c>
      <c r="H1376" s="38">
        <v>0.5</v>
      </c>
      <c r="I1376" s="23">
        <v>17420</v>
      </c>
      <c r="J1376" s="38">
        <f t="shared" si="47"/>
        <v>49770</v>
      </c>
      <c r="M1376" s="23">
        <f t="shared" si="46"/>
        <v>0.5</v>
      </c>
    </row>
    <row r="1377" spans="1:13" ht="12.75">
      <c r="A1377" s="21" t="s">
        <v>3246</v>
      </c>
      <c r="B1377" s="8">
        <v>40827</v>
      </c>
      <c r="C1377" s="8" t="s">
        <v>3247</v>
      </c>
      <c r="D1377" s="29">
        <v>13</v>
      </c>
      <c r="E1377" t="s">
        <v>3248</v>
      </c>
      <c r="F1377" t="s">
        <v>115</v>
      </c>
      <c r="G1377">
        <v>1150</v>
      </c>
      <c r="H1377" s="38">
        <v>0.5</v>
      </c>
      <c r="I1377" s="23">
        <v>14160</v>
      </c>
      <c r="J1377" s="38">
        <f t="shared" si="47"/>
        <v>40460</v>
      </c>
      <c r="M1377" s="23">
        <f t="shared" si="46"/>
        <v>0.5</v>
      </c>
    </row>
    <row r="1378" spans="1:13" ht="12.75">
      <c r="A1378" s="11">
        <v>511</v>
      </c>
      <c r="B1378" s="8">
        <v>40828</v>
      </c>
      <c r="C1378" s="8" t="s">
        <v>2725</v>
      </c>
      <c r="D1378" s="29" t="s">
        <v>2726</v>
      </c>
      <c r="E1378" t="s">
        <v>2727</v>
      </c>
      <c r="F1378" t="s">
        <v>3383</v>
      </c>
      <c r="G1378">
        <v>3010</v>
      </c>
      <c r="H1378" s="38">
        <v>0.5</v>
      </c>
      <c r="I1378" s="23">
        <v>5700</v>
      </c>
      <c r="J1378" s="38">
        <f t="shared" si="47"/>
        <v>16290</v>
      </c>
      <c r="K1378" s="25">
        <v>20000</v>
      </c>
      <c r="L1378" s="25">
        <v>80</v>
      </c>
      <c r="M1378" s="23">
        <f t="shared" si="46"/>
        <v>80.5</v>
      </c>
    </row>
    <row r="1379" spans="1:13" ht="12.75">
      <c r="A1379" s="21" t="s">
        <v>2372</v>
      </c>
      <c r="B1379" s="8" t="s">
        <v>2373</v>
      </c>
      <c r="C1379" s="8" t="s">
        <v>2374</v>
      </c>
      <c r="D1379" s="29">
        <v>0.3379</v>
      </c>
      <c r="E1379" t="s">
        <v>2375</v>
      </c>
      <c r="F1379" t="s">
        <v>2376</v>
      </c>
      <c r="G1379">
        <v>1090</v>
      </c>
      <c r="H1379" s="38">
        <v>0.5</v>
      </c>
      <c r="I1379" s="23">
        <v>14060</v>
      </c>
      <c r="J1379" s="38">
        <f t="shared" si="47"/>
        <v>40170</v>
      </c>
      <c r="M1379" s="23">
        <f t="shared" si="46"/>
        <v>0.5</v>
      </c>
    </row>
    <row r="1380" spans="1:13" ht="12.75">
      <c r="A1380" s="21" t="s">
        <v>2377</v>
      </c>
      <c r="B1380" s="8">
        <v>40828</v>
      </c>
      <c r="C1380" s="8" t="s">
        <v>2378</v>
      </c>
      <c r="D1380" s="29">
        <v>55.026</v>
      </c>
      <c r="E1380" t="s">
        <v>2379</v>
      </c>
      <c r="F1380" t="s">
        <v>2380</v>
      </c>
      <c r="G1380">
        <v>1170</v>
      </c>
      <c r="H1380" s="38">
        <v>0.5</v>
      </c>
      <c r="I1380" s="23">
        <v>79030</v>
      </c>
      <c r="J1380" s="38">
        <f t="shared" si="47"/>
        <v>225800</v>
      </c>
      <c r="M1380" s="23">
        <f t="shared" si="46"/>
        <v>0.5</v>
      </c>
    </row>
    <row r="1381" spans="1:13" ht="12.75">
      <c r="A1381" s="21" t="s">
        <v>3738</v>
      </c>
      <c r="B1381" s="8">
        <v>40828</v>
      </c>
      <c r="C1381" s="8" t="s">
        <v>3739</v>
      </c>
      <c r="D1381" s="29">
        <v>14.147</v>
      </c>
      <c r="E1381" t="s">
        <v>3740</v>
      </c>
      <c r="F1381" t="s">
        <v>4323</v>
      </c>
      <c r="G1381">
        <v>1170</v>
      </c>
      <c r="H1381" s="38">
        <v>0.5</v>
      </c>
      <c r="I1381" s="23">
        <v>10780</v>
      </c>
      <c r="J1381" s="38">
        <f t="shared" si="47"/>
        <v>30800</v>
      </c>
      <c r="M1381" s="23">
        <f t="shared" si="46"/>
        <v>0.5</v>
      </c>
    </row>
    <row r="1382" spans="1:13" ht="12.75">
      <c r="A1382" s="11">
        <v>512</v>
      </c>
      <c r="B1382" s="8">
        <v>40828</v>
      </c>
      <c r="C1382" s="8" t="s">
        <v>2485</v>
      </c>
      <c r="D1382" s="29">
        <v>28.6</v>
      </c>
      <c r="E1382" t="s">
        <v>2486</v>
      </c>
      <c r="F1382" t="s">
        <v>2487</v>
      </c>
      <c r="G1382">
        <v>1220</v>
      </c>
      <c r="H1382" s="38">
        <v>0.5</v>
      </c>
      <c r="I1382" s="23">
        <v>50480</v>
      </c>
      <c r="J1382" s="38">
        <f t="shared" si="47"/>
        <v>144230</v>
      </c>
      <c r="K1382" s="25">
        <v>186400</v>
      </c>
      <c r="L1382" s="25">
        <v>745.6</v>
      </c>
      <c r="M1382" s="23">
        <f t="shared" si="46"/>
        <v>746.1</v>
      </c>
    </row>
    <row r="1383" spans="1:13" ht="12.75">
      <c r="A1383" s="11">
        <v>513</v>
      </c>
      <c r="B1383" s="8">
        <v>40828</v>
      </c>
      <c r="C1383" s="8" t="s">
        <v>2228</v>
      </c>
      <c r="D1383" s="29">
        <v>51.134</v>
      </c>
      <c r="E1383" t="s">
        <v>2486</v>
      </c>
      <c r="F1383" t="s">
        <v>2133</v>
      </c>
      <c r="G1383">
        <v>1220</v>
      </c>
      <c r="H1383" s="38">
        <v>3</v>
      </c>
      <c r="I1383" s="23">
        <v>56240</v>
      </c>
      <c r="J1383" s="38">
        <f t="shared" si="47"/>
        <v>160690</v>
      </c>
      <c r="K1383" s="25">
        <v>277610</v>
      </c>
      <c r="L1383" s="25">
        <v>1110.44</v>
      </c>
      <c r="M1383" s="23">
        <f t="shared" si="46"/>
        <v>1113.44</v>
      </c>
    </row>
    <row r="1384" spans="1:13" ht="12.75">
      <c r="A1384" s="11">
        <v>514</v>
      </c>
      <c r="B1384" s="8">
        <v>40828</v>
      </c>
      <c r="C1384" s="8" t="s">
        <v>4210</v>
      </c>
      <c r="D1384" s="29">
        <v>0.4614</v>
      </c>
      <c r="E1384" t="s">
        <v>3571</v>
      </c>
      <c r="F1384" t="s">
        <v>3027</v>
      </c>
      <c r="G1384">
        <v>3010</v>
      </c>
      <c r="H1384" s="38">
        <v>0.5</v>
      </c>
      <c r="I1384" s="23">
        <v>41570</v>
      </c>
      <c r="J1384" s="38">
        <f t="shared" si="47"/>
        <v>118770</v>
      </c>
      <c r="K1384" s="25">
        <v>105000</v>
      </c>
      <c r="L1384" s="25">
        <v>420</v>
      </c>
      <c r="M1384" s="23">
        <f t="shared" si="46"/>
        <v>420.5</v>
      </c>
    </row>
    <row r="1385" spans="1:13" ht="12.75">
      <c r="A1385" s="21" t="s">
        <v>3758</v>
      </c>
      <c r="B1385" s="8">
        <v>40829</v>
      </c>
      <c r="C1385" s="8" t="s">
        <v>3759</v>
      </c>
      <c r="D1385" s="29">
        <v>1.1729</v>
      </c>
      <c r="E1385" t="s">
        <v>3760</v>
      </c>
      <c r="F1385" t="s">
        <v>3761</v>
      </c>
      <c r="G1385">
        <v>2040</v>
      </c>
      <c r="H1385" s="38">
        <v>0.5</v>
      </c>
      <c r="I1385" s="23">
        <v>128040</v>
      </c>
      <c r="J1385" s="38">
        <f t="shared" si="47"/>
        <v>365830</v>
      </c>
      <c r="M1385" s="23">
        <f t="shared" si="46"/>
        <v>0.5</v>
      </c>
    </row>
    <row r="1386" spans="1:13" ht="12.75">
      <c r="A1386" s="21" t="s">
        <v>3762</v>
      </c>
      <c r="B1386" s="8">
        <v>40829</v>
      </c>
      <c r="C1386" s="8" t="s">
        <v>3759</v>
      </c>
      <c r="D1386" s="29">
        <v>1.1729</v>
      </c>
      <c r="E1386" t="s">
        <v>3761</v>
      </c>
      <c r="F1386" t="s">
        <v>1095</v>
      </c>
      <c r="G1386">
        <v>2040</v>
      </c>
      <c r="H1386" s="38">
        <v>0.5</v>
      </c>
      <c r="I1386" s="23">
        <v>128040</v>
      </c>
      <c r="J1386" s="38">
        <f t="shared" si="47"/>
        <v>365830</v>
      </c>
      <c r="M1386" s="23">
        <f t="shared" si="46"/>
        <v>0.5</v>
      </c>
    </row>
    <row r="1387" spans="1:13" ht="12.75">
      <c r="A1387" s="11">
        <v>515</v>
      </c>
      <c r="B1387" s="8">
        <v>40830</v>
      </c>
      <c r="C1387" s="8" t="s">
        <v>654</v>
      </c>
      <c r="D1387" s="29" t="s">
        <v>657</v>
      </c>
      <c r="E1387" t="s">
        <v>3408</v>
      </c>
      <c r="F1387" t="s">
        <v>4114</v>
      </c>
      <c r="G1387">
        <v>3010</v>
      </c>
      <c r="H1387" s="38">
        <v>0.5</v>
      </c>
      <c r="I1387" s="23">
        <v>2660</v>
      </c>
      <c r="J1387" s="38">
        <f t="shared" si="47"/>
        <v>7600</v>
      </c>
      <c r="K1387" s="25">
        <v>170000</v>
      </c>
      <c r="L1387" s="25">
        <v>680</v>
      </c>
      <c r="M1387" s="23">
        <f t="shared" si="46"/>
        <v>680.5</v>
      </c>
    </row>
    <row r="1388" spans="3:13" ht="12.75">
      <c r="C1388" s="8" t="s">
        <v>655</v>
      </c>
      <c r="D1388" s="29" t="s">
        <v>658</v>
      </c>
      <c r="E1388" t="s">
        <v>4323</v>
      </c>
      <c r="F1388" t="s">
        <v>4323</v>
      </c>
      <c r="G1388">
        <v>3010</v>
      </c>
      <c r="H1388" s="38">
        <v>0.5</v>
      </c>
      <c r="I1388" s="23">
        <v>75940</v>
      </c>
      <c r="J1388" s="38">
        <f t="shared" si="47"/>
        <v>216970</v>
      </c>
      <c r="M1388" s="23">
        <f t="shared" si="46"/>
        <v>0.5</v>
      </c>
    </row>
    <row r="1389" spans="3:13" ht="12.75">
      <c r="C1389" s="8" t="s">
        <v>656</v>
      </c>
      <c r="D1389" s="29" t="s">
        <v>3407</v>
      </c>
      <c r="E1389" t="s">
        <v>4323</v>
      </c>
      <c r="F1389" t="s">
        <v>4323</v>
      </c>
      <c r="G1389">
        <v>3010</v>
      </c>
      <c r="H1389" s="38">
        <v>0.5</v>
      </c>
      <c r="I1389" s="23">
        <v>1390</v>
      </c>
      <c r="J1389" s="38">
        <f t="shared" si="47"/>
        <v>3970</v>
      </c>
      <c r="M1389" s="23">
        <f t="shared" si="46"/>
        <v>0.5</v>
      </c>
    </row>
    <row r="1390" spans="1:13" ht="12.75">
      <c r="A1390" s="11">
        <v>516</v>
      </c>
      <c r="B1390" s="8">
        <v>40830</v>
      </c>
      <c r="C1390" s="8" t="s">
        <v>4115</v>
      </c>
      <c r="D1390" s="29" t="s">
        <v>1454</v>
      </c>
      <c r="E1390" t="s">
        <v>4118</v>
      </c>
      <c r="F1390" t="s">
        <v>1266</v>
      </c>
      <c r="G1390">
        <v>3010</v>
      </c>
      <c r="H1390" s="38">
        <v>0.5</v>
      </c>
      <c r="I1390" s="23">
        <v>44430</v>
      </c>
      <c r="J1390" s="38">
        <f t="shared" si="47"/>
        <v>126940</v>
      </c>
      <c r="K1390" s="25">
        <v>145200</v>
      </c>
      <c r="L1390" s="25">
        <v>580.8</v>
      </c>
      <c r="M1390" s="23">
        <f t="shared" si="46"/>
        <v>581.3</v>
      </c>
    </row>
    <row r="1391" spans="3:13" ht="12.75">
      <c r="C1391" s="8" t="s">
        <v>4116</v>
      </c>
      <c r="D1391" s="29" t="s">
        <v>4117</v>
      </c>
      <c r="E1391" t="s">
        <v>4323</v>
      </c>
      <c r="F1391" t="s">
        <v>4323</v>
      </c>
      <c r="G1391">
        <v>3010</v>
      </c>
      <c r="H1391" s="38">
        <v>0.5</v>
      </c>
      <c r="I1391" s="23">
        <v>2860</v>
      </c>
      <c r="J1391" s="38">
        <f t="shared" si="47"/>
        <v>8170</v>
      </c>
      <c r="M1391" s="23">
        <f t="shared" si="46"/>
        <v>0.5</v>
      </c>
    </row>
    <row r="1392" spans="1:13" ht="12.75">
      <c r="A1392" s="11">
        <v>517</v>
      </c>
      <c r="B1392" s="8">
        <v>40830</v>
      </c>
      <c r="C1392" s="8" t="s">
        <v>459</v>
      </c>
      <c r="D1392" s="29" t="s">
        <v>335</v>
      </c>
      <c r="E1392" t="s">
        <v>460</v>
      </c>
      <c r="F1392" t="s">
        <v>461</v>
      </c>
      <c r="G1392">
        <v>3010</v>
      </c>
      <c r="H1392" s="38">
        <v>0.5</v>
      </c>
      <c r="I1392" s="23">
        <v>14080</v>
      </c>
      <c r="J1392" s="38">
        <f t="shared" si="47"/>
        <v>40230</v>
      </c>
      <c r="K1392" s="25">
        <v>46500</v>
      </c>
      <c r="L1392" s="25">
        <v>186</v>
      </c>
      <c r="M1392" s="23">
        <f t="shared" si="46"/>
        <v>186.5</v>
      </c>
    </row>
    <row r="1393" spans="1:13" ht="12.75">
      <c r="A1393" s="11">
        <v>518</v>
      </c>
      <c r="B1393" s="8">
        <v>40830</v>
      </c>
      <c r="C1393" s="8" t="s">
        <v>462</v>
      </c>
      <c r="D1393" s="29">
        <v>2.003</v>
      </c>
      <c r="E1393" t="s">
        <v>463</v>
      </c>
      <c r="F1393" t="s">
        <v>464</v>
      </c>
      <c r="G1393">
        <v>1160</v>
      </c>
      <c r="H1393" s="38">
        <v>0.5</v>
      </c>
      <c r="I1393" s="23">
        <v>33670</v>
      </c>
      <c r="J1393" s="38">
        <f t="shared" si="47"/>
        <v>96200</v>
      </c>
      <c r="K1393" s="25">
        <v>121000</v>
      </c>
      <c r="L1393" s="25">
        <v>484</v>
      </c>
      <c r="M1393" s="23">
        <f t="shared" si="46"/>
        <v>484.5</v>
      </c>
    </row>
    <row r="1394" spans="1:13" ht="12.75">
      <c r="A1394" s="11">
        <v>519</v>
      </c>
      <c r="B1394" s="8">
        <v>40830</v>
      </c>
      <c r="C1394" s="8" t="s">
        <v>4255</v>
      </c>
      <c r="D1394" s="29" t="s">
        <v>4256</v>
      </c>
      <c r="E1394" t="s">
        <v>4257</v>
      </c>
      <c r="F1394" t="s">
        <v>4258</v>
      </c>
      <c r="G1394">
        <v>1150</v>
      </c>
      <c r="H1394" s="38">
        <v>0.5</v>
      </c>
      <c r="I1394" s="23">
        <v>5350</v>
      </c>
      <c r="J1394" s="38">
        <f t="shared" si="47"/>
        <v>15290</v>
      </c>
      <c r="K1394" s="25">
        <v>2000</v>
      </c>
      <c r="L1394" s="25">
        <v>8</v>
      </c>
      <c r="M1394" s="23">
        <f t="shared" si="46"/>
        <v>8.5</v>
      </c>
    </row>
    <row r="1395" spans="1:13" ht="12.75">
      <c r="A1395" s="11">
        <v>520</v>
      </c>
      <c r="B1395" s="8">
        <v>40830</v>
      </c>
      <c r="C1395" s="8" t="s">
        <v>4259</v>
      </c>
      <c r="D1395" s="29">
        <v>1.175</v>
      </c>
      <c r="E1395" t="s">
        <v>4260</v>
      </c>
      <c r="F1395" t="s">
        <v>4261</v>
      </c>
      <c r="G1395">
        <v>3010</v>
      </c>
      <c r="H1395" s="38">
        <v>0.5</v>
      </c>
      <c r="I1395" s="23">
        <v>124880</v>
      </c>
      <c r="J1395" s="38">
        <f t="shared" si="47"/>
        <v>356800</v>
      </c>
      <c r="K1395" s="25">
        <v>285000</v>
      </c>
      <c r="L1395" s="25">
        <v>1140</v>
      </c>
      <c r="M1395" s="23">
        <f t="shared" si="46"/>
        <v>1140.5</v>
      </c>
    </row>
    <row r="1396" spans="1:13" ht="12.75">
      <c r="A1396" s="11">
        <v>521</v>
      </c>
      <c r="B1396" s="8">
        <v>40830</v>
      </c>
      <c r="C1396" s="8" t="s">
        <v>4262</v>
      </c>
      <c r="D1396" s="29">
        <v>1.657</v>
      </c>
      <c r="E1396" t="s">
        <v>929</v>
      </c>
      <c r="F1396" t="s">
        <v>4286</v>
      </c>
      <c r="G1396">
        <v>1110</v>
      </c>
      <c r="H1396" s="38">
        <v>0.5</v>
      </c>
      <c r="I1396" s="23">
        <v>7570</v>
      </c>
      <c r="J1396" s="38">
        <f t="shared" si="47"/>
        <v>21630</v>
      </c>
      <c r="K1396" s="25">
        <v>20000</v>
      </c>
      <c r="L1396" s="25">
        <v>80</v>
      </c>
      <c r="M1396" s="23">
        <f t="shared" si="46"/>
        <v>80.5</v>
      </c>
    </row>
    <row r="1397" spans="1:13" ht="12.75">
      <c r="A1397" s="11">
        <v>522</v>
      </c>
      <c r="B1397" s="8">
        <v>40830</v>
      </c>
      <c r="C1397" s="8" t="s">
        <v>4287</v>
      </c>
      <c r="D1397" s="29">
        <v>5.1</v>
      </c>
      <c r="E1397" t="s">
        <v>4288</v>
      </c>
      <c r="F1397" t="s">
        <v>4290</v>
      </c>
      <c r="G1397">
        <v>1120</v>
      </c>
      <c r="H1397" s="38">
        <v>0.5</v>
      </c>
      <c r="I1397" s="23">
        <v>86150</v>
      </c>
      <c r="J1397" s="38">
        <f t="shared" si="47"/>
        <v>246140</v>
      </c>
      <c r="K1397" s="25">
        <v>225000</v>
      </c>
      <c r="L1397" s="25">
        <v>900</v>
      </c>
      <c r="M1397" s="23">
        <f t="shared" si="46"/>
        <v>900.5</v>
      </c>
    </row>
    <row r="1398" spans="1:14" s="43" customFormat="1" ht="12.75">
      <c r="A1398" s="50"/>
      <c r="B1398" s="41"/>
      <c r="C1398" s="41" t="s">
        <v>4289</v>
      </c>
      <c r="D1398" s="42">
        <v>5.77</v>
      </c>
      <c r="E1398" s="43" t="s">
        <v>4323</v>
      </c>
      <c r="F1398" s="43" t="s">
        <v>4323</v>
      </c>
      <c r="G1398" s="43">
        <v>1120</v>
      </c>
      <c r="H1398" s="44">
        <v>0.5</v>
      </c>
      <c r="I1398" s="44">
        <v>7590</v>
      </c>
      <c r="J1398" s="44">
        <f t="shared" si="47"/>
        <v>21690</v>
      </c>
      <c r="K1398" s="45"/>
      <c r="L1398" s="45"/>
      <c r="M1398" s="44">
        <f t="shared" si="46"/>
        <v>0.5</v>
      </c>
      <c r="N1398" s="49"/>
    </row>
    <row r="1399" spans="13:14" ht="12.75">
      <c r="M1399" s="23">
        <f>SUM(M1368:M1398)</f>
        <v>6432.34</v>
      </c>
      <c r="N1399" s="1">
        <v>98035</v>
      </c>
    </row>
    <row r="1400" spans="1:13" ht="12.75">
      <c r="A1400" s="11">
        <v>523</v>
      </c>
      <c r="B1400" s="8">
        <v>40833</v>
      </c>
      <c r="C1400" s="8" t="s">
        <v>4291</v>
      </c>
      <c r="D1400" s="29">
        <v>101.454</v>
      </c>
      <c r="E1400" t="s">
        <v>507</v>
      </c>
      <c r="F1400" t="s">
        <v>508</v>
      </c>
      <c r="G1400">
        <v>1130</v>
      </c>
      <c r="H1400" s="38">
        <v>0.5</v>
      </c>
      <c r="I1400" s="23">
        <v>103460</v>
      </c>
      <c r="J1400" s="38">
        <f t="shared" si="47"/>
        <v>295600</v>
      </c>
      <c r="K1400" s="25">
        <v>416961.47</v>
      </c>
      <c r="L1400" s="25">
        <v>1663.85</v>
      </c>
      <c r="M1400" s="38">
        <f t="shared" si="46"/>
        <v>1664.35</v>
      </c>
    </row>
    <row r="1401" spans="1:13" ht="12.75">
      <c r="A1401" s="11">
        <v>524</v>
      </c>
      <c r="B1401" s="8">
        <v>40833</v>
      </c>
      <c r="C1401" s="8" t="s">
        <v>509</v>
      </c>
      <c r="D1401" s="29">
        <v>12.0411</v>
      </c>
      <c r="E1401" t="s">
        <v>3537</v>
      </c>
      <c r="F1401" t="s">
        <v>3538</v>
      </c>
      <c r="G1401">
        <v>1150</v>
      </c>
      <c r="H1401" s="38">
        <v>0.5</v>
      </c>
      <c r="I1401" s="23">
        <v>51810</v>
      </c>
      <c r="J1401" s="38">
        <f t="shared" si="47"/>
        <v>148030</v>
      </c>
      <c r="K1401" s="25">
        <v>125000</v>
      </c>
      <c r="L1401" s="25">
        <v>500</v>
      </c>
      <c r="M1401" s="38">
        <f t="shared" si="46"/>
        <v>500.5</v>
      </c>
    </row>
    <row r="1402" spans="3:13" ht="12.75">
      <c r="C1402" s="8" t="s">
        <v>510</v>
      </c>
      <c r="D1402" s="29">
        <v>25.6548</v>
      </c>
      <c r="E1402" t="s">
        <v>4323</v>
      </c>
      <c r="F1402" t="s">
        <v>4323</v>
      </c>
      <c r="G1402">
        <v>1150</v>
      </c>
      <c r="H1402" s="38">
        <v>0.5</v>
      </c>
      <c r="J1402" s="38">
        <f t="shared" si="47"/>
        <v>0</v>
      </c>
      <c r="M1402" s="38">
        <f t="shared" si="46"/>
        <v>0.5</v>
      </c>
    </row>
    <row r="1403" spans="3:13" ht="12.75">
      <c r="C1403" s="8" t="s">
        <v>3536</v>
      </c>
      <c r="D1403" s="29">
        <v>5.8951</v>
      </c>
      <c r="E1403" t="s">
        <v>4323</v>
      </c>
      <c r="F1403" t="s">
        <v>4323</v>
      </c>
      <c r="G1403">
        <v>1150</v>
      </c>
      <c r="H1403" s="38">
        <v>0.5</v>
      </c>
      <c r="J1403" s="38">
        <f t="shared" si="47"/>
        <v>0</v>
      </c>
      <c r="M1403" s="38">
        <f t="shared" si="46"/>
        <v>0.5</v>
      </c>
    </row>
    <row r="1404" spans="1:13" ht="12.75">
      <c r="A1404" s="21" t="s">
        <v>3539</v>
      </c>
      <c r="B1404" s="8">
        <v>40833</v>
      </c>
      <c r="C1404" s="8" t="s">
        <v>3540</v>
      </c>
      <c r="D1404" s="29">
        <v>1.434</v>
      </c>
      <c r="E1404" t="s">
        <v>3541</v>
      </c>
      <c r="F1404" t="s">
        <v>3541</v>
      </c>
      <c r="G1404">
        <v>1070</v>
      </c>
      <c r="H1404" s="38">
        <v>0.5</v>
      </c>
      <c r="I1404" s="23">
        <v>35250</v>
      </c>
      <c r="J1404" s="38">
        <f t="shared" si="47"/>
        <v>100710</v>
      </c>
      <c r="K1404" s="25">
        <v>0</v>
      </c>
      <c r="L1404" s="25">
        <v>0</v>
      </c>
      <c r="M1404" s="38">
        <f t="shared" si="46"/>
        <v>0.5</v>
      </c>
    </row>
    <row r="1405" spans="1:13" ht="12.75">
      <c r="A1405" s="21" t="s">
        <v>3542</v>
      </c>
      <c r="B1405" s="8">
        <v>40833</v>
      </c>
      <c r="C1405" s="8" t="s">
        <v>3543</v>
      </c>
      <c r="D1405" s="29">
        <v>5.037</v>
      </c>
      <c r="E1405" t="s">
        <v>3615</v>
      </c>
      <c r="F1405" t="s">
        <v>3616</v>
      </c>
      <c r="G1405">
        <v>1070</v>
      </c>
      <c r="H1405" s="38">
        <v>0.5</v>
      </c>
      <c r="I1405" s="23">
        <v>91480</v>
      </c>
      <c r="J1405" s="38">
        <f t="shared" si="47"/>
        <v>261370</v>
      </c>
      <c r="M1405" s="38">
        <f t="shared" si="46"/>
        <v>0.5</v>
      </c>
    </row>
    <row r="1406" spans="3:13" ht="12.75">
      <c r="C1406" s="8" t="s">
        <v>3544</v>
      </c>
      <c r="D1406" s="29">
        <v>0.1118</v>
      </c>
      <c r="E1406" t="s">
        <v>4323</v>
      </c>
      <c r="F1406" t="s">
        <v>4323</v>
      </c>
      <c r="G1406">
        <v>1070</v>
      </c>
      <c r="H1406" s="38">
        <v>0.5</v>
      </c>
      <c r="I1406" s="23">
        <v>230</v>
      </c>
      <c r="J1406" s="38">
        <f t="shared" si="47"/>
        <v>660</v>
      </c>
      <c r="M1406" s="38">
        <f t="shared" si="46"/>
        <v>0.5</v>
      </c>
    </row>
    <row r="1407" spans="3:13" ht="12.75">
      <c r="C1407" s="8" t="s">
        <v>3545</v>
      </c>
      <c r="D1407" s="29">
        <v>1.0242</v>
      </c>
      <c r="E1407" t="s">
        <v>4323</v>
      </c>
      <c r="F1407" t="s">
        <v>4323</v>
      </c>
      <c r="G1407">
        <v>1070</v>
      </c>
      <c r="H1407" s="38">
        <v>0.5</v>
      </c>
      <c r="I1407" s="23">
        <v>8450</v>
      </c>
      <c r="J1407" s="38">
        <f t="shared" si="47"/>
        <v>24140</v>
      </c>
      <c r="M1407" s="38">
        <f t="shared" si="46"/>
        <v>0.5</v>
      </c>
    </row>
    <row r="1408" spans="1:13" ht="12.75">
      <c r="A1408" s="21" t="s">
        <v>617</v>
      </c>
      <c r="B1408" s="8">
        <v>40834</v>
      </c>
      <c r="C1408" s="8" t="s">
        <v>613</v>
      </c>
      <c r="D1408" s="29" t="s">
        <v>614</v>
      </c>
      <c r="E1408" t="s">
        <v>615</v>
      </c>
      <c r="F1408" t="s">
        <v>616</v>
      </c>
      <c r="G1408">
        <v>3010</v>
      </c>
      <c r="H1408" s="38">
        <v>0.5</v>
      </c>
      <c r="I1408" s="23">
        <v>52990</v>
      </c>
      <c r="J1408" s="38">
        <f t="shared" si="47"/>
        <v>151400</v>
      </c>
      <c r="M1408" s="23">
        <f t="shared" si="46"/>
        <v>0.5</v>
      </c>
    </row>
    <row r="1409" spans="1:13" ht="12.75">
      <c r="A1409" s="11">
        <v>525</v>
      </c>
      <c r="B1409" s="8">
        <v>40834</v>
      </c>
      <c r="C1409" s="8" t="s">
        <v>618</v>
      </c>
      <c r="D1409" s="29">
        <v>3.3756</v>
      </c>
      <c r="E1409" t="s">
        <v>431</v>
      </c>
      <c r="F1409" t="s">
        <v>432</v>
      </c>
      <c r="G1409">
        <v>1220</v>
      </c>
      <c r="H1409" s="38">
        <v>0.5</v>
      </c>
      <c r="I1409" s="23">
        <v>20720</v>
      </c>
      <c r="J1409" s="38">
        <f t="shared" si="47"/>
        <v>59200</v>
      </c>
      <c r="K1409" s="25">
        <v>120000</v>
      </c>
      <c r="L1409" s="25">
        <v>480</v>
      </c>
      <c r="M1409" s="23">
        <f t="shared" si="46"/>
        <v>480.5</v>
      </c>
    </row>
    <row r="1410" spans="1:13" ht="12.75">
      <c r="A1410" s="11">
        <v>526</v>
      </c>
      <c r="B1410" s="8">
        <v>40834</v>
      </c>
      <c r="C1410" s="8" t="s">
        <v>2795</v>
      </c>
      <c r="D1410" s="29" t="s">
        <v>433</v>
      </c>
      <c r="E1410" t="s">
        <v>434</v>
      </c>
      <c r="F1410" t="s">
        <v>435</v>
      </c>
      <c r="G1410">
        <v>3010</v>
      </c>
      <c r="H1410" s="38">
        <v>0.5</v>
      </c>
      <c r="I1410" s="23">
        <v>11180</v>
      </c>
      <c r="J1410" s="38">
        <f t="shared" si="47"/>
        <v>31940</v>
      </c>
      <c r="K1410" s="25">
        <v>10000</v>
      </c>
      <c r="L1410" s="25">
        <v>40</v>
      </c>
      <c r="M1410" s="23">
        <f t="shared" si="46"/>
        <v>40.5</v>
      </c>
    </row>
    <row r="1411" spans="1:13" ht="12.75">
      <c r="A1411" s="21" t="s">
        <v>436</v>
      </c>
      <c r="B1411" s="8">
        <v>40834</v>
      </c>
      <c r="C1411" s="8" t="s">
        <v>2263</v>
      </c>
      <c r="D1411" s="29" t="s">
        <v>2440</v>
      </c>
      <c r="E1411" t="s">
        <v>437</v>
      </c>
      <c r="F1411" t="s">
        <v>438</v>
      </c>
      <c r="G1411">
        <v>3010</v>
      </c>
      <c r="H1411" s="38">
        <v>1</v>
      </c>
      <c r="I1411" s="23">
        <v>22920</v>
      </c>
      <c r="J1411" s="38">
        <f t="shared" si="47"/>
        <v>65490</v>
      </c>
      <c r="M1411" s="23">
        <f t="shared" si="46"/>
        <v>1</v>
      </c>
    </row>
    <row r="1412" spans="3:13" ht="12.75">
      <c r="C1412" s="8" t="s">
        <v>3462</v>
      </c>
      <c r="D1412" s="29" t="s">
        <v>2440</v>
      </c>
      <c r="E1412" t="s">
        <v>4323</v>
      </c>
      <c r="F1412" t="s">
        <v>4323</v>
      </c>
      <c r="G1412">
        <v>3010</v>
      </c>
      <c r="I1412" s="23">
        <v>2510</v>
      </c>
      <c r="J1412" s="38">
        <f t="shared" si="47"/>
        <v>7170</v>
      </c>
      <c r="M1412" s="23">
        <f t="shared" si="46"/>
        <v>0</v>
      </c>
    </row>
    <row r="1413" spans="1:13" ht="12.75">
      <c r="A1413" s="11">
        <v>528</v>
      </c>
      <c r="B1413" s="8">
        <v>40834</v>
      </c>
      <c r="C1413" s="8" t="s">
        <v>3480</v>
      </c>
      <c r="D1413" s="29">
        <v>1.5849</v>
      </c>
      <c r="E1413" t="s">
        <v>3411</v>
      </c>
      <c r="F1413" t="s">
        <v>3412</v>
      </c>
      <c r="G1413">
        <v>1090</v>
      </c>
      <c r="H1413" s="38">
        <v>0.5</v>
      </c>
      <c r="I1413" s="23">
        <v>7530</v>
      </c>
      <c r="J1413" s="38">
        <f t="shared" si="47"/>
        <v>21510</v>
      </c>
      <c r="K1413" s="25">
        <v>5000</v>
      </c>
      <c r="L1413" s="25">
        <v>20</v>
      </c>
      <c r="M1413" s="23">
        <f t="shared" si="46"/>
        <v>20.5</v>
      </c>
    </row>
    <row r="1414" spans="1:13" ht="12.75">
      <c r="A1414" s="11">
        <v>527</v>
      </c>
      <c r="B1414" s="8">
        <v>40834</v>
      </c>
      <c r="C1414" s="8" t="s">
        <v>3003</v>
      </c>
      <c r="D1414" s="29">
        <v>0.753</v>
      </c>
      <c r="E1414" t="s">
        <v>2258</v>
      </c>
      <c r="F1414" t="s">
        <v>3295</v>
      </c>
      <c r="G1414">
        <v>1030</v>
      </c>
      <c r="H1414" s="38">
        <v>0.5</v>
      </c>
      <c r="I1414" s="23">
        <v>23230</v>
      </c>
      <c r="J1414" s="38">
        <f t="shared" si="47"/>
        <v>66370</v>
      </c>
      <c r="K1414" s="25">
        <v>14250</v>
      </c>
      <c r="L1414" s="25">
        <v>57</v>
      </c>
      <c r="M1414" s="23">
        <f t="shared" si="46"/>
        <v>57.5</v>
      </c>
    </row>
    <row r="1415" spans="1:13" ht="12.75">
      <c r="A1415" s="21" t="s">
        <v>3296</v>
      </c>
      <c r="B1415" s="8">
        <v>40834</v>
      </c>
      <c r="C1415" s="8" t="s">
        <v>4070</v>
      </c>
      <c r="D1415" s="29">
        <v>0.0362</v>
      </c>
      <c r="E1415" t="s">
        <v>3297</v>
      </c>
      <c r="F1415" t="s">
        <v>1540</v>
      </c>
      <c r="G1415">
        <v>3010</v>
      </c>
      <c r="H1415" s="38">
        <v>0.5</v>
      </c>
      <c r="I1415" s="23">
        <v>0</v>
      </c>
      <c r="J1415" s="38">
        <v>140</v>
      </c>
      <c r="M1415" s="23">
        <f t="shared" si="46"/>
        <v>0.5</v>
      </c>
    </row>
    <row r="1416" spans="1:13" ht="12.75">
      <c r="A1416" s="11">
        <v>529</v>
      </c>
      <c r="B1416" s="8">
        <v>40836</v>
      </c>
      <c r="C1416" s="8" t="s">
        <v>3059</v>
      </c>
      <c r="D1416" s="29">
        <v>1.342</v>
      </c>
      <c r="E1416" t="s">
        <v>3060</v>
      </c>
      <c r="F1416" t="s">
        <v>3061</v>
      </c>
      <c r="G1416">
        <v>1120</v>
      </c>
      <c r="H1416" s="38">
        <v>0.5</v>
      </c>
      <c r="I1416" s="23">
        <v>25080</v>
      </c>
      <c r="J1416" s="38">
        <f t="shared" si="47"/>
        <v>71660</v>
      </c>
      <c r="K1416" s="25">
        <v>85000</v>
      </c>
      <c r="L1416" s="25">
        <v>340</v>
      </c>
      <c r="M1416" s="23">
        <f t="shared" si="46"/>
        <v>340.5</v>
      </c>
    </row>
    <row r="1417" spans="1:13" ht="12.75">
      <c r="A1417" s="11">
        <v>530</v>
      </c>
      <c r="B1417" s="8">
        <v>40836</v>
      </c>
      <c r="C1417" s="8" t="s">
        <v>2062</v>
      </c>
      <c r="D1417" s="29" t="s">
        <v>2063</v>
      </c>
      <c r="E1417" t="s">
        <v>3062</v>
      </c>
      <c r="F1417" t="s">
        <v>3063</v>
      </c>
      <c r="G1417">
        <v>3010</v>
      </c>
      <c r="H1417" s="38">
        <v>0.5</v>
      </c>
      <c r="I1417" s="23">
        <v>10020</v>
      </c>
      <c r="J1417" s="38">
        <f t="shared" si="47"/>
        <v>28630</v>
      </c>
      <c r="K1417" s="25">
        <v>6971.37</v>
      </c>
      <c r="L1417" s="25">
        <v>27.89</v>
      </c>
      <c r="M1417" s="23">
        <f t="shared" si="46"/>
        <v>28.39</v>
      </c>
    </row>
    <row r="1418" spans="1:13" ht="12.75">
      <c r="A1418" s="11">
        <v>531</v>
      </c>
      <c r="B1418" s="8">
        <v>40837</v>
      </c>
      <c r="C1418" s="8" t="s">
        <v>1389</v>
      </c>
      <c r="D1418" s="29" t="s">
        <v>1259</v>
      </c>
      <c r="E1418" t="s">
        <v>1390</v>
      </c>
      <c r="F1418" t="s">
        <v>1391</v>
      </c>
      <c r="G1418">
        <v>1100</v>
      </c>
      <c r="H1418" s="38">
        <v>0.5</v>
      </c>
      <c r="I1418" s="23">
        <v>54570</v>
      </c>
      <c r="J1418" s="38">
        <f t="shared" si="47"/>
        <v>155910</v>
      </c>
      <c r="K1418" s="25">
        <v>140000</v>
      </c>
      <c r="L1418" s="25">
        <v>560</v>
      </c>
      <c r="M1418" s="23">
        <f t="shared" si="46"/>
        <v>560.5</v>
      </c>
    </row>
    <row r="1419" spans="1:13" ht="12.75">
      <c r="A1419" s="11">
        <v>532</v>
      </c>
      <c r="B1419" s="8">
        <v>40837</v>
      </c>
      <c r="C1419" s="8" t="s">
        <v>611</v>
      </c>
      <c r="D1419" s="29">
        <v>0.1281</v>
      </c>
      <c r="E1419" t="s">
        <v>612</v>
      </c>
      <c r="F1419" t="s">
        <v>2468</v>
      </c>
      <c r="G1419">
        <v>1190</v>
      </c>
      <c r="H1419" s="38">
        <v>0.5</v>
      </c>
      <c r="I1419" s="23">
        <v>3490</v>
      </c>
      <c r="J1419" s="38">
        <f t="shared" si="47"/>
        <v>9970</v>
      </c>
      <c r="K1419" s="25">
        <v>4000</v>
      </c>
      <c r="L1419" s="25">
        <v>16</v>
      </c>
      <c r="M1419" s="23">
        <f t="shared" si="46"/>
        <v>16.5</v>
      </c>
    </row>
    <row r="1420" spans="1:13" ht="12.75">
      <c r="A1420" s="11">
        <v>533</v>
      </c>
      <c r="B1420" s="8">
        <v>40837</v>
      </c>
      <c r="C1420" s="8" t="s">
        <v>953</v>
      </c>
      <c r="D1420" s="29">
        <v>1.005</v>
      </c>
      <c r="E1420" t="s">
        <v>3617</v>
      </c>
      <c r="F1420" t="s">
        <v>3618</v>
      </c>
      <c r="G1420">
        <v>1090</v>
      </c>
      <c r="H1420" s="38">
        <v>0.5</v>
      </c>
      <c r="I1420" s="23">
        <v>31490</v>
      </c>
      <c r="J1420" s="38">
        <f t="shared" si="47"/>
        <v>89970</v>
      </c>
      <c r="K1420" s="25">
        <v>132900</v>
      </c>
      <c r="L1420" s="25">
        <v>531.6</v>
      </c>
      <c r="M1420" s="23">
        <f t="shared" si="46"/>
        <v>532.1</v>
      </c>
    </row>
    <row r="1421" spans="1:13" ht="12.75">
      <c r="A1421" s="11">
        <v>534</v>
      </c>
      <c r="B1421" s="8">
        <v>40837</v>
      </c>
      <c r="C1421" s="8" t="s">
        <v>869</v>
      </c>
      <c r="D1421" s="29">
        <v>1.2704</v>
      </c>
      <c r="E1421" t="s">
        <v>431</v>
      </c>
      <c r="F1421" t="s">
        <v>432</v>
      </c>
      <c r="G1421">
        <v>1220</v>
      </c>
      <c r="H1421" s="38">
        <v>0.5</v>
      </c>
      <c r="I1421" s="23">
        <v>4670</v>
      </c>
      <c r="J1421" s="38">
        <f t="shared" si="47"/>
        <v>13340</v>
      </c>
      <c r="K1421" s="25">
        <v>4900</v>
      </c>
      <c r="L1421" s="25">
        <v>19.6</v>
      </c>
      <c r="M1421" s="23">
        <f t="shared" si="46"/>
        <v>20.1</v>
      </c>
    </row>
    <row r="1422" spans="1:13" ht="12.75">
      <c r="A1422" s="21" t="s">
        <v>2894</v>
      </c>
      <c r="B1422" s="8">
        <v>40837</v>
      </c>
      <c r="C1422" s="8" t="s">
        <v>2895</v>
      </c>
      <c r="D1422" s="29">
        <v>1.519</v>
      </c>
      <c r="E1422" t="s">
        <v>2896</v>
      </c>
      <c r="F1422" t="s">
        <v>2897</v>
      </c>
      <c r="G1422">
        <v>1060</v>
      </c>
      <c r="H1422" s="38">
        <v>0.5</v>
      </c>
      <c r="I1422" s="23">
        <v>26650</v>
      </c>
      <c r="J1422" s="38">
        <f t="shared" si="47"/>
        <v>76140</v>
      </c>
      <c r="M1422" s="23">
        <f aca="true" t="shared" si="48" ref="M1422:M1486">SUM(H1422+L1422)</f>
        <v>0.5</v>
      </c>
    </row>
    <row r="1423" spans="1:13" ht="12.75">
      <c r="A1423" s="21" t="s">
        <v>1261</v>
      </c>
      <c r="B1423" s="8">
        <v>40837</v>
      </c>
      <c r="C1423" s="8" t="s">
        <v>1262</v>
      </c>
      <c r="D1423" s="29" t="s">
        <v>1263</v>
      </c>
      <c r="E1423" t="s">
        <v>1264</v>
      </c>
      <c r="F1423" t="s">
        <v>1265</v>
      </c>
      <c r="G1423">
        <v>3010</v>
      </c>
      <c r="H1423" s="38">
        <v>0.5</v>
      </c>
      <c r="I1423" s="23">
        <v>15740</v>
      </c>
      <c r="J1423" s="38">
        <f t="shared" si="47"/>
        <v>44970</v>
      </c>
      <c r="M1423" s="23">
        <f t="shared" si="48"/>
        <v>0.5</v>
      </c>
    </row>
    <row r="1424" spans="1:13" ht="12.75">
      <c r="A1424" s="21" t="s">
        <v>4119</v>
      </c>
      <c r="B1424" s="8">
        <v>40837</v>
      </c>
      <c r="C1424" s="8" t="s">
        <v>4120</v>
      </c>
      <c r="D1424" s="29">
        <v>0.4658</v>
      </c>
      <c r="E1424" t="s">
        <v>4121</v>
      </c>
      <c r="F1424" t="s">
        <v>4122</v>
      </c>
      <c r="G1424">
        <v>1150</v>
      </c>
      <c r="H1424" s="38">
        <v>0.5</v>
      </c>
      <c r="I1424" s="23">
        <v>48670</v>
      </c>
      <c r="J1424" s="38">
        <f t="shared" si="47"/>
        <v>139060</v>
      </c>
      <c r="M1424" s="23">
        <f t="shared" si="48"/>
        <v>0.5</v>
      </c>
    </row>
    <row r="1425" spans="1:13" ht="12.75">
      <c r="A1425" s="21">
        <v>535</v>
      </c>
      <c r="B1425" s="8">
        <v>40837</v>
      </c>
      <c r="C1425" s="8" t="s">
        <v>4123</v>
      </c>
      <c r="D1425" s="29">
        <v>0.135</v>
      </c>
      <c r="E1425" t="s">
        <v>3050</v>
      </c>
      <c r="F1425" t="s">
        <v>4124</v>
      </c>
      <c r="G1425">
        <v>3010</v>
      </c>
      <c r="H1425" s="38">
        <v>0.5</v>
      </c>
      <c r="I1425" s="23">
        <v>11700</v>
      </c>
      <c r="J1425" s="38">
        <f t="shared" si="47"/>
        <v>33430</v>
      </c>
      <c r="K1425" s="25">
        <v>4000</v>
      </c>
      <c r="L1425" s="25">
        <v>16</v>
      </c>
      <c r="M1425" s="23">
        <f t="shared" si="48"/>
        <v>16.5</v>
      </c>
    </row>
    <row r="1426" spans="1:13" ht="12.75">
      <c r="A1426" s="11">
        <v>536</v>
      </c>
      <c r="B1426" s="8">
        <v>40837</v>
      </c>
      <c r="C1426" s="8" t="s">
        <v>963</v>
      </c>
      <c r="D1426" s="29" t="s">
        <v>711</v>
      </c>
      <c r="E1426" t="s">
        <v>1808</v>
      </c>
      <c r="F1426" t="s">
        <v>1809</v>
      </c>
      <c r="G1426">
        <v>3010</v>
      </c>
      <c r="H1426" s="38">
        <v>0.5</v>
      </c>
      <c r="I1426" s="23">
        <v>14050</v>
      </c>
      <c r="J1426" s="38">
        <f t="shared" si="47"/>
        <v>40140</v>
      </c>
      <c r="K1426" s="25">
        <v>25000</v>
      </c>
      <c r="L1426" s="25">
        <v>100</v>
      </c>
      <c r="M1426" s="23">
        <f t="shared" si="48"/>
        <v>100.5</v>
      </c>
    </row>
    <row r="1427" spans="1:13" ht="12.75">
      <c r="A1427" s="11">
        <v>537</v>
      </c>
      <c r="B1427" s="8">
        <v>40840</v>
      </c>
      <c r="C1427" s="8" t="s">
        <v>1807</v>
      </c>
      <c r="D1427" s="29" t="s">
        <v>964</v>
      </c>
      <c r="E1427" t="s">
        <v>4323</v>
      </c>
      <c r="F1427" t="s">
        <v>4323</v>
      </c>
      <c r="G1427">
        <v>3010</v>
      </c>
      <c r="H1427" s="38">
        <v>0.5</v>
      </c>
      <c r="I1427" s="23">
        <v>9840</v>
      </c>
      <c r="J1427" s="38">
        <f t="shared" si="47"/>
        <v>28110</v>
      </c>
      <c r="K1427" s="25">
        <v>9000</v>
      </c>
      <c r="L1427" s="25">
        <v>36</v>
      </c>
      <c r="M1427" s="23">
        <f t="shared" si="48"/>
        <v>36.5</v>
      </c>
    </row>
    <row r="1428" spans="1:13" ht="12.75">
      <c r="A1428" s="11">
        <v>538</v>
      </c>
      <c r="B1428" s="8">
        <v>40840</v>
      </c>
      <c r="C1428" s="8" t="s">
        <v>965</v>
      </c>
      <c r="D1428" s="29">
        <v>16.959</v>
      </c>
      <c r="E1428" t="s">
        <v>966</v>
      </c>
      <c r="F1428" t="s">
        <v>4431</v>
      </c>
      <c r="G1428">
        <v>1170</v>
      </c>
      <c r="H1428" s="38">
        <v>0.5</v>
      </c>
      <c r="I1428" s="23">
        <v>12740</v>
      </c>
      <c r="J1428" s="38">
        <f t="shared" si="47"/>
        <v>36400</v>
      </c>
      <c r="K1428" s="25">
        <v>39900</v>
      </c>
      <c r="L1428" s="25">
        <v>159.6</v>
      </c>
      <c r="M1428" s="23">
        <f t="shared" si="48"/>
        <v>160.1</v>
      </c>
    </row>
    <row r="1429" spans="1:13" ht="12.75">
      <c r="A1429" s="11">
        <v>539</v>
      </c>
      <c r="B1429" s="8">
        <v>40840</v>
      </c>
      <c r="C1429" s="8" t="s">
        <v>967</v>
      </c>
      <c r="D1429" s="29">
        <v>5.06</v>
      </c>
      <c r="E1429" t="s">
        <v>1128</v>
      </c>
      <c r="F1429" t="s">
        <v>1129</v>
      </c>
      <c r="G1429">
        <v>1010</v>
      </c>
      <c r="H1429" s="38">
        <v>0.5</v>
      </c>
      <c r="I1429" s="23">
        <v>6200</v>
      </c>
      <c r="J1429" s="38">
        <f t="shared" si="47"/>
        <v>17710</v>
      </c>
      <c r="K1429" s="25">
        <v>14250</v>
      </c>
      <c r="L1429" s="25">
        <v>57</v>
      </c>
      <c r="M1429" s="23">
        <f t="shared" si="48"/>
        <v>57.5</v>
      </c>
    </row>
    <row r="1430" spans="1:13" ht="12.75">
      <c r="A1430" s="11">
        <v>540</v>
      </c>
      <c r="B1430" s="8">
        <v>40840</v>
      </c>
      <c r="C1430" s="8" t="s">
        <v>1130</v>
      </c>
      <c r="D1430" s="29" t="s">
        <v>1131</v>
      </c>
      <c r="E1430" t="s">
        <v>1808</v>
      </c>
      <c r="F1430" t="s">
        <v>1809</v>
      </c>
      <c r="G1430">
        <v>3010</v>
      </c>
      <c r="H1430" s="38">
        <v>0.5</v>
      </c>
      <c r="I1430" s="23">
        <v>19210</v>
      </c>
      <c r="J1430" s="38">
        <f t="shared" si="47"/>
        <v>54890</v>
      </c>
      <c r="K1430" s="25">
        <v>36000</v>
      </c>
      <c r="L1430" s="25">
        <v>144</v>
      </c>
      <c r="M1430" s="23">
        <f t="shared" si="48"/>
        <v>144.5</v>
      </c>
    </row>
    <row r="1431" spans="1:13" ht="12.75">
      <c r="A1431" s="21" t="s">
        <v>1132</v>
      </c>
      <c r="B1431" s="8">
        <v>40840</v>
      </c>
      <c r="C1431" s="8" t="s">
        <v>1133</v>
      </c>
      <c r="D1431" s="29">
        <v>23.362</v>
      </c>
      <c r="E1431" t="s">
        <v>1134</v>
      </c>
      <c r="F1431" t="s">
        <v>1135</v>
      </c>
      <c r="G1431">
        <v>1070</v>
      </c>
      <c r="H1431" s="38">
        <v>0.5</v>
      </c>
      <c r="I1431" s="23">
        <v>28360</v>
      </c>
      <c r="J1431" s="38">
        <f t="shared" si="47"/>
        <v>81030</v>
      </c>
      <c r="M1431" s="23">
        <f t="shared" si="48"/>
        <v>0.5</v>
      </c>
    </row>
    <row r="1432" spans="1:13" ht="12.75">
      <c r="A1432" s="21" t="s">
        <v>1078</v>
      </c>
      <c r="B1432" s="8">
        <v>40840</v>
      </c>
      <c r="C1432" s="8" t="s">
        <v>2973</v>
      </c>
      <c r="D1432" s="29" t="s">
        <v>2974</v>
      </c>
      <c r="E1432" t="s">
        <v>2975</v>
      </c>
      <c r="F1432" t="s">
        <v>2976</v>
      </c>
      <c r="G1432">
        <v>2050</v>
      </c>
      <c r="H1432" s="38">
        <v>0.5</v>
      </c>
      <c r="I1432" s="23">
        <v>18750</v>
      </c>
      <c r="J1432" s="38">
        <f t="shared" si="47"/>
        <v>53570</v>
      </c>
      <c r="M1432" s="23">
        <f t="shared" si="48"/>
        <v>0.5</v>
      </c>
    </row>
    <row r="1433" spans="1:13" ht="12.75">
      <c r="A1433" s="11">
        <v>541</v>
      </c>
      <c r="B1433" s="8">
        <v>40840</v>
      </c>
      <c r="C1433" s="8" t="s">
        <v>2235</v>
      </c>
      <c r="D1433" s="29">
        <v>57.136</v>
      </c>
      <c r="E1433" t="s">
        <v>2236</v>
      </c>
      <c r="F1433" t="s">
        <v>2237</v>
      </c>
      <c r="G1433">
        <v>1130</v>
      </c>
      <c r="H1433" s="38">
        <v>0.5</v>
      </c>
      <c r="I1433" s="23">
        <v>59860</v>
      </c>
      <c r="J1433" s="38">
        <f t="shared" si="47"/>
        <v>171030</v>
      </c>
      <c r="K1433" s="25">
        <v>233700</v>
      </c>
      <c r="L1433" s="25">
        <v>934.8</v>
      </c>
      <c r="M1433" s="23">
        <f t="shared" si="48"/>
        <v>935.3</v>
      </c>
    </row>
    <row r="1434" spans="1:13" ht="12.75">
      <c r="A1434" s="21" t="s">
        <v>4192</v>
      </c>
      <c r="B1434" s="8">
        <v>40840</v>
      </c>
      <c r="C1434" s="8" t="s">
        <v>4193</v>
      </c>
      <c r="D1434" s="29">
        <v>60.982</v>
      </c>
      <c r="E1434" t="s">
        <v>4194</v>
      </c>
      <c r="F1434" t="s">
        <v>4195</v>
      </c>
      <c r="G1434">
        <v>1010</v>
      </c>
      <c r="H1434" s="38">
        <v>1</v>
      </c>
      <c r="I1434" s="23">
        <v>68580</v>
      </c>
      <c r="J1434" s="38">
        <f t="shared" si="47"/>
        <v>195940</v>
      </c>
      <c r="M1434" s="23">
        <f t="shared" si="48"/>
        <v>1</v>
      </c>
    </row>
    <row r="1435" spans="3:13" ht="12.75">
      <c r="C1435" s="8" t="s">
        <v>4196</v>
      </c>
      <c r="D1435" s="29">
        <v>118.818</v>
      </c>
      <c r="E1435" t="s">
        <v>4323</v>
      </c>
      <c r="F1435" t="s">
        <v>4323</v>
      </c>
      <c r="G1435">
        <v>1010</v>
      </c>
      <c r="I1435" s="23">
        <v>111190</v>
      </c>
      <c r="J1435" s="38">
        <f t="shared" si="47"/>
        <v>317690</v>
      </c>
      <c r="M1435" s="23">
        <f t="shared" si="48"/>
        <v>0</v>
      </c>
    </row>
    <row r="1436" spans="1:13" ht="12.75">
      <c r="A1436" s="21" t="s">
        <v>4087</v>
      </c>
      <c r="B1436" s="8">
        <v>40840</v>
      </c>
      <c r="C1436" s="8" t="s">
        <v>4088</v>
      </c>
      <c r="D1436" s="29">
        <v>3.513</v>
      </c>
      <c r="E1436" t="s">
        <v>973</v>
      </c>
      <c r="F1436" t="s">
        <v>974</v>
      </c>
      <c r="G1436">
        <v>1100</v>
      </c>
      <c r="H1436" s="38">
        <v>0.5</v>
      </c>
      <c r="I1436" s="23">
        <v>29090</v>
      </c>
      <c r="J1436" s="38">
        <f t="shared" si="47"/>
        <v>83110</v>
      </c>
      <c r="M1436" s="23">
        <f t="shared" si="48"/>
        <v>0.5</v>
      </c>
    </row>
    <row r="1437" spans="1:14" s="43" customFormat="1" ht="12.75">
      <c r="A1437" s="50">
        <v>542</v>
      </c>
      <c r="B1437" s="41">
        <v>40840</v>
      </c>
      <c r="C1437" s="41" t="s">
        <v>3117</v>
      </c>
      <c r="D1437" s="42" t="s">
        <v>1259</v>
      </c>
      <c r="E1437" s="43" t="s">
        <v>2986</v>
      </c>
      <c r="F1437" s="43" t="s">
        <v>2987</v>
      </c>
      <c r="G1437" s="43">
        <v>3010</v>
      </c>
      <c r="H1437" s="44">
        <v>0.5</v>
      </c>
      <c r="I1437" s="44">
        <v>46190</v>
      </c>
      <c r="J1437" s="38">
        <f t="shared" si="47"/>
        <v>131970</v>
      </c>
      <c r="K1437" s="45">
        <v>120000</v>
      </c>
      <c r="L1437" s="45">
        <v>480</v>
      </c>
      <c r="M1437" s="44">
        <f t="shared" si="48"/>
        <v>480.5</v>
      </c>
      <c r="N1437" s="49"/>
    </row>
    <row r="1438" spans="10:14" ht="12.75">
      <c r="J1438" s="38">
        <f t="shared" si="47"/>
        <v>0</v>
      </c>
      <c r="M1438" s="23">
        <f>SUM(M1400:M1437)</f>
        <v>6202.340000000001</v>
      </c>
      <c r="N1438" s="1">
        <v>98118</v>
      </c>
    </row>
    <row r="1439" spans="10:13" ht="12.75">
      <c r="J1439" s="38">
        <f aca="true" t="shared" si="49" ref="J1439:J1468">ROUND(I1439/0.35,-1)</f>
        <v>0</v>
      </c>
      <c r="M1439" s="23">
        <f t="shared" si="48"/>
        <v>0</v>
      </c>
    </row>
    <row r="1440" spans="1:13" ht="12.75">
      <c r="A1440" s="11">
        <v>543</v>
      </c>
      <c r="B1440" s="8">
        <v>40840</v>
      </c>
      <c r="C1440" s="8" t="s">
        <v>1119</v>
      </c>
      <c r="D1440" s="29" t="s">
        <v>1120</v>
      </c>
      <c r="E1440" t="s">
        <v>2734</v>
      </c>
      <c r="F1440" t="s">
        <v>2735</v>
      </c>
      <c r="G1440">
        <v>2010</v>
      </c>
      <c r="H1440" s="38">
        <v>1</v>
      </c>
      <c r="I1440" s="23">
        <v>14290</v>
      </c>
      <c r="J1440" s="38">
        <f t="shared" si="49"/>
        <v>40830</v>
      </c>
      <c r="K1440" s="25">
        <v>68000</v>
      </c>
      <c r="L1440" s="25">
        <v>272</v>
      </c>
      <c r="M1440" s="23">
        <f t="shared" si="48"/>
        <v>273</v>
      </c>
    </row>
    <row r="1441" spans="3:13" ht="12.75">
      <c r="C1441" s="8" t="s">
        <v>1123</v>
      </c>
      <c r="D1441" s="29" t="s">
        <v>1120</v>
      </c>
      <c r="E1441" t="s">
        <v>4323</v>
      </c>
      <c r="F1441" t="s">
        <v>4323</v>
      </c>
      <c r="G1441">
        <v>2010</v>
      </c>
      <c r="I1441" s="23">
        <v>1740</v>
      </c>
      <c r="J1441" s="38">
        <f t="shared" si="49"/>
        <v>4970</v>
      </c>
      <c r="M1441" s="23">
        <f t="shared" si="48"/>
        <v>0</v>
      </c>
    </row>
    <row r="1442" spans="1:13" ht="12.75">
      <c r="A1442" s="21" t="s">
        <v>2350</v>
      </c>
      <c r="B1442" s="8">
        <v>40841</v>
      </c>
      <c r="C1442" s="8" t="s">
        <v>2351</v>
      </c>
      <c r="D1442" s="29">
        <v>0.36</v>
      </c>
      <c r="E1442" t="s">
        <v>2352</v>
      </c>
      <c r="F1442" t="s">
        <v>2353</v>
      </c>
      <c r="G1442">
        <v>2050</v>
      </c>
      <c r="H1442" s="38">
        <v>0.5</v>
      </c>
      <c r="I1442" s="23">
        <v>32570</v>
      </c>
      <c r="J1442" s="38">
        <f t="shared" si="49"/>
        <v>93060</v>
      </c>
      <c r="M1442" s="23">
        <f t="shared" si="48"/>
        <v>0.5</v>
      </c>
    </row>
    <row r="1443" spans="1:13" ht="12.75">
      <c r="A1443" s="21" t="s">
        <v>324</v>
      </c>
      <c r="B1443" s="8">
        <v>40841</v>
      </c>
      <c r="C1443" s="8" t="s">
        <v>325</v>
      </c>
      <c r="D1443" s="29">
        <v>1.165</v>
      </c>
      <c r="E1443" t="s">
        <v>326</v>
      </c>
      <c r="F1443" t="s">
        <v>327</v>
      </c>
      <c r="G1443">
        <v>1070</v>
      </c>
      <c r="H1443" s="38">
        <v>0.5</v>
      </c>
      <c r="I1443" s="23">
        <v>26770</v>
      </c>
      <c r="J1443" s="38">
        <f t="shared" si="49"/>
        <v>76490</v>
      </c>
      <c r="M1443" s="23">
        <f t="shared" si="48"/>
        <v>0.5</v>
      </c>
    </row>
    <row r="1444" spans="1:13" ht="12.75">
      <c r="A1444" s="11">
        <v>544</v>
      </c>
      <c r="B1444" s="8">
        <v>40841</v>
      </c>
      <c r="C1444" s="8" t="s">
        <v>1246</v>
      </c>
      <c r="D1444" s="29">
        <v>5.504</v>
      </c>
      <c r="E1444" t="s">
        <v>1247</v>
      </c>
      <c r="F1444" t="s">
        <v>1248</v>
      </c>
      <c r="G1444">
        <v>1160</v>
      </c>
      <c r="H1444" s="38">
        <v>0.5</v>
      </c>
      <c r="I1444" s="23">
        <v>6620</v>
      </c>
      <c r="J1444" s="38">
        <f t="shared" si="49"/>
        <v>18910</v>
      </c>
      <c r="K1444" s="25">
        <v>18000</v>
      </c>
      <c r="L1444" s="25">
        <v>72</v>
      </c>
      <c r="M1444" s="23">
        <f t="shared" si="48"/>
        <v>72.5</v>
      </c>
    </row>
    <row r="1445" spans="1:13" ht="12.75">
      <c r="A1445" s="21" t="s">
        <v>1218</v>
      </c>
      <c r="B1445" s="8">
        <v>40841</v>
      </c>
      <c r="C1445" s="8" t="s">
        <v>1219</v>
      </c>
      <c r="D1445" s="29" t="s">
        <v>1220</v>
      </c>
      <c r="E1445" t="s">
        <v>1221</v>
      </c>
      <c r="F1445" t="s">
        <v>1222</v>
      </c>
      <c r="G1445">
        <v>3010</v>
      </c>
      <c r="H1445" s="38">
        <v>0.5</v>
      </c>
      <c r="I1445" s="23">
        <v>26300</v>
      </c>
      <c r="J1445" s="38">
        <f t="shared" si="49"/>
        <v>75140</v>
      </c>
      <c r="M1445" s="23">
        <f t="shared" si="48"/>
        <v>0.5</v>
      </c>
    </row>
    <row r="1446" spans="1:13" ht="12.75">
      <c r="A1446" s="21" t="s">
        <v>1457</v>
      </c>
      <c r="B1446" s="8">
        <v>40841</v>
      </c>
      <c r="C1446" s="8" t="s">
        <v>1458</v>
      </c>
      <c r="D1446" s="29">
        <v>1.324</v>
      </c>
      <c r="E1446" t="s">
        <v>1459</v>
      </c>
      <c r="F1446" t="s">
        <v>1460</v>
      </c>
      <c r="G1446">
        <v>1060</v>
      </c>
      <c r="H1446" s="38">
        <v>0.5</v>
      </c>
      <c r="I1446" s="23">
        <v>31880</v>
      </c>
      <c r="J1446" s="38">
        <f t="shared" si="49"/>
        <v>91090</v>
      </c>
      <c r="M1446" s="23">
        <f t="shared" si="48"/>
        <v>0.5</v>
      </c>
    </row>
    <row r="1447" spans="1:13" ht="12.75">
      <c r="A1447" s="21" t="s">
        <v>1742</v>
      </c>
      <c r="B1447" s="8">
        <v>40841</v>
      </c>
      <c r="C1447" s="8" t="s">
        <v>1743</v>
      </c>
      <c r="D1447" s="29">
        <v>7</v>
      </c>
      <c r="E1447" t="s">
        <v>1744</v>
      </c>
      <c r="F1447" t="s">
        <v>2193</v>
      </c>
      <c r="G1447">
        <v>1070</v>
      </c>
      <c r="H1447" s="38">
        <v>0.5</v>
      </c>
      <c r="I1447" s="23">
        <v>39070</v>
      </c>
      <c r="J1447" s="38">
        <f t="shared" si="49"/>
        <v>111630</v>
      </c>
      <c r="M1447" s="23">
        <f t="shared" si="48"/>
        <v>0.5</v>
      </c>
    </row>
    <row r="1448" spans="1:13" ht="12.75">
      <c r="A1448" s="11">
        <v>545</v>
      </c>
      <c r="B1448" s="8">
        <v>40841</v>
      </c>
      <c r="C1448" s="8" t="s">
        <v>1436</v>
      </c>
      <c r="D1448" s="29">
        <v>3.1</v>
      </c>
      <c r="E1448" t="s">
        <v>1437</v>
      </c>
      <c r="F1448" t="s">
        <v>1438</v>
      </c>
      <c r="G1448">
        <v>1090</v>
      </c>
      <c r="H1448" s="38">
        <v>0.5</v>
      </c>
      <c r="I1448" s="23">
        <v>4550</v>
      </c>
      <c r="J1448" s="38">
        <f t="shared" si="49"/>
        <v>13000</v>
      </c>
      <c r="K1448" s="25">
        <v>26000</v>
      </c>
      <c r="L1448" s="25">
        <v>104</v>
      </c>
      <c r="M1448" s="23">
        <f t="shared" si="48"/>
        <v>104.5</v>
      </c>
    </row>
    <row r="1449" spans="1:13" ht="12.75">
      <c r="A1449" s="11">
        <v>546</v>
      </c>
      <c r="B1449" s="8">
        <v>40841</v>
      </c>
      <c r="C1449" s="8" t="s">
        <v>1339</v>
      </c>
      <c r="D1449" s="29">
        <v>11.421</v>
      </c>
      <c r="E1449" t="s">
        <v>2486</v>
      </c>
      <c r="F1449" t="s">
        <v>2037</v>
      </c>
      <c r="G1449">
        <v>1220</v>
      </c>
      <c r="H1449" s="38">
        <v>1</v>
      </c>
      <c r="I1449" s="23">
        <v>11440</v>
      </c>
      <c r="J1449" s="38">
        <f t="shared" si="49"/>
        <v>32690</v>
      </c>
      <c r="K1449" s="25">
        <v>74960</v>
      </c>
      <c r="L1449" s="25">
        <v>299.84</v>
      </c>
      <c r="M1449" s="23">
        <f t="shared" si="48"/>
        <v>300.84</v>
      </c>
    </row>
    <row r="1450" spans="1:13" ht="12.75">
      <c r="A1450" s="11">
        <v>547</v>
      </c>
      <c r="B1450" s="8">
        <v>40842</v>
      </c>
      <c r="C1450" s="8" t="s">
        <v>3732</v>
      </c>
      <c r="D1450" s="29">
        <v>1.179</v>
      </c>
      <c r="E1450" t="s">
        <v>2486</v>
      </c>
      <c r="F1450" t="s">
        <v>3733</v>
      </c>
      <c r="G1450">
        <v>1220</v>
      </c>
      <c r="H1450" s="38">
        <v>1</v>
      </c>
      <c r="I1450" s="23">
        <v>1070</v>
      </c>
      <c r="J1450" s="38">
        <f t="shared" si="49"/>
        <v>3060</v>
      </c>
      <c r="K1450" s="25">
        <v>177500</v>
      </c>
      <c r="L1450" s="25">
        <v>710</v>
      </c>
      <c r="M1450" s="23">
        <f t="shared" si="48"/>
        <v>711</v>
      </c>
    </row>
    <row r="1451" spans="3:13" ht="12.75">
      <c r="C1451" s="8" t="s">
        <v>3625</v>
      </c>
      <c r="D1451" s="29">
        <v>20.677</v>
      </c>
      <c r="E1451" t="s">
        <v>4323</v>
      </c>
      <c r="F1451" t="s">
        <v>4323</v>
      </c>
      <c r="G1451">
        <v>1050</v>
      </c>
      <c r="I1451" s="23">
        <v>43470</v>
      </c>
      <c r="J1451" s="38">
        <f t="shared" si="49"/>
        <v>124200</v>
      </c>
      <c r="M1451" s="23">
        <f t="shared" si="48"/>
        <v>0</v>
      </c>
    </row>
    <row r="1452" spans="1:13" ht="12.75">
      <c r="A1452" s="11">
        <v>548</v>
      </c>
      <c r="B1452" s="8">
        <v>40842</v>
      </c>
      <c r="C1452" s="8" t="s">
        <v>1988</v>
      </c>
      <c r="D1452" s="29">
        <v>0.7989</v>
      </c>
      <c r="E1452" t="s">
        <v>1989</v>
      </c>
      <c r="F1452" t="s">
        <v>1990</v>
      </c>
      <c r="G1452">
        <v>3010</v>
      </c>
      <c r="H1452" s="38">
        <v>0.5</v>
      </c>
      <c r="I1452" s="23">
        <v>246420</v>
      </c>
      <c r="J1452" s="38">
        <f t="shared" si="49"/>
        <v>704060</v>
      </c>
      <c r="K1452" s="25">
        <v>358000</v>
      </c>
      <c r="L1452" s="25">
        <v>1432</v>
      </c>
      <c r="M1452" s="23">
        <f t="shared" si="48"/>
        <v>1432.5</v>
      </c>
    </row>
    <row r="1453" spans="1:13" ht="12.75">
      <c r="A1453" s="11">
        <v>549</v>
      </c>
      <c r="B1453" s="8">
        <v>40843</v>
      </c>
      <c r="C1453" s="8" t="s">
        <v>1018</v>
      </c>
      <c r="D1453" s="29">
        <v>6.045</v>
      </c>
      <c r="E1453" t="s">
        <v>385</v>
      </c>
      <c r="F1453" t="s">
        <v>220</v>
      </c>
      <c r="G1453">
        <v>3010</v>
      </c>
      <c r="H1453" s="38">
        <v>0.5</v>
      </c>
      <c r="I1453" s="23">
        <v>22820</v>
      </c>
      <c r="J1453" s="38">
        <f t="shared" si="49"/>
        <v>65200</v>
      </c>
      <c r="K1453" s="25">
        <v>25000</v>
      </c>
      <c r="L1453" s="25">
        <v>100</v>
      </c>
      <c r="M1453" s="23">
        <f t="shared" si="48"/>
        <v>100.5</v>
      </c>
    </row>
    <row r="1454" spans="1:13" ht="12.75">
      <c r="A1454" s="21" t="s">
        <v>4202</v>
      </c>
      <c r="B1454" s="8">
        <v>40843</v>
      </c>
      <c r="C1454" s="8" t="s">
        <v>4203</v>
      </c>
      <c r="D1454" s="29">
        <v>0.19</v>
      </c>
      <c r="E1454" t="s">
        <v>4204</v>
      </c>
      <c r="F1454" t="s">
        <v>835</v>
      </c>
      <c r="G1454">
        <v>2050</v>
      </c>
      <c r="H1454" s="38">
        <v>0.5</v>
      </c>
      <c r="I1454" s="23">
        <v>23430</v>
      </c>
      <c r="J1454" s="38">
        <f t="shared" si="49"/>
        <v>66940</v>
      </c>
      <c r="K1454" s="25">
        <v>0</v>
      </c>
      <c r="L1454" s="25">
        <v>0</v>
      </c>
      <c r="M1454" s="23">
        <f t="shared" si="48"/>
        <v>0.5</v>
      </c>
    </row>
    <row r="1455" spans="1:13" ht="12.75">
      <c r="A1455" s="11">
        <v>550</v>
      </c>
      <c r="B1455" s="8">
        <v>40843</v>
      </c>
      <c r="C1455" s="8" t="s">
        <v>1747</v>
      </c>
      <c r="D1455" s="29">
        <v>25.371</v>
      </c>
      <c r="E1455" s="94" t="s">
        <v>1748</v>
      </c>
      <c r="F1455" s="94" t="s">
        <v>3302</v>
      </c>
      <c r="G1455">
        <v>1120</v>
      </c>
      <c r="H1455" s="38">
        <v>0.5</v>
      </c>
      <c r="I1455" s="23">
        <v>45780</v>
      </c>
      <c r="J1455" s="38">
        <f t="shared" si="49"/>
        <v>130800</v>
      </c>
      <c r="K1455" s="25">
        <v>155000</v>
      </c>
      <c r="L1455" s="25">
        <v>620</v>
      </c>
      <c r="M1455" s="23">
        <f t="shared" si="48"/>
        <v>620.5</v>
      </c>
    </row>
    <row r="1456" spans="10:14" ht="12.75">
      <c r="J1456" s="38">
        <f t="shared" si="49"/>
        <v>0</v>
      </c>
      <c r="M1456" s="23">
        <v>3618.34</v>
      </c>
      <c r="N1456" s="1">
        <v>98155</v>
      </c>
    </row>
    <row r="1457" spans="4:13" ht="12.75">
      <c r="D1457" s="11"/>
      <c r="E1457" s="8"/>
      <c r="F1457" s="8"/>
      <c r="J1457" s="38">
        <f t="shared" si="49"/>
        <v>0</v>
      </c>
      <c r="M1457" s="23">
        <f t="shared" si="48"/>
        <v>0</v>
      </c>
    </row>
    <row r="1458" spans="1:13" ht="12.75">
      <c r="A1458" s="11">
        <v>551</v>
      </c>
      <c r="B1458" s="8">
        <v>40844</v>
      </c>
      <c r="C1458" s="8" t="s">
        <v>3199</v>
      </c>
      <c r="D1458" s="29" t="s">
        <v>3200</v>
      </c>
      <c r="E1458" t="s">
        <v>3201</v>
      </c>
      <c r="F1458" t="s">
        <v>3202</v>
      </c>
      <c r="G1458">
        <v>3010</v>
      </c>
      <c r="H1458" s="38">
        <v>0.5</v>
      </c>
      <c r="I1458" s="23">
        <v>35420</v>
      </c>
      <c r="J1458" s="38">
        <f t="shared" si="49"/>
        <v>101200</v>
      </c>
      <c r="K1458" s="25">
        <v>72000</v>
      </c>
      <c r="L1458" s="25">
        <v>288</v>
      </c>
      <c r="M1458" s="23">
        <f t="shared" si="48"/>
        <v>288.5</v>
      </c>
    </row>
    <row r="1459" spans="1:13" ht="12.75">
      <c r="A1459" s="21" t="s">
        <v>3885</v>
      </c>
      <c r="B1459" s="8">
        <v>40844</v>
      </c>
      <c r="C1459" s="8" t="s">
        <v>3886</v>
      </c>
      <c r="D1459" s="29" t="s">
        <v>3887</v>
      </c>
      <c r="E1459" t="s">
        <v>1337</v>
      </c>
      <c r="F1459" t="s">
        <v>3888</v>
      </c>
      <c r="G1459">
        <v>3010</v>
      </c>
      <c r="H1459" s="38">
        <v>0.5</v>
      </c>
      <c r="I1459" s="23">
        <v>15770</v>
      </c>
      <c r="J1459" s="38">
        <f t="shared" si="49"/>
        <v>45060</v>
      </c>
      <c r="M1459" s="23">
        <f t="shared" si="48"/>
        <v>0.5</v>
      </c>
    </row>
    <row r="1460" spans="1:13" ht="12.75">
      <c r="A1460" s="11">
        <v>552</v>
      </c>
      <c r="B1460" s="8">
        <v>40844</v>
      </c>
      <c r="C1460" s="8" t="s">
        <v>3889</v>
      </c>
      <c r="D1460" s="29" t="s">
        <v>1653</v>
      </c>
      <c r="E1460" t="s">
        <v>3890</v>
      </c>
      <c r="F1460" t="s">
        <v>3891</v>
      </c>
      <c r="G1460">
        <v>3010</v>
      </c>
      <c r="H1460" s="38">
        <v>0.5</v>
      </c>
      <c r="I1460" s="23">
        <v>17000</v>
      </c>
      <c r="J1460" s="38">
        <f t="shared" si="49"/>
        <v>48570</v>
      </c>
      <c r="K1460" s="25">
        <v>32386</v>
      </c>
      <c r="L1460" s="25">
        <v>129.5</v>
      </c>
      <c r="M1460" s="23">
        <f t="shared" si="48"/>
        <v>130</v>
      </c>
    </row>
    <row r="1461" spans="1:13" ht="12.75">
      <c r="A1461" s="11">
        <v>553</v>
      </c>
      <c r="B1461" s="8">
        <v>40844</v>
      </c>
      <c r="C1461" s="8" t="s">
        <v>3838</v>
      </c>
      <c r="D1461" s="29" t="s">
        <v>457</v>
      </c>
      <c r="E1461" t="s">
        <v>458</v>
      </c>
      <c r="F1461" t="s">
        <v>3790</v>
      </c>
      <c r="G1461">
        <v>3010</v>
      </c>
      <c r="H1461" s="38">
        <v>0.5</v>
      </c>
      <c r="I1461" s="23">
        <v>22030</v>
      </c>
      <c r="J1461" s="38">
        <f t="shared" si="49"/>
        <v>62940</v>
      </c>
      <c r="K1461" s="25">
        <v>26000</v>
      </c>
      <c r="L1461" s="25">
        <v>104</v>
      </c>
      <c r="M1461" s="23">
        <f t="shared" si="48"/>
        <v>104.5</v>
      </c>
    </row>
    <row r="1462" spans="1:13" ht="12.75">
      <c r="A1462" s="21" t="s">
        <v>1267</v>
      </c>
      <c r="B1462" s="8">
        <v>40844</v>
      </c>
      <c r="C1462" s="8" t="s">
        <v>1268</v>
      </c>
      <c r="D1462" s="29" t="s">
        <v>1269</v>
      </c>
      <c r="E1462" t="s">
        <v>1270</v>
      </c>
      <c r="F1462" t="s">
        <v>1271</v>
      </c>
      <c r="G1462">
        <v>3010</v>
      </c>
      <c r="H1462" s="38">
        <v>0.5</v>
      </c>
      <c r="I1462" s="23">
        <v>39300</v>
      </c>
      <c r="J1462" s="38">
        <f t="shared" si="49"/>
        <v>112290</v>
      </c>
      <c r="M1462" s="23">
        <f t="shared" si="48"/>
        <v>0.5</v>
      </c>
    </row>
    <row r="1463" spans="1:13" ht="12.75">
      <c r="A1463" s="21" t="s">
        <v>2697</v>
      </c>
      <c r="B1463" s="8">
        <v>40844</v>
      </c>
      <c r="C1463" s="8" t="s">
        <v>1464</v>
      </c>
      <c r="D1463" s="29">
        <v>174.731</v>
      </c>
      <c r="E1463" t="s">
        <v>1466</v>
      </c>
      <c r="F1463" t="s">
        <v>2698</v>
      </c>
      <c r="G1463">
        <v>1070</v>
      </c>
      <c r="H1463" s="38">
        <v>0.5</v>
      </c>
      <c r="M1463" s="23">
        <f t="shared" si="48"/>
        <v>0.5</v>
      </c>
    </row>
    <row r="1464" spans="1:13" ht="12.75">
      <c r="A1464" s="11">
        <v>555</v>
      </c>
      <c r="B1464" s="8">
        <v>40847</v>
      </c>
      <c r="C1464" s="8" t="s">
        <v>1965</v>
      </c>
      <c r="D1464" s="29">
        <v>0.633</v>
      </c>
      <c r="E1464" t="s">
        <v>3941</v>
      </c>
      <c r="F1464" t="s">
        <v>1966</v>
      </c>
      <c r="G1464">
        <v>1060</v>
      </c>
      <c r="H1464" s="38">
        <v>0.5</v>
      </c>
      <c r="I1464" s="23">
        <v>6820</v>
      </c>
      <c r="J1464" s="38">
        <f t="shared" si="49"/>
        <v>19490</v>
      </c>
      <c r="K1464" s="25">
        <v>15000</v>
      </c>
      <c r="L1464" s="25">
        <v>60</v>
      </c>
      <c r="M1464" s="23">
        <f t="shared" si="48"/>
        <v>60.5</v>
      </c>
    </row>
    <row r="1465" spans="1:13" ht="12.75">
      <c r="A1465" s="11">
        <v>556</v>
      </c>
      <c r="B1465" s="8">
        <v>40847</v>
      </c>
      <c r="C1465" s="8" t="s">
        <v>1967</v>
      </c>
      <c r="D1465" s="29">
        <v>20.2031</v>
      </c>
      <c r="E1465" t="s">
        <v>1968</v>
      </c>
      <c r="F1465" t="s">
        <v>1969</v>
      </c>
      <c r="G1465">
        <v>1010</v>
      </c>
      <c r="H1465" s="38">
        <v>0.5</v>
      </c>
      <c r="I1465" s="23">
        <v>40330</v>
      </c>
      <c r="J1465" s="38">
        <f t="shared" si="49"/>
        <v>115230</v>
      </c>
      <c r="K1465" s="25">
        <v>50000</v>
      </c>
      <c r="L1465" s="25">
        <v>200</v>
      </c>
      <c r="M1465" s="23">
        <f t="shared" si="48"/>
        <v>200.5</v>
      </c>
    </row>
    <row r="1466" spans="1:13" ht="12.75">
      <c r="A1466" s="11">
        <v>554</v>
      </c>
      <c r="B1466" s="8">
        <v>40847</v>
      </c>
      <c r="C1466" s="8" t="s">
        <v>1874</v>
      </c>
      <c r="D1466" s="29">
        <v>106.025</v>
      </c>
      <c r="E1466" t="s">
        <v>1875</v>
      </c>
      <c r="F1466" t="s">
        <v>1876</v>
      </c>
      <c r="G1466">
        <v>1220</v>
      </c>
      <c r="H1466" s="38">
        <v>0.5</v>
      </c>
      <c r="I1466" s="23">
        <v>107150</v>
      </c>
      <c r="J1466" s="38">
        <f t="shared" si="49"/>
        <v>306140</v>
      </c>
      <c r="K1466" s="25">
        <v>350000</v>
      </c>
      <c r="L1466" s="25">
        <v>1400</v>
      </c>
      <c r="M1466" s="23">
        <f t="shared" si="48"/>
        <v>1400.5</v>
      </c>
    </row>
    <row r="1467" spans="1:13" ht="12.75">
      <c r="A1467" s="11">
        <v>557</v>
      </c>
      <c r="B1467" s="8">
        <v>40847</v>
      </c>
      <c r="C1467" s="8" t="s">
        <v>1133</v>
      </c>
      <c r="D1467" s="29">
        <v>6.528</v>
      </c>
      <c r="E1467" t="s">
        <v>2504</v>
      </c>
      <c r="F1467" t="s">
        <v>2505</v>
      </c>
      <c r="G1467">
        <v>1070</v>
      </c>
      <c r="H1467" s="38">
        <v>0.5</v>
      </c>
      <c r="I1467" s="23">
        <v>24620</v>
      </c>
      <c r="J1467" s="38">
        <f t="shared" si="49"/>
        <v>70340</v>
      </c>
      <c r="K1467" s="25">
        <v>63000</v>
      </c>
      <c r="L1467" s="25">
        <v>252</v>
      </c>
      <c r="M1467" s="23">
        <f t="shared" si="48"/>
        <v>252.5</v>
      </c>
    </row>
    <row r="1468" spans="1:13" ht="12.75">
      <c r="A1468" s="11">
        <v>558</v>
      </c>
      <c r="B1468" s="8">
        <v>40847</v>
      </c>
      <c r="C1468" s="8" t="s">
        <v>4038</v>
      </c>
      <c r="D1468" s="29">
        <v>0.1337</v>
      </c>
      <c r="E1468" t="s">
        <v>4041</v>
      </c>
      <c r="F1468" t="s">
        <v>4042</v>
      </c>
      <c r="G1468">
        <v>1070</v>
      </c>
      <c r="H1468" s="38">
        <v>0.5</v>
      </c>
      <c r="I1468" s="23">
        <v>3270</v>
      </c>
      <c r="J1468" s="38">
        <f t="shared" si="49"/>
        <v>9340</v>
      </c>
      <c r="K1468" s="25">
        <v>5239.75</v>
      </c>
      <c r="L1468" s="25">
        <v>21.2</v>
      </c>
      <c r="M1468" s="23">
        <f t="shared" si="48"/>
        <v>21.7</v>
      </c>
    </row>
    <row r="1469" spans="3:13" ht="12.75">
      <c r="C1469" s="8" t="s">
        <v>4039</v>
      </c>
      <c r="D1469" s="29">
        <v>3.5248</v>
      </c>
      <c r="E1469" t="s">
        <v>4323</v>
      </c>
      <c r="F1469" t="s">
        <v>4323</v>
      </c>
      <c r="G1469">
        <v>1070</v>
      </c>
      <c r="H1469" s="38">
        <v>0.5</v>
      </c>
      <c r="M1469" s="23">
        <f t="shared" si="48"/>
        <v>0.5</v>
      </c>
    </row>
    <row r="1470" spans="3:13" ht="12.75">
      <c r="C1470" s="8" t="s">
        <v>4040</v>
      </c>
      <c r="D1470" s="29">
        <v>1.0096</v>
      </c>
      <c r="E1470" t="s">
        <v>4323</v>
      </c>
      <c r="F1470" t="s">
        <v>4323</v>
      </c>
      <c r="G1470">
        <v>1070</v>
      </c>
      <c r="H1470" s="38">
        <v>0.5</v>
      </c>
      <c r="M1470" s="23">
        <f t="shared" si="48"/>
        <v>0.5</v>
      </c>
    </row>
    <row r="1471" spans="1:13" ht="12.75">
      <c r="A1471" s="11">
        <v>559</v>
      </c>
      <c r="B1471" s="8">
        <v>40847</v>
      </c>
      <c r="C1471" s="8" t="s">
        <v>4043</v>
      </c>
      <c r="D1471" s="29">
        <v>0.1984</v>
      </c>
      <c r="E1471" t="s">
        <v>4044</v>
      </c>
      <c r="F1471" t="s">
        <v>4045</v>
      </c>
      <c r="G1471">
        <v>3010</v>
      </c>
      <c r="H1471" s="38">
        <v>1</v>
      </c>
      <c r="I1471" s="23">
        <v>10480</v>
      </c>
      <c r="J1471" s="38">
        <f aca="true" t="shared" si="50" ref="J1471:J1536">ROUND(I1471/0.35,-1)</f>
        <v>29940</v>
      </c>
      <c r="K1471" s="25">
        <v>17000</v>
      </c>
      <c r="L1471" s="25">
        <v>68</v>
      </c>
      <c r="M1471" s="23">
        <f t="shared" si="48"/>
        <v>69</v>
      </c>
    </row>
    <row r="1472" spans="1:13" ht="12.75">
      <c r="A1472" s="11">
        <v>560</v>
      </c>
      <c r="B1472" s="8">
        <v>40847</v>
      </c>
      <c r="C1472" s="8" t="s">
        <v>1510</v>
      </c>
      <c r="D1472" s="29" t="s">
        <v>1511</v>
      </c>
      <c r="E1472" t="s">
        <v>1512</v>
      </c>
      <c r="F1472" t="s">
        <v>1513</v>
      </c>
      <c r="G1472">
        <v>3010</v>
      </c>
      <c r="H1472" s="38">
        <v>0.5</v>
      </c>
      <c r="I1472" s="23">
        <v>22490</v>
      </c>
      <c r="J1472" s="38">
        <f t="shared" si="50"/>
        <v>64260</v>
      </c>
      <c r="K1472" s="25">
        <v>20000</v>
      </c>
      <c r="L1472" s="25">
        <v>80</v>
      </c>
      <c r="M1472" s="23">
        <f t="shared" si="48"/>
        <v>80.5</v>
      </c>
    </row>
    <row r="1473" spans="1:13" ht="12.75">
      <c r="A1473" s="21" t="s">
        <v>1514</v>
      </c>
      <c r="B1473" s="8">
        <v>40847</v>
      </c>
      <c r="C1473" s="8" t="s">
        <v>1515</v>
      </c>
      <c r="D1473" s="29">
        <v>0.4706</v>
      </c>
      <c r="E1473" t="s">
        <v>1518</v>
      </c>
      <c r="F1473" t="s">
        <v>1519</v>
      </c>
      <c r="G1473">
        <v>1060</v>
      </c>
      <c r="H1473" s="38">
        <v>1.5</v>
      </c>
      <c r="I1473" s="23">
        <v>29030</v>
      </c>
      <c r="J1473" s="38">
        <f t="shared" si="50"/>
        <v>82940</v>
      </c>
      <c r="K1473" s="25">
        <v>0</v>
      </c>
      <c r="L1473" s="25">
        <v>0</v>
      </c>
      <c r="M1473" s="23">
        <f t="shared" si="48"/>
        <v>1.5</v>
      </c>
    </row>
    <row r="1474" spans="3:13" ht="12.75">
      <c r="C1474" s="8" t="s">
        <v>1516</v>
      </c>
      <c r="D1474" s="29">
        <v>0.293</v>
      </c>
      <c r="E1474" t="s">
        <v>4323</v>
      </c>
      <c r="F1474" t="s">
        <v>4323</v>
      </c>
      <c r="J1474" s="38">
        <f t="shared" si="50"/>
        <v>0</v>
      </c>
      <c r="M1474" s="23">
        <f t="shared" si="48"/>
        <v>0</v>
      </c>
    </row>
    <row r="1475" spans="3:13" ht="12.75">
      <c r="C1475" s="8" t="s">
        <v>1517</v>
      </c>
      <c r="D1475" s="29">
        <v>0.46</v>
      </c>
      <c r="E1475" t="s">
        <v>4323</v>
      </c>
      <c r="F1475" t="s">
        <v>4323</v>
      </c>
      <c r="J1475" s="38">
        <f t="shared" si="50"/>
        <v>0</v>
      </c>
      <c r="M1475" s="23">
        <f t="shared" si="48"/>
        <v>0</v>
      </c>
    </row>
    <row r="1476" spans="1:13" ht="12.75">
      <c r="A1476" s="11">
        <v>561</v>
      </c>
      <c r="B1476" s="8">
        <v>40847</v>
      </c>
      <c r="C1476" s="8" t="s">
        <v>3654</v>
      </c>
      <c r="D1476" s="29">
        <v>48.349</v>
      </c>
      <c r="E1476" t="s">
        <v>3023</v>
      </c>
      <c r="F1476" t="s">
        <v>3655</v>
      </c>
      <c r="G1476">
        <v>1170</v>
      </c>
      <c r="H1476" s="38">
        <v>0.5</v>
      </c>
      <c r="I1476" s="23">
        <v>36860</v>
      </c>
      <c r="J1476" s="38">
        <f t="shared" si="50"/>
        <v>105310</v>
      </c>
      <c r="K1476" s="25">
        <v>105000</v>
      </c>
      <c r="L1476" s="25">
        <v>420</v>
      </c>
      <c r="M1476" s="23">
        <f t="shared" si="48"/>
        <v>420.5</v>
      </c>
    </row>
    <row r="1477" spans="1:13" ht="12.75">
      <c r="A1477" s="11">
        <v>562</v>
      </c>
      <c r="B1477" s="8">
        <v>40847</v>
      </c>
      <c r="C1477" s="8" t="s">
        <v>3404</v>
      </c>
      <c r="D1477" s="29">
        <v>0.728</v>
      </c>
      <c r="E1477" t="s">
        <v>3405</v>
      </c>
      <c r="F1477" t="s">
        <v>3406</v>
      </c>
      <c r="G1477">
        <v>1070</v>
      </c>
      <c r="H1477" s="38">
        <v>0.5</v>
      </c>
      <c r="I1477" s="23">
        <v>51810</v>
      </c>
      <c r="J1477" s="38">
        <f t="shared" si="50"/>
        <v>148030</v>
      </c>
      <c r="K1477" s="25">
        <v>165000</v>
      </c>
      <c r="L1477" s="25">
        <v>660</v>
      </c>
      <c r="M1477" s="23">
        <f t="shared" si="48"/>
        <v>660.5</v>
      </c>
    </row>
    <row r="1478" spans="1:13" ht="12.75">
      <c r="A1478" s="21" t="s">
        <v>659</v>
      </c>
      <c r="B1478" s="8">
        <v>40847</v>
      </c>
      <c r="C1478" s="8" t="s">
        <v>660</v>
      </c>
      <c r="D1478" s="29">
        <v>0.0313</v>
      </c>
      <c r="E1478" t="s">
        <v>664</v>
      </c>
      <c r="F1478" t="s">
        <v>665</v>
      </c>
      <c r="G1478">
        <v>2050</v>
      </c>
      <c r="H1478" s="38">
        <v>0.5</v>
      </c>
      <c r="I1478" s="23">
        <v>690</v>
      </c>
      <c r="J1478" s="38">
        <f t="shared" si="50"/>
        <v>1970</v>
      </c>
      <c r="M1478" s="23">
        <f t="shared" si="48"/>
        <v>0.5</v>
      </c>
    </row>
    <row r="1479" spans="3:13" ht="12.75">
      <c r="C1479" s="8" t="s">
        <v>661</v>
      </c>
      <c r="D1479" s="29">
        <v>0.1477</v>
      </c>
      <c r="E1479" t="s">
        <v>4323</v>
      </c>
      <c r="F1479" t="s">
        <v>4323</v>
      </c>
      <c r="G1479">
        <v>2050</v>
      </c>
      <c r="H1479" s="38">
        <v>0.5</v>
      </c>
      <c r="I1479" s="23">
        <v>18470</v>
      </c>
      <c r="J1479" s="38">
        <f t="shared" si="50"/>
        <v>52770</v>
      </c>
      <c r="M1479" s="23">
        <f t="shared" si="48"/>
        <v>0.5</v>
      </c>
    </row>
    <row r="1480" spans="3:13" ht="12.75">
      <c r="C1480" s="8" t="s">
        <v>662</v>
      </c>
      <c r="D1480" s="29">
        <v>0.908</v>
      </c>
      <c r="E1480" t="s">
        <v>4323</v>
      </c>
      <c r="F1480" t="s">
        <v>4323</v>
      </c>
      <c r="G1480">
        <v>1090</v>
      </c>
      <c r="H1480" s="38">
        <v>0.5</v>
      </c>
      <c r="I1480" s="23">
        <v>7880</v>
      </c>
      <c r="J1480" s="38">
        <f t="shared" si="50"/>
        <v>22510</v>
      </c>
      <c r="M1480" s="23">
        <f t="shared" si="48"/>
        <v>0.5</v>
      </c>
    </row>
    <row r="1481" spans="3:13" ht="12.75">
      <c r="C1481" s="8" t="s">
        <v>663</v>
      </c>
      <c r="D1481" s="29">
        <v>1</v>
      </c>
      <c r="E1481" t="s">
        <v>4323</v>
      </c>
      <c r="F1481" t="s">
        <v>4323</v>
      </c>
      <c r="G1481">
        <v>1070</v>
      </c>
      <c r="H1481" s="38">
        <v>0.5</v>
      </c>
      <c r="I1481" s="23">
        <v>16090</v>
      </c>
      <c r="J1481" s="38">
        <f t="shared" si="50"/>
        <v>45970</v>
      </c>
      <c r="M1481" s="23">
        <f t="shared" si="48"/>
        <v>0.5</v>
      </c>
    </row>
    <row r="1482" spans="1:13" ht="12.75">
      <c r="A1482" s="21" t="s">
        <v>666</v>
      </c>
      <c r="B1482" s="8">
        <v>40847</v>
      </c>
      <c r="C1482" s="8" t="s">
        <v>667</v>
      </c>
      <c r="D1482" s="29">
        <v>0.729</v>
      </c>
      <c r="E1482" t="s">
        <v>664</v>
      </c>
      <c r="F1482" t="s">
        <v>665</v>
      </c>
      <c r="G1482">
        <v>1070</v>
      </c>
      <c r="H1482" s="38">
        <v>0.5</v>
      </c>
      <c r="I1482" s="23">
        <v>4820</v>
      </c>
      <c r="J1482" s="38">
        <f t="shared" si="50"/>
        <v>13770</v>
      </c>
      <c r="M1482" s="23">
        <f t="shared" si="48"/>
        <v>0.5</v>
      </c>
    </row>
    <row r="1483" spans="1:14" s="43" customFormat="1" ht="12.75">
      <c r="A1483" s="48" t="s">
        <v>668</v>
      </c>
      <c r="B1483" s="41">
        <v>40847</v>
      </c>
      <c r="C1483" s="41" t="s">
        <v>669</v>
      </c>
      <c r="D1483" s="42">
        <v>2</v>
      </c>
      <c r="E1483" s="43" t="s">
        <v>664</v>
      </c>
      <c r="F1483" s="43" t="s">
        <v>665</v>
      </c>
      <c r="G1483" s="43">
        <v>1070</v>
      </c>
      <c r="H1483" s="44">
        <v>0.5</v>
      </c>
      <c r="I1483" s="44">
        <v>4180</v>
      </c>
      <c r="J1483" s="44">
        <f t="shared" si="50"/>
        <v>11940</v>
      </c>
      <c r="K1483" s="45"/>
      <c r="L1483" s="45"/>
      <c r="M1483" s="44">
        <f t="shared" si="48"/>
        <v>0.5</v>
      </c>
      <c r="N1483" s="49"/>
    </row>
    <row r="1484" spans="13:14" ht="12.75">
      <c r="M1484" s="23">
        <f>SUM(M1458:M1483)</f>
        <v>3696.2</v>
      </c>
      <c r="N1484" s="1">
        <v>98201</v>
      </c>
    </row>
    <row r="1485" spans="1:13" ht="12.75">
      <c r="A1485" s="11">
        <v>564</v>
      </c>
      <c r="B1485" s="8">
        <v>40847</v>
      </c>
      <c r="C1485" s="8" t="s">
        <v>2319</v>
      </c>
      <c r="D1485" s="29">
        <v>11.1</v>
      </c>
      <c r="E1485" t="s">
        <v>2320</v>
      </c>
      <c r="F1485" t="s">
        <v>2321</v>
      </c>
      <c r="G1485">
        <v>1220</v>
      </c>
      <c r="H1485" s="38">
        <v>0.5</v>
      </c>
      <c r="I1485" s="23">
        <v>75760</v>
      </c>
      <c r="J1485" s="38">
        <f t="shared" si="50"/>
        <v>216460</v>
      </c>
      <c r="K1485" s="25">
        <v>200000</v>
      </c>
      <c r="L1485" s="25">
        <v>800</v>
      </c>
      <c r="M1485" s="23">
        <f t="shared" si="48"/>
        <v>800.5</v>
      </c>
    </row>
    <row r="1486" spans="1:13" ht="12.75">
      <c r="A1486" s="11">
        <v>563</v>
      </c>
      <c r="B1486" s="8">
        <v>40847</v>
      </c>
      <c r="C1486" s="8" t="s">
        <v>1180</v>
      </c>
      <c r="D1486" s="29" t="s">
        <v>1181</v>
      </c>
      <c r="E1486" t="s">
        <v>1182</v>
      </c>
      <c r="F1486" t="s">
        <v>1183</v>
      </c>
      <c r="G1486">
        <v>1150</v>
      </c>
      <c r="H1486" s="38">
        <v>1</v>
      </c>
      <c r="I1486" s="23">
        <v>15910</v>
      </c>
      <c r="J1486" s="38">
        <f t="shared" si="50"/>
        <v>45460</v>
      </c>
      <c r="K1486" s="25">
        <v>48500</v>
      </c>
      <c r="L1486" s="25">
        <v>194</v>
      </c>
      <c r="M1486" s="23">
        <f t="shared" si="48"/>
        <v>195</v>
      </c>
    </row>
    <row r="1487" spans="3:13" ht="12.75">
      <c r="C1487" s="8" t="s">
        <v>1184</v>
      </c>
      <c r="D1487" s="29" t="s">
        <v>1185</v>
      </c>
      <c r="E1487" t="s">
        <v>1182</v>
      </c>
      <c r="F1487" t="s">
        <v>1183</v>
      </c>
      <c r="J1487" s="38">
        <f t="shared" si="50"/>
        <v>0</v>
      </c>
      <c r="M1487" s="23">
        <f aca="true" t="shared" si="51" ref="M1487:M1554">SUM(H1487+L1487)</f>
        <v>0</v>
      </c>
    </row>
    <row r="1488" spans="1:13" ht="12.75">
      <c r="A1488" s="11">
        <v>565</v>
      </c>
      <c r="B1488" s="8">
        <v>40848</v>
      </c>
      <c r="C1488" s="8" t="s">
        <v>1186</v>
      </c>
      <c r="D1488" s="29" t="s">
        <v>2983</v>
      </c>
      <c r="E1488" t="s">
        <v>1187</v>
      </c>
      <c r="F1488" t="s">
        <v>1188</v>
      </c>
      <c r="G1488">
        <v>3010</v>
      </c>
      <c r="H1488" s="38">
        <v>0.5</v>
      </c>
      <c r="I1488" s="23">
        <v>16950</v>
      </c>
      <c r="J1488" s="38">
        <f t="shared" si="50"/>
        <v>48430</v>
      </c>
      <c r="K1488" s="25">
        <v>32000</v>
      </c>
      <c r="L1488" s="25">
        <v>128</v>
      </c>
      <c r="M1488" s="23">
        <f t="shared" si="51"/>
        <v>128.5</v>
      </c>
    </row>
    <row r="1489" spans="1:13" ht="12.75">
      <c r="A1489" s="21" t="s">
        <v>3204</v>
      </c>
      <c r="B1489" s="8">
        <v>40848</v>
      </c>
      <c r="C1489" s="8" t="s">
        <v>3205</v>
      </c>
      <c r="D1489" s="29">
        <v>1.0059</v>
      </c>
      <c r="E1489" t="s">
        <v>3206</v>
      </c>
      <c r="F1489" t="s">
        <v>1672</v>
      </c>
      <c r="G1489">
        <v>1150</v>
      </c>
      <c r="H1489" s="38">
        <v>0.5</v>
      </c>
      <c r="I1489" s="23">
        <v>25960</v>
      </c>
      <c r="J1489" s="38">
        <f t="shared" si="50"/>
        <v>74170</v>
      </c>
      <c r="M1489" s="23">
        <f t="shared" si="51"/>
        <v>0.5</v>
      </c>
    </row>
    <row r="1490" spans="1:13" ht="12.75">
      <c r="A1490" s="11">
        <v>566</v>
      </c>
      <c r="B1490" s="8">
        <v>40848</v>
      </c>
      <c r="C1490" s="8" t="s">
        <v>1673</v>
      </c>
      <c r="D1490" s="29">
        <v>1.162</v>
      </c>
      <c r="E1490" t="s">
        <v>1674</v>
      </c>
      <c r="F1490" t="s">
        <v>1675</v>
      </c>
      <c r="G1490">
        <v>1140</v>
      </c>
      <c r="H1490" s="38">
        <v>0.5</v>
      </c>
      <c r="I1490" s="23">
        <v>4820</v>
      </c>
      <c r="J1490" s="38">
        <f t="shared" si="50"/>
        <v>13770</v>
      </c>
      <c r="K1490" s="25">
        <v>13000</v>
      </c>
      <c r="L1490" s="25">
        <v>52</v>
      </c>
      <c r="M1490" s="23">
        <f t="shared" si="51"/>
        <v>52.5</v>
      </c>
    </row>
    <row r="1491" spans="1:13" ht="12.75">
      <c r="A1491" s="11">
        <v>567</v>
      </c>
      <c r="B1491" s="8">
        <v>40848</v>
      </c>
      <c r="C1491" s="8" t="s">
        <v>3494</v>
      </c>
      <c r="D1491" s="29">
        <v>0.071</v>
      </c>
      <c r="E1491" t="s">
        <v>3495</v>
      </c>
      <c r="F1491" t="s">
        <v>3496</v>
      </c>
      <c r="G1491">
        <v>3010</v>
      </c>
      <c r="H1491" s="38">
        <v>0.5</v>
      </c>
      <c r="I1491" s="23">
        <v>13300</v>
      </c>
      <c r="J1491" s="38">
        <f t="shared" si="50"/>
        <v>38000</v>
      </c>
      <c r="K1491" s="25">
        <v>5000</v>
      </c>
      <c r="L1491" s="25">
        <v>20</v>
      </c>
      <c r="M1491" s="23">
        <f t="shared" si="51"/>
        <v>20.5</v>
      </c>
    </row>
    <row r="1492" spans="1:13" ht="12.75">
      <c r="A1492" s="11">
        <v>568</v>
      </c>
      <c r="B1492" s="8">
        <v>40848</v>
      </c>
      <c r="C1492" s="8" t="s">
        <v>3420</v>
      </c>
      <c r="D1492" s="29">
        <v>0.1212</v>
      </c>
      <c r="E1492" t="s">
        <v>3421</v>
      </c>
      <c r="F1492" t="s">
        <v>3422</v>
      </c>
      <c r="G1492">
        <v>3010</v>
      </c>
      <c r="H1492" s="38">
        <v>0.5</v>
      </c>
      <c r="I1492" s="23">
        <v>10540</v>
      </c>
      <c r="J1492" s="38">
        <f t="shared" si="50"/>
        <v>30110</v>
      </c>
      <c r="K1492" s="25">
        <v>52500</v>
      </c>
      <c r="L1492" s="25">
        <v>210</v>
      </c>
      <c r="M1492" s="23">
        <f t="shared" si="51"/>
        <v>210.5</v>
      </c>
    </row>
    <row r="1493" spans="1:13" ht="12.75">
      <c r="A1493" s="11">
        <v>569</v>
      </c>
      <c r="B1493" s="8">
        <v>40848</v>
      </c>
      <c r="C1493" s="8" t="s">
        <v>3423</v>
      </c>
      <c r="D1493" s="29">
        <v>11.005</v>
      </c>
      <c r="E1493" t="s">
        <v>3424</v>
      </c>
      <c r="F1493" t="s">
        <v>3425</v>
      </c>
      <c r="G1493">
        <v>1210</v>
      </c>
      <c r="H1493" s="38">
        <v>0.5</v>
      </c>
      <c r="I1493" s="23">
        <v>48040</v>
      </c>
      <c r="J1493" s="38">
        <f t="shared" si="50"/>
        <v>137260</v>
      </c>
      <c r="K1493" s="25">
        <v>156500</v>
      </c>
      <c r="L1493" s="25">
        <v>626</v>
      </c>
      <c r="M1493" s="23">
        <f t="shared" si="51"/>
        <v>626.5</v>
      </c>
    </row>
    <row r="1494" spans="1:13" ht="12.75">
      <c r="A1494" s="11">
        <v>571</v>
      </c>
      <c r="B1494" s="8">
        <v>40848</v>
      </c>
      <c r="C1494" s="8" t="s">
        <v>3426</v>
      </c>
      <c r="D1494" s="29">
        <v>17880</v>
      </c>
      <c r="E1494" t="s">
        <v>3427</v>
      </c>
      <c r="F1494" t="s">
        <v>3428</v>
      </c>
      <c r="G1494">
        <v>3010</v>
      </c>
      <c r="H1494" s="38">
        <v>0.5</v>
      </c>
      <c r="I1494" s="23">
        <v>17880</v>
      </c>
      <c r="J1494" s="38">
        <f t="shared" si="50"/>
        <v>51090</v>
      </c>
      <c r="K1494" s="25">
        <v>59000</v>
      </c>
      <c r="L1494" s="25">
        <v>236</v>
      </c>
      <c r="M1494" s="23">
        <f t="shared" si="51"/>
        <v>236.5</v>
      </c>
    </row>
    <row r="1495" spans="1:13" ht="12.75">
      <c r="A1495" s="11">
        <v>570</v>
      </c>
      <c r="B1495" s="8">
        <v>40848</v>
      </c>
      <c r="C1495" s="8" t="s">
        <v>1009</v>
      </c>
      <c r="D1495" s="29">
        <v>0.3473</v>
      </c>
      <c r="E1495" t="s">
        <v>1010</v>
      </c>
      <c r="F1495" t="s">
        <v>1011</v>
      </c>
      <c r="G1495">
        <v>3010</v>
      </c>
      <c r="H1495" s="38">
        <v>0.5</v>
      </c>
      <c r="I1495" s="23">
        <v>22110</v>
      </c>
      <c r="J1495" s="38">
        <f t="shared" si="50"/>
        <v>63170</v>
      </c>
      <c r="K1495" s="25">
        <v>65000</v>
      </c>
      <c r="L1495" s="25">
        <v>260</v>
      </c>
      <c r="M1495" s="23">
        <f t="shared" si="51"/>
        <v>260.5</v>
      </c>
    </row>
    <row r="1496" spans="1:13" ht="12.75">
      <c r="A1496" s="11">
        <v>572</v>
      </c>
      <c r="B1496" s="8">
        <v>40848</v>
      </c>
      <c r="C1496" s="8" t="s">
        <v>2101</v>
      </c>
      <c r="D1496" s="29">
        <v>2.573</v>
      </c>
      <c r="E1496" t="s">
        <v>1012</v>
      </c>
      <c r="F1496" t="s">
        <v>1013</v>
      </c>
      <c r="G1496">
        <v>2020</v>
      </c>
      <c r="H1496" s="38">
        <v>1.5</v>
      </c>
      <c r="I1496" s="23">
        <v>29630</v>
      </c>
      <c r="J1496" s="38">
        <f t="shared" si="50"/>
        <v>84660</v>
      </c>
      <c r="K1496" s="25">
        <v>110000</v>
      </c>
      <c r="L1496" s="25">
        <v>440</v>
      </c>
      <c r="M1496" s="23">
        <f t="shared" si="51"/>
        <v>441.5</v>
      </c>
    </row>
    <row r="1497" spans="2:13" ht="12.75">
      <c r="B1497" s="8">
        <v>40848</v>
      </c>
      <c r="C1497" s="8" t="s">
        <v>2099</v>
      </c>
      <c r="D1497" s="29">
        <v>0.708</v>
      </c>
      <c r="E1497" t="s">
        <v>4323</v>
      </c>
      <c r="F1497" t="s">
        <v>4323</v>
      </c>
      <c r="G1497">
        <v>2020</v>
      </c>
      <c r="I1497" s="23">
        <v>2980</v>
      </c>
      <c r="J1497" s="38">
        <f t="shared" si="50"/>
        <v>8510</v>
      </c>
      <c r="M1497" s="23">
        <f t="shared" si="51"/>
        <v>0</v>
      </c>
    </row>
    <row r="1498" spans="1:13" ht="12.75">
      <c r="A1498" s="11">
        <v>573</v>
      </c>
      <c r="B1498" s="8">
        <v>40848</v>
      </c>
      <c r="C1498" s="8" t="s">
        <v>4107</v>
      </c>
      <c r="D1498" s="29">
        <v>0.059</v>
      </c>
      <c r="E1498" t="s">
        <v>4108</v>
      </c>
      <c r="F1498" t="s">
        <v>4109</v>
      </c>
      <c r="G1498">
        <v>3010</v>
      </c>
      <c r="H1498" s="38">
        <v>0.5</v>
      </c>
      <c r="I1498" s="23">
        <v>10930</v>
      </c>
      <c r="J1498" s="38">
        <f t="shared" si="50"/>
        <v>31230</v>
      </c>
      <c r="K1498" s="25">
        <v>15000</v>
      </c>
      <c r="L1498" s="25">
        <v>60</v>
      </c>
      <c r="M1498" s="23">
        <f t="shared" si="51"/>
        <v>60.5</v>
      </c>
    </row>
    <row r="1499" spans="1:13" ht="12.75">
      <c r="A1499" s="11">
        <v>574</v>
      </c>
      <c r="B1499" s="8">
        <v>40848</v>
      </c>
      <c r="C1499" s="8" t="s">
        <v>3690</v>
      </c>
      <c r="D1499" s="29">
        <v>11</v>
      </c>
      <c r="E1499" t="s">
        <v>3691</v>
      </c>
      <c r="F1499" t="s">
        <v>2553</v>
      </c>
      <c r="G1499">
        <v>1060</v>
      </c>
      <c r="H1499" s="38">
        <v>0.5</v>
      </c>
      <c r="I1499" s="23">
        <v>76690</v>
      </c>
      <c r="J1499" s="38">
        <f t="shared" si="50"/>
        <v>219110</v>
      </c>
      <c r="K1499" s="25">
        <v>150000</v>
      </c>
      <c r="L1499" s="25">
        <v>600</v>
      </c>
      <c r="M1499" s="23">
        <f t="shared" si="51"/>
        <v>600.5</v>
      </c>
    </row>
    <row r="1500" spans="1:13" ht="12.75">
      <c r="A1500" s="11">
        <v>575</v>
      </c>
      <c r="B1500" s="8">
        <v>40848</v>
      </c>
      <c r="C1500" s="8" t="s">
        <v>1635</v>
      </c>
      <c r="D1500" s="29">
        <v>3</v>
      </c>
      <c r="E1500" t="s">
        <v>2845</v>
      </c>
      <c r="F1500" t="s">
        <v>1492</v>
      </c>
      <c r="G1500">
        <v>1170</v>
      </c>
      <c r="H1500" s="38">
        <v>0.5</v>
      </c>
      <c r="I1500" s="23">
        <v>14480</v>
      </c>
      <c r="J1500" s="38">
        <f t="shared" si="50"/>
        <v>41370</v>
      </c>
      <c r="K1500" s="25">
        <v>33500</v>
      </c>
      <c r="L1500" s="25">
        <v>134</v>
      </c>
      <c r="M1500" s="23">
        <f t="shared" si="51"/>
        <v>134.5</v>
      </c>
    </row>
    <row r="1501" spans="1:13" ht="12.75">
      <c r="A1501" s="21" t="s">
        <v>2846</v>
      </c>
      <c r="B1501" s="8">
        <v>40848</v>
      </c>
      <c r="C1501" s="8" t="s">
        <v>2847</v>
      </c>
      <c r="D1501" s="29" t="s">
        <v>2848</v>
      </c>
      <c r="E1501" t="s">
        <v>2849</v>
      </c>
      <c r="F1501" t="s">
        <v>2850</v>
      </c>
      <c r="G1501">
        <v>3010</v>
      </c>
      <c r="H1501" s="38">
        <v>0.5</v>
      </c>
      <c r="I1501" s="23">
        <v>21580</v>
      </c>
      <c r="J1501" s="38">
        <f t="shared" si="50"/>
        <v>61660</v>
      </c>
      <c r="M1501" s="23">
        <f t="shared" si="51"/>
        <v>0.5</v>
      </c>
    </row>
    <row r="1502" spans="1:13" ht="12.75">
      <c r="A1502" s="21">
        <v>577</v>
      </c>
      <c r="B1502" s="8">
        <v>40848</v>
      </c>
      <c r="C1502" s="8" t="s">
        <v>3692</v>
      </c>
      <c r="D1502" s="29" t="s">
        <v>3693</v>
      </c>
      <c r="E1502" t="s">
        <v>3694</v>
      </c>
      <c r="F1502" t="s">
        <v>1058</v>
      </c>
      <c r="G1502">
        <v>2050</v>
      </c>
      <c r="H1502" s="38">
        <v>0.5</v>
      </c>
      <c r="I1502" s="23">
        <v>18780</v>
      </c>
      <c r="J1502" s="38">
        <f t="shared" si="50"/>
        <v>53660</v>
      </c>
      <c r="K1502" s="25">
        <v>26600</v>
      </c>
      <c r="L1502" s="25">
        <v>106.4</v>
      </c>
      <c r="M1502" s="23">
        <f t="shared" si="51"/>
        <v>106.9</v>
      </c>
    </row>
    <row r="1503" spans="1:13" ht="12.75">
      <c r="A1503" s="11">
        <v>578</v>
      </c>
      <c r="B1503" s="8">
        <v>40848</v>
      </c>
      <c r="C1503" s="8" t="s">
        <v>2851</v>
      </c>
      <c r="D1503" s="29">
        <v>12.522</v>
      </c>
      <c r="E1503" t="s">
        <v>1338</v>
      </c>
      <c r="F1503" t="s">
        <v>2852</v>
      </c>
      <c r="G1503">
        <v>1170</v>
      </c>
      <c r="H1503" s="38">
        <v>0.5</v>
      </c>
      <c r="I1503" s="23">
        <v>11440</v>
      </c>
      <c r="J1503" s="38">
        <f t="shared" si="50"/>
        <v>32690</v>
      </c>
      <c r="K1503" s="25">
        <v>25000</v>
      </c>
      <c r="L1503" s="25">
        <v>100</v>
      </c>
      <c r="M1503" s="23">
        <f t="shared" si="51"/>
        <v>100.5</v>
      </c>
    </row>
    <row r="1504" spans="1:13" ht="12.75">
      <c r="A1504" s="11">
        <v>579</v>
      </c>
      <c r="B1504" s="8">
        <v>40848</v>
      </c>
      <c r="C1504" s="8" t="s">
        <v>3695</v>
      </c>
      <c r="D1504" s="29">
        <v>7.507</v>
      </c>
      <c r="E1504" t="s">
        <v>3696</v>
      </c>
      <c r="F1504" t="s">
        <v>2633</v>
      </c>
      <c r="G1504">
        <v>1010</v>
      </c>
      <c r="H1504" s="38">
        <v>0.5</v>
      </c>
      <c r="I1504" s="23">
        <v>10290</v>
      </c>
      <c r="J1504" s="38">
        <f t="shared" si="50"/>
        <v>29400</v>
      </c>
      <c r="K1504" s="25">
        <v>44000</v>
      </c>
      <c r="L1504" s="25">
        <v>176</v>
      </c>
      <c r="M1504" s="23">
        <f t="shared" si="51"/>
        <v>176.5</v>
      </c>
    </row>
    <row r="1505" spans="1:13" ht="12.75">
      <c r="A1505" s="11">
        <v>576</v>
      </c>
      <c r="B1505" s="8">
        <v>40848</v>
      </c>
      <c r="C1505" s="8" t="s">
        <v>3812</v>
      </c>
      <c r="D1505" s="29">
        <v>5.018</v>
      </c>
      <c r="E1505" t="s">
        <v>3813</v>
      </c>
      <c r="F1505" t="s">
        <v>3814</v>
      </c>
      <c r="G1505">
        <v>1130</v>
      </c>
      <c r="H1505" s="38">
        <v>0.5</v>
      </c>
      <c r="I1505" s="23">
        <v>6730</v>
      </c>
      <c r="J1505" s="38">
        <f t="shared" si="50"/>
        <v>19230</v>
      </c>
      <c r="K1505" s="25">
        <v>7000</v>
      </c>
      <c r="L1505" s="25">
        <v>28</v>
      </c>
      <c r="M1505" s="23">
        <f t="shared" si="51"/>
        <v>28.5</v>
      </c>
    </row>
    <row r="1506" spans="1:13" ht="12.75">
      <c r="A1506" s="11">
        <v>580</v>
      </c>
      <c r="B1506" s="8">
        <v>40848</v>
      </c>
      <c r="C1506" s="8" t="s">
        <v>3815</v>
      </c>
      <c r="D1506" s="29">
        <v>12.728</v>
      </c>
      <c r="E1506" t="s">
        <v>3816</v>
      </c>
      <c r="F1506" t="s">
        <v>3817</v>
      </c>
      <c r="G1506">
        <v>1220</v>
      </c>
      <c r="H1506" s="38">
        <v>1</v>
      </c>
      <c r="I1506" s="23">
        <v>31970</v>
      </c>
      <c r="J1506" s="38">
        <f t="shared" si="50"/>
        <v>91340</v>
      </c>
      <c r="K1506" s="25">
        <v>265000</v>
      </c>
      <c r="L1506" s="25">
        <v>1060</v>
      </c>
      <c r="M1506" s="23">
        <f t="shared" si="51"/>
        <v>1061</v>
      </c>
    </row>
    <row r="1507" spans="3:13" ht="12.75">
      <c r="C1507" s="8" t="s">
        <v>3818</v>
      </c>
      <c r="D1507" s="29">
        <v>24.1158</v>
      </c>
      <c r="E1507" t="s">
        <v>4323</v>
      </c>
      <c r="F1507" t="s">
        <v>4323</v>
      </c>
      <c r="G1507">
        <v>1220</v>
      </c>
      <c r="I1507" s="23">
        <v>24170</v>
      </c>
      <c r="J1507" s="38">
        <f t="shared" si="50"/>
        <v>69060</v>
      </c>
      <c r="M1507" s="23">
        <f t="shared" si="51"/>
        <v>0</v>
      </c>
    </row>
    <row r="1508" spans="1:14" s="43" customFormat="1" ht="12.75">
      <c r="A1508" s="50">
        <v>581</v>
      </c>
      <c r="B1508" s="41">
        <v>40849</v>
      </c>
      <c r="C1508" s="41" t="s">
        <v>4142</v>
      </c>
      <c r="D1508" s="42">
        <v>53.35</v>
      </c>
      <c r="E1508" s="43" t="s">
        <v>4143</v>
      </c>
      <c r="F1508" s="43" t="s">
        <v>4144</v>
      </c>
      <c r="G1508" s="43">
        <v>1140</v>
      </c>
      <c r="H1508" s="44">
        <v>0.5</v>
      </c>
      <c r="I1508" s="44">
        <v>44830</v>
      </c>
      <c r="J1508" s="44">
        <f t="shared" si="50"/>
        <v>128090</v>
      </c>
      <c r="K1508" s="45">
        <v>158000</v>
      </c>
      <c r="L1508" s="45">
        <v>632</v>
      </c>
      <c r="M1508" s="44">
        <f t="shared" si="51"/>
        <v>632.5</v>
      </c>
      <c r="N1508" s="49"/>
    </row>
    <row r="1509" spans="10:14" ht="12.75">
      <c r="J1509" s="38">
        <f t="shared" si="50"/>
        <v>0</v>
      </c>
      <c r="M1509" s="23">
        <f>SUM(M1485:M1508)</f>
        <v>5874.9</v>
      </c>
      <c r="N1509" s="1">
        <v>98214</v>
      </c>
    </row>
    <row r="1510" spans="10:13" ht="12.75">
      <c r="J1510" s="38">
        <f t="shared" si="50"/>
        <v>0</v>
      </c>
      <c r="M1510" s="23">
        <f t="shared" si="51"/>
        <v>0</v>
      </c>
    </row>
    <row r="1511" spans="1:13" ht="12.75">
      <c r="A1511" s="21" t="s">
        <v>3096</v>
      </c>
      <c r="B1511" s="8">
        <v>40849</v>
      </c>
      <c r="C1511" s="8" t="s">
        <v>3097</v>
      </c>
      <c r="D1511" s="29" t="s">
        <v>3098</v>
      </c>
      <c r="E1511" t="s">
        <v>3099</v>
      </c>
      <c r="F1511" t="s">
        <v>3100</v>
      </c>
      <c r="G1511">
        <v>3010</v>
      </c>
      <c r="H1511" s="38">
        <v>0.5</v>
      </c>
      <c r="I1511" s="23">
        <v>52280</v>
      </c>
      <c r="J1511" s="38">
        <f t="shared" si="50"/>
        <v>149370</v>
      </c>
      <c r="K1511" s="25">
        <v>0</v>
      </c>
      <c r="M1511" s="23">
        <f t="shared" si="51"/>
        <v>0.5</v>
      </c>
    </row>
    <row r="1512" spans="1:13" ht="12.75">
      <c r="A1512" s="21" t="s">
        <v>3581</v>
      </c>
      <c r="B1512" s="8">
        <v>40849</v>
      </c>
      <c r="C1512" s="8" t="s">
        <v>4562</v>
      </c>
      <c r="E1512" t="s">
        <v>3582</v>
      </c>
      <c r="F1512" t="s">
        <v>420</v>
      </c>
      <c r="G1512">
        <v>3010</v>
      </c>
      <c r="H1512" s="38">
        <v>0.5</v>
      </c>
      <c r="M1512" s="23">
        <f t="shared" si="51"/>
        <v>0.5</v>
      </c>
    </row>
    <row r="1513" spans="1:13" ht="12.75">
      <c r="A1513" s="11">
        <v>584</v>
      </c>
      <c r="B1513" s="8">
        <v>40849</v>
      </c>
      <c r="C1513" s="8" t="s">
        <v>496</v>
      </c>
      <c r="D1513" s="29" t="s">
        <v>497</v>
      </c>
      <c r="E1513" t="s">
        <v>498</v>
      </c>
      <c r="F1513" t="s">
        <v>499</v>
      </c>
      <c r="G1513">
        <v>2040</v>
      </c>
      <c r="H1513" s="38">
        <v>0.5</v>
      </c>
      <c r="I1513" s="23">
        <v>5130</v>
      </c>
      <c r="J1513" s="38">
        <f t="shared" si="50"/>
        <v>14660</v>
      </c>
      <c r="K1513" s="25">
        <v>12575</v>
      </c>
      <c r="L1513" s="25">
        <v>50.3</v>
      </c>
      <c r="M1513" s="23">
        <f t="shared" si="51"/>
        <v>50.8</v>
      </c>
    </row>
    <row r="1514" spans="1:13" ht="12.75">
      <c r="A1514" s="11">
        <v>582</v>
      </c>
      <c r="B1514" s="8">
        <v>40849</v>
      </c>
      <c r="C1514" s="8" t="s">
        <v>3546</v>
      </c>
      <c r="D1514" s="29">
        <v>16.425</v>
      </c>
      <c r="E1514" t="s">
        <v>3547</v>
      </c>
      <c r="F1514" t="s">
        <v>648</v>
      </c>
      <c r="G1514">
        <v>1150</v>
      </c>
      <c r="H1514" s="38">
        <v>0.5</v>
      </c>
      <c r="I1514" s="23">
        <v>29860</v>
      </c>
      <c r="J1514" s="38">
        <f t="shared" si="50"/>
        <v>85310</v>
      </c>
      <c r="K1514" s="25">
        <v>77000</v>
      </c>
      <c r="L1514" s="25">
        <v>308</v>
      </c>
      <c r="M1514" s="23">
        <f t="shared" si="51"/>
        <v>308.5</v>
      </c>
    </row>
    <row r="1515" spans="1:13" ht="12.75">
      <c r="A1515" s="21" t="s">
        <v>649</v>
      </c>
      <c r="B1515" s="8">
        <v>40849</v>
      </c>
      <c r="C1515" s="8" t="s">
        <v>650</v>
      </c>
      <c r="D1515" s="29">
        <v>50</v>
      </c>
      <c r="E1515" t="s">
        <v>652</v>
      </c>
      <c r="F1515" t="s">
        <v>652</v>
      </c>
      <c r="G1515">
        <v>1030</v>
      </c>
      <c r="H1515" s="38">
        <v>0.5</v>
      </c>
      <c r="I1515" s="23">
        <v>67260</v>
      </c>
      <c r="J1515" s="38">
        <f t="shared" si="50"/>
        <v>192170</v>
      </c>
      <c r="M1515" s="23">
        <f t="shared" si="51"/>
        <v>0.5</v>
      </c>
    </row>
    <row r="1516" spans="3:13" ht="12.75">
      <c r="C1516" s="8" t="s">
        <v>651</v>
      </c>
      <c r="D1516" s="29">
        <v>33.9</v>
      </c>
      <c r="E1516" t="s">
        <v>4323</v>
      </c>
      <c r="F1516" t="s">
        <v>4323</v>
      </c>
      <c r="G1516">
        <v>1030</v>
      </c>
      <c r="H1516" s="38">
        <v>0.5</v>
      </c>
      <c r="I1516" s="23">
        <v>30760</v>
      </c>
      <c r="J1516" s="38">
        <f t="shared" si="50"/>
        <v>87890</v>
      </c>
      <c r="M1516" s="23">
        <f t="shared" si="51"/>
        <v>0.5</v>
      </c>
    </row>
    <row r="1517" spans="1:13" ht="12.75">
      <c r="A1517" s="11">
        <v>583</v>
      </c>
      <c r="B1517" s="8">
        <v>40849</v>
      </c>
      <c r="C1517" s="8" t="s">
        <v>2660</v>
      </c>
      <c r="D1517" s="29">
        <v>57.6293</v>
      </c>
      <c r="E1517" t="s">
        <v>4041</v>
      </c>
      <c r="F1517" t="s">
        <v>653</v>
      </c>
      <c r="G1517">
        <v>1070</v>
      </c>
      <c r="H1517" s="38">
        <v>2.5</v>
      </c>
      <c r="I1517" s="23">
        <v>48020</v>
      </c>
      <c r="J1517" s="38">
        <f t="shared" si="50"/>
        <v>137200</v>
      </c>
      <c r="K1517" s="25">
        <v>140000</v>
      </c>
      <c r="L1517" s="25">
        <v>560</v>
      </c>
      <c r="M1517" s="23">
        <f t="shared" si="51"/>
        <v>562.5</v>
      </c>
    </row>
    <row r="1518" spans="1:13" ht="12.75">
      <c r="A1518" s="11">
        <v>585</v>
      </c>
      <c r="B1518" s="8">
        <v>40849</v>
      </c>
      <c r="C1518" s="8" t="s">
        <v>2984</v>
      </c>
      <c r="D1518" s="29">
        <v>6</v>
      </c>
      <c r="E1518" t="s">
        <v>2985</v>
      </c>
      <c r="F1518" t="s">
        <v>3571</v>
      </c>
      <c r="G1518">
        <v>1170</v>
      </c>
      <c r="H1518" s="38">
        <v>0.5</v>
      </c>
      <c r="I1518" s="23">
        <v>10080</v>
      </c>
      <c r="J1518" s="38">
        <f t="shared" si="50"/>
        <v>28800</v>
      </c>
      <c r="K1518" s="25">
        <v>11667</v>
      </c>
      <c r="L1518" s="25">
        <v>46.67</v>
      </c>
      <c r="M1518" s="23">
        <f t="shared" si="51"/>
        <v>47.17</v>
      </c>
    </row>
    <row r="1519" spans="1:13" ht="12.75">
      <c r="A1519" s="21" t="s">
        <v>3118</v>
      </c>
      <c r="B1519" s="8">
        <v>40849</v>
      </c>
      <c r="C1519" s="8" t="s">
        <v>1515</v>
      </c>
      <c r="D1519" s="29">
        <v>0.4706</v>
      </c>
      <c r="E1519" t="s">
        <v>3120</v>
      </c>
      <c r="F1519" t="s">
        <v>3119</v>
      </c>
      <c r="G1519">
        <v>1060</v>
      </c>
      <c r="H1519" s="38">
        <v>0.5</v>
      </c>
      <c r="I1519" s="23">
        <v>18320</v>
      </c>
      <c r="J1519" s="38">
        <f t="shared" si="50"/>
        <v>52340</v>
      </c>
      <c r="M1519" s="23">
        <f t="shared" si="51"/>
        <v>0.5</v>
      </c>
    </row>
    <row r="1520" spans="3:13" ht="12.75">
      <c r="C1520" s="8" t="s">
        <v>1516</v>
      </c>
      <c r="D1520" s="29">
        <v>0.293</v>
      </c>
      <c r="E1520" t="s">
        <v>4323</v>
      </c>
      <c r="F1520" t="s">
        <v>4323</v>
      </c>
      <c r="G1520">
        <v>1060</v>
      </c>
      <c r="H1520" s="38">
        <v>0.5</v>
      </c>
      <c r="I1520" s="23">
        <v>1640</v>
      </c>
      <c r="J1520" s="38">
        <f t="shared" si="50"/>
        <v>4690</v>
      </c>
      <c r="M1520" s="23">
        <f t="shared" si="51"/>
        <v>0.5</v>
      </c>
    </row>
    <row r="1521" spans="1:13" ht="12.75">
      <c r="A1521" s="21" t="s">
        <v>3121</v>
      </c>
      <c r="B1521" s="8">
        <v>40850</v>
      </c>
      <c r="C1521" s="8" t="s">
        <v>3122</v>
      </c>
      <c r="D1521" s="29">
        <v>20.311</v>
      </c>
      <c r="E1521" t="s">
        <v>3124</v>
      </c>
      <c r="F1521" t="s">
        <v>3123</v>
      </c>
      <c r="G1521">
        <v>1070</v>
      </c>
      <c r="H1521" s="38">
        <v>0.5</v>
      </c>
      <c r="J1521" s="38">
        <f t="shared" si="50"/>
        <v>0</v>
      </c>
      <c r="M1521" s="23">
        <f t="shared" si="51"/>
        <v>0.5</v>
      </c>
    </row>
    <row r="1522" spans="1:13" ht="12.75">
      <c r="A1522" s="21" t="s">
        <v>3610</v>
      </c>
      <c r="B1522" s="8">
        <v>40850</v>
      </c>
      <c r="C1522" s="8" t="s">
        <v>1517</v>
      </c>
      <c r="D1522" s="29">
        <v>0.46</v>
      </c>
      <c r="E1522" t="s">
        <v>3120</v>
      </c>
      <c r="F1522" t="s">
        <v>3611</v>
      </c>
      <c r="G1522">
        <v>1060</v>
      </c>
      <c r="H1522" s="38">
        <v>0.5</v>
      </c>
      <c r="I1522" s="23">
        <v>9070</v>
      </c>
      <c r="J1522" s="38">
        <f t="shared" si="50"/>
        <v>25910</v>
      </c>
      <c r="M1522" s="23">
        <f t="shared" si="51"/>
        <v>0.5</v>
      </c>
    </row>
    <row r="1523" spans="1:13" ht="12.75">
      <c r="A1523" s="21" t="s">
        <v>3612</v>
      </c>
      <c r="B1523" s="8">
        <v>40850</v>
      </c>
      <c r="C1523" s="8" t="s">
        <v>3654</v>
      </c>
      <c r="D1523" s="29">
        <v>48.349</v>
      </c>
      <c r="E1523" t="s">
        <v>3614</v>
      </c>
      <c r="F1523" t="s">
        <v>3613</v>
      </c>
      <c r="G1523">
        <v>1170</v>
      </c>
      <c r="H1523" s="38">
        <v>0.5</v>
      </c>
      <c r="I1523" s="23">
        <v>36900</v>
      </c>
      <c r="J1523" s="38">
        <f t="shared" si="50"/>
        <v>105430</v>
      </c>
      <c r="M1523" s="23">
        <f t="shared" si="51"/>
        <v>0.5</v>
      </c>
    </row>
    <row r="1524" spans="1:13" ht="12.75">
      <c r="A1524" s="21" t="s">
        <v>500</v>
      </c>
      <c r="B1524" s="8">
        <v>40850</v>
      </c>
      <c r="C1524" s="8" t="s">
        <v>501</v>
      </c>
      <c r="D1524" s="29">
        <v>3.546</v>
      </c>
      <c r="E1524" t="s">
        <v>502</v>
      </c>
      <c r="F1524" t="s">
        <v>503</v>
      </c>
      <c r="G1524">
        <v>1070</v>
      </c>
      <c r="H1524" s="38">
        <v>0.5</v>
      </c>
      <c r="I1524" s="23">
        <v>182190</v>
      </c>
      <c r="J1524" s="38">
        <f t="shared" si="50"/>
        <v>520540</v>
      </c>
      <c r="M1524" s="23">
        <f t="shared" si="51"/>
        <v>0.5</v>
      </c>
    </row>
    <row r="1525" spans="1:13" ht="12.75">
      <c r="A1525" s="21" t="s">
        <v>3577</v>
      </c>
      <c r="B1525" s="8">
        <v>40850</v>
      </c>
      <c r="C1525" s="8" t="s">
        <v>3578</v>
      </c>
      <c r="D1525" s="29" t="s">
        <v>3579</v>
      </c>
      <c r="E1525" t="s">
        <v>1139</v>
      </c>
      <c r="F1525" t="s">
        <v>3580</v>
      </c>
      <c r="G1525">
        <v>1140</v>
      </c>
      <c r="H1525" s="38">
        <v>0.5</v>
      </c>
      <c r="M1525" s="23">
        <f t="shared" si="51"/>
        <v>0.5</v>
      </c>
    </row>
    <row r="1526" spans="1:13" ht="12.75">
      <c r="A1526" s="11">
        <v>586</v>
      </c>
      <c r="B1526" s="8">
        <v>40850</v>
      </c>
      <c r="C1526" s="8" t="s">
        <v>504</v>
      </c>
      <c r="D1526" s="29">
        <v>7.255</v>
      </c>
      <c r="E1526" t="s">
        <v>505</v>
      </c>
      <c r="F1526" t="s">
        <v>506</v>
      </c>
      <c r="G1526">
        <v>3010</v>
      </c>
      <c r="H1526" s="38">
        <v>0.5</v>
      </c>
      <c r="I1526" s="23">
        <v>29200</v>
      </c>
      <c r="J1526" s="38">
        <f t="shared" si="50"/>
        <v>83430</v>
      </c>
      <c r="K1526" s="25">
        <v>35000</v>
      </c>
      <c r="L1526" s="25">
        <v>140</v>
      </c>
      <c r="M1526" s="23">
        <f t="shared" si="51"/>
        <v>140.5</v>
      </c>
    </row>
    <row r="1527" spans="1:13" ht="12.75">
      <c r="A1527" s="21" t="s">
        <v>4292</v>
      </c>
      <c r="B1527" s="8">
        <v>40850</v>
      </c>
      <c r="C1527" s="8" t="s">
        <v>4293</v>
      </c>
      <c r="D1527" s="29" t="s">
        <v>3445</v>
      </c>
      <c r="E1527" t="s">
        <v>4295</v>
      </c>
      <c r="F1527" t="s">
        <v>4294</v>
      </c>
      <c r="G1527">
        <v>1190</v>
      </c>
      <c r="H1527" s="38">
        <v>0.5</v>
      </c>
      <c r="I1527" s="23">
        <v>6630</v>
      </c>
      <c r="J1527" s="38">
        <f t="shared" si="50"/>
        <v>18940</v>
      </c>
      <c r="M1527" s="23">
        <f t="shared" si="51"/>
        <v>0.5</v>
      </c>
    </row>
    <row r="1528" spans="1:13" ht="12.75">
      <c r="A1528" s="11">
        <v>587</v>
      </c>
      <c r="B1528" s="8">
        <v>40850</v>
      </c>
      <c r="C1528" s="8" t="s">
        <v>4296</v>
      </c>
      <c r="D1528" s="29">
        <v>5.013</v>
      </c>
      <c r="E1528" t="s">
        <v>4298</v>
      </c>
      <c r="F1528" t="s">
        <v>4297</v>
      </c>
      <c r="G1528">
        <v>1020</v>
      </c>
      <c r="H1528" s="38">
        <v>0.5</v>
      </c>
      <c r="I1528" s="23">
        <v>41210</v>
      </c>
      <c r="J1528" s="38">
        <f t="shared" si="50"/>
        <v>117740</v>
      </c>
      <c r="K1528" s="25">
        <v>150000</v>
      </c>
      <c r="L1528" s="25">
        <v>600</v>
      </c>
      <c r="M1528" s="23">
        <f t="shared" si="51"/>
        <v>600.5</v>
      </c>
    </row>
    <row r="1529" spans="1:13" ht="12.75">
      <c r="A1529" s="21" t="s">
        <v>2089</v>
      </c>
      <c r="B1529" s="8">
        <v>40850</v>
      </c>
      <c r="C1529" s="8" t="s">
        <v>2090</v>
      </c>
      <c r="D1529" s="29">
        <v>2.237</v>
      </c>
      <c r="E1529" t="s">
        <v>2091</v>
      </c>
      <c r="F1529" t="s">
        <v>2092</v>
      </c>
      <c r="G1529">
        <v>1070</v>
      </c>
      <c r="H1529" s="38">
        <v>0.5</v>
      </c>
      <c r="I1529" s="23">
        <v>1720</v>
      </c>
      <c r="J1529" s="38">
        <f t="shared" si="50"/>
        <v>4910</v>
      </c>
      <c r="M1529" s="23">
        <f t="shared" si="51"/>
        <v>0.5</v>
      </c>
    </row>
    <row r="1530" spans="1:13" ht="12.75">
      <c r="A1530" s="21" t="s">
        <v>2093</v>
      </c>
      <c r="B1530" s="8">
        <v>40850</v>
      </c>
      <c r="C1530" s="8" t="s">
        <v>3661</v>
      </c>
      <c r="D1530" s="29">
        <v>60.2599</v>
      </c>
      <c r="E1530" t="s">
        <v>2094</v>
      </c>
      <c r="F1530" t="s">
        <v>2095</v>
      </c>
      <c r="G1530">
        <v>1070</v>
      </c>
      <c r="H1530" s="38">
        <v>0.5</v>
      </c>
      <c r="I1530" s="23">
        <v>71680</v>
      </c>
      <c r="J1530" s="38">
        <f t="shared" si="50"/>
        <v>204800</v>
      </c>
      <c r="M1530" s="23">
        <f t="shared" si="51"/>
        <v>0.5</v>
      </c>
    </row>
    <row r="1531" spans="1:13" ht="12.75">
      <c r="A1531" s="11">
        <v>588</v>
      </c>
      <c r="B1531" s="8">
        <v>40851</v>
      </c>
      <c r="C1531" s="8" t="s">
        <v>2515</v>
      </c>
      <c r="D1531" s="29">
        <v>0.094</v>
      </c>
      <c r="E1531" t="s">
        <v>3710</v>
      </c>
      <c r="F1531" t="s">
        <v>3711</v>
      </c>
      <c r="G1531">
        <v>3010</v>
      </c>
      <c r="H1531" s="38">
        <v>0.5</v>
      </c>
      <c r="I1531" s="23">
        <v>15790</v>
      </c>
      <c r="J1531" s="38">
        <f t="shared" si="50"/>
        <v>45110</v>
      </c>
      <c r="K1531" s="25">
        <v>12500</v>
      </c>
      <c r="L1531" s="25">
        <v>50</v>
      </c>
      <c r="M1531" s="23">
        <f t="shared" si="51"/>
        <v>50.5</v>
      </c>
    </row>
    <row r="1532" spans="1:13" ht="12.75">
      <c r="A1532" s="21" t="s">
        <v>3903</v>
      </c>
      <c r="B1532" s="8">
        <v>40851</v>
      </c>
      <c r="C1532" s="8" t="s">
        <v>3904</v>
      </c>
      <c r="D1532" s="29">
        <v>80.705</v>
      </c>
      <c r="E1532" t="s">
        <v>3905</v>
      </c>
      <c r="F1532" t="s">
        <v>3906</v>
      </c>
      <c r="G1532">
        <v>1180</v>
      </c>
      <c r="H1532" s="38">
        <v>1.5</v>
      </c>
      <c r="I1532" s="23">
        <v>72970</v>
      </c>
      <c r="J1532" s="38">
        <f t="shared" si="50"/>
        <v>208490</v>
      </c>
      <c r="M1532" s="23">
        <f t="shared" si="51"/>
        <v>1.5</v>
      </c>
    </row>
    <row r="1533" spans="3:13" ht="12.75">
      <c r="C1533" s="8" t="s">
        <v>3907</v>
      </c>
      <c r="D1533" s="29">
        <v>50.771</v>
      </c>
      <c r="E1533" t="s">
        <v>4323</v>
      </c>
      <c r="F1533" t="s">
        <v>4323</v>
      </c>
      <c r="G1533">
        <v>1180</v>
      </c>
      <c r="I1533" s="23">
        <v>49190</v>
      </c>
      <c r="J1533" s="38">
        <f t="shared" si="50"/>
        <v>140540</v>
      </c>
      <c r="M1533" s="23">
        <f t="shared" si="51"/>
        <v>0</v>
      </c>
    </row>
    <row r="1534" spans="3:13" ht="12.75">
      <c r="C1534" s="8" t="s">
        <v>3908</v>
      </c>
      <c r="D1534" s="29">
        <v>135.799</v>
      </c>
      <c r="E1534" t="s">
        <v>4323</v>
      </c>
      <c r="F1534" t="s">
        <v>4323</v>
      </c>
      <c r="G1534">
        <v>1130</v>
      </c>
      <c r="I1534" s="23">
        <v>123300</v>
      </c>
      <c r="J1534" s="38">
        <f t="shared" si="50"/>
        <v>352290</v>
      </c>
      <c r="M1534" s="23">
        <f t="shared" si="51"/>
        <v>0</v>
      </c>
    </row>
    <row r="1535" spans="1:13" ht="12.75">
      <c r="A1535" s="21" t="s">
        <v>163</v>
      </c>
      <c r="B1535" s="8">
        <v>40851</v>
      </c>
      <c r="C1535" s="8" t="s">
        <v>630</v>
      </c>
      <c r="D1535" s="29">
        <v>2.663</v>
      </c>
      <c r="E1535" t="s">
        <v>164</v>
      </c>
      <c r="F1535" t="s">
        <v>629</v>
      </c>
      <c r="G1535">
        <v>1060</v>
      </c>
      <c r="H1535" s="38">
        <v>0.5</v>
      </c>
      <c r="I1535" s="23">
        <v>32800</v>
      </c>
      <c r="J1535" s="38">
        <f t="shared" si="50"/>
        <v>93710</v>
      </c>
      <c r="M1535" s="23">
        <f t="shared" si="51"/>
        <v>0.5</v>
      </c>
    </row>
    <row r="1536" spans="1:13" ht="12.75">
      <c r="A1536" s="21" t="s">
        <v>4626</v>
      </c>
      <c r="B1536" s="8">
        <v>40851</v>
      </c>
      <c r="C1536" s="8" t="s">
        <v>4627</v>
      </c>
      <c r="D1536" s="29">
        <v>42.356</v>
      </c>
      <c r="E1536" t="s">
        <v>164</v>
      </c>
      <c r="F1536" t="s">
        <v>629</v>
      </c>
      <c r="G1536">
        <v>1060</v>
      </c>
      <c r="H1536" s="38">
        <v>1</v>
      </c>
      <c r="I1536" s="23">
        <v>29630</v>
      </c>
      <c r="J1536" s="38">
        <f t="shared" si="50"/>
        <v>84660</v>
      </c>
      <c r="M1536" s="23">
        <f t="shared" si="51"/>
        <v>1</v>
      </c>
    </row>
    <row r="1537" spans="3:13" ht="12.75">
      <c r="C1537" s="8" t="s">
        <v>4628</v>
      </c>
      <c r="D1537" s="29">
        <v>0.096</v>
      </c>
      <c r="E1537" t="s">
        <v>4323</v>
      </c>
      <c r="F1537" t="s">
        <v>4323</v>
      </c>
      <c r="G1537">
        <v>1060</v>
      </c>
      <c r="I1537" s="23">
        <v>110</v>
      </c>
      <c r="J1537" s="38">
        <f aca="true" t="shared" si="52" ref="J1537:J1601">ROUND(I1537/0.35,-1)</f>
        <v>310</v>
      </c>
      <c r="M1537" s="23">
        <f t="shared" si="51"/>
        <v>0</v>
      </c>
    </row>
    <row r="1538" spans="1:13" ht="12.75">
      <c r="A1538" s="21" t="s">
        <v>1900</v>
      </c>
      <c r="B1538" s="8">
        <v>40854</v>
      </c>
      <c r="C1538" s="8" t="s">
        <v>1901</v>
      </c>
      <c r="D1538" s="29">
        <v>0.34</v>
      </c>
      <c r="E1538" t="s">
        <v>1902</v>
      </c>
      <c r="F1538" t="s">
        <v>1903</v>
      </c>
      <c r="G1538">
        <v>1070</v>
      </c>
      <c r="H1538" s="38">
        <v>0.5</v>
      </c>
      <c r="I1538" s="23">
        <v>42960</v>
      </c>
      <c r="J1538" s="38">
        <f t="shared" si="52"/>
        <v>122740</v>
      </c>
      <c r="M1538" s="23">
        <f t="shared" si="51"/>
        <v>0.5</v>
      </c>
    </row>
    <row r="1539" spans="1:13" ht="12.75">
      <c r="A1539" s="21" t="s">
        <v>3515</v>
      </c>
      <c r="B1539" s="8">
        <v>40854</v>
      </c>
      <c r="C1539" s="8" t="s">
        <v>3516</v>
      </c>
      <c r="D1539" s="29">
        <v>0.1377</v>
      </c>
      <c r="E1539" t="s">
        <v>3517</v>
      </c>
      <c r="F1539" t="s">
        <v>3518</v>
      </c>
      <c r="G1539">
        <v>3010</v>
      </c>
      <c r="H1539" s="38">
        <v>0.5</v>
      </c>
      <c r="I1539" s="23">
        <v>14960</v>
      </c>
      <c r="J1539" s="38">
        <f t="shared" si="52"/>
        <v>42740</v>
      </c>
      <c r="M1539" s="23">
        <f t="shared" si="51"/>
        <v>0.5</v>
      </c>
    </row>
    <row r="1540" spans="1:13" ht="12.75">
      <c r="A1540" s="11">
        <v>589</v>
      </c>
      <c r="B1540" s="8">
        <v>40854</v>
      </c>
      <c r="C1540" s="8" t="s">
        <v>4034</v>
      </c>
      <c r="D1540" s="29">
        <v>171.502</v>
      </c>
      <c r="E1540" t="s">
        <v>4035</v>
      </c>
      <c r="F1540" t="s">
        <v>1712</v>
      </c>
      <c r="G1540">
        <v>1150</v>
      </c>
      <c r="H1540" s="38">
        <v>1.5</v>
      </c>
      <c r="I1540" s="23">
        <v>118930</v>
      </c>
      <c r="J1540" s="38">
        <f t="shared" si="52"/>
        <v>339800</v>
      </c>
      <c r="K1540" s="25">
        <v>465000</v>
      </c>
      <c r="L1540" s="25">
        <v>1860</v>
      </c>
      <c r="M1540" s="23">
        <f t="shared" si="51"/>
        <v>1861.5</v>
      </c>
    </row>
    <row r="1541" spans="3:13" ht="12.75">
      <c r="C1541" s="8" t="s">
        <v>4036</v>
      </c>
      <c r="D1541" s="29">
        <v>30.464</v>
      </c>
      <c r="E1541" t="s">
        <v>4323</v>
      </c>
      <c r="F1541" t="s">
        <v>4323</v>
      </c>
      <c r="G1541">
        <v>1010</v>
      </c>
      <c r="I1541" s="23">
        <v>27530</v>
      </c>
      <c r="J1541" s="38">
        <f t="shared" si="52"/>
        <v>78660</v>
      </c>
      <c r="M1541" s="23">
        <f t="shared" si="51"/>
        <v>0</v>
      </c>
    </row>
    <row r="1542" spans="3:13" ht="12.75">
      <c r="C1542" s="8" t="s">
        <v>4037</v>
      </c>
      <c r="D1542" s="29">
        <v>38.383</v>
      </c>
      <c r="E1542" t="s">
        <v>4323</v>
      </c>
      <c r="F1542" t="s">
        <v>4323</v>
      </c>
      <c r="G1542">
        <v>1010</v>
      </c>
      <c r="I1542" s="23">
        <v>55010</v>
      </c>
      <c r="J1542" s="38">
        <f t="shared" si="52"/>
        <v>157170</v>
      </c>
      <c r="M1542" s="23">
        <f t="shared" si="51"/>
        <v>0</v>
      </c>
    </row>
    <row r="1543" spans="1:13" ht="12.75">
      <c r="A1543" s="11">
        <v>590</v>
      </c>
      <c r="B1543" s="8">
        <v>40854</v>
      </c>
      <c r="C1543" s="8" t="s">
        <v>3573</v>
      </c>
      <c r="D1543" s="29">
        <v>52.672</v>
      </c>
      <c r="E1543" t="s">
        <v>3574</v>
      </c>
      <c r="F1543" t="s">
        <v>3575</v>
      </c>
      <c r="G1543">
        <v>1040</v>
      </c>
      <c r="H1543" s="38">
        <v>0.5</v>
      </c>
      <c r="I1543" s="23">
        <v>59850</v>
      </c>
      <c r="J1543" s="38">
        <f t="shared" si="52"/>
        <v>171000</v>
      </c>
      <c r="K1543" s="25">
        <v>150500</v>
      </c>
      <c r="L1543" s="25">
        <v>600</v>
      </c>
      <c r="M1543" s="23">
        <f t="shared" si="51"/>
        <v>600.5</v>
      </c>
    </row>
    <row r="1544" spans="3:13" ht="12.75">
      <c r="C1544" s="8" t="s">
        <v>3576</v>
      </c>
      <c r="D1544" s="29">
        <v>25.631</v>
      </c>
      <c r="E1544" t="s">
        <v>4323</v>
      </c>
      <c r="F1544" t="s">
        <v>4323</v>
      </c>
      <c r="G1544">
        <v>1040</v>
      </c>
      <c r="H1544" s="38">
        <v>0.5</v>
      </c>
      <c r="I1544" s="23">
        <v>23320</v>
      </c>
      <c r="J1544" s="38">
        <f t="shared" si="52"/>
        <v>66630</v>
      </c>
      <c r="M1544" s="23">
        <f t="shared" si="51"/>
        <v>0.5</v>
      </c>
    </row>
    <row r="1545" spans="1:13" ht="12.75">
      <c r="A1545" s="11">
        <v>591</v>
      </c>
      <c r="B1545" s="8">
        <v>40854</v>
      </c>
      <c r="C1545" s="8" t="s">
        <v>1307</v>
      </c>
      <c r="D1545" s="29">
        <v>2</v>
      </c>
      <c r="E1545" t="s">
        <v>1157</v>
      </c>
      <c r="F1545" t="s">
        <v>1158</v>
      </c>
      <c r="G1545">
        <v>1220</v>
      </c>
      <c r="H1545" s="38">
        <v>0.5</v>
      </c>
      <c r="I1545" s="23">
        <v>33030</v>
      </c>
      <c r="J1545" s="38">
        <f t="shared" si="52"/>
        <v>94370</v>
      </c>
      <c r="K1545" s="25">
        <v>57900</v>
      </c>
      <c r="L1545" s="25">
        <v>231.6</v>
      </c>
      <c r="M1545" s="23">
        <f t="shared" si="51"/>
        <v>232.1</v>
      </c>
    </row>
    <row r="1546" spans="1:13" ht="12.75">
      <c r="A1546" s="11">
        <v>592</v>
      </c>
      <c r="B1546" s="8">
        <v>40855</v>
      </c>
      <c r="C1546" s="8" t="s">
        <v>561</v>
      </c>
      <c r="D1546" s="29">
        <v>0.0716</v>
      </c>
      <c r="E1546" t="s">
        <v>4463</v>
      </c>
      <c r="F1546" t="s">
        <v>1159</v>
      </c>
      <c r="G1546">
        <v>3010</v>
      </c>
      <c r="H1546" s="38">
        <v>0.5</v>
      </c>
      <c r="I1546" s="23">
        <v>18630</v>
      </c>
      <c r="J1546" s="38">
        <f t="shared" si="52"/>
        <v>53230</v>
      </c>
      <c r="K1546" s="25">
        <v>14000</v>
      </c>
      <c r="L1546" s="25">
        <v>56</v>
      </c>
      <c r="M1546" s="23">
        <f t="shared" si="51"/>
        <v>56.5</v>
      </c>
    </row>
    <row r="1547" spans="1:13" ht="12.75">
      <c r="A1547" s="21" t="s">
        <v>1160</v>
      </c>
      <c r="B1547" s="8">
        <v>40856</v>
      </c>
      <c r="C1547" s="8" t="s">
        <v>1161</v>
      </c>
      <c r="D1547" s="29">
        <v>30.25</v>
      </c>
      <c r="E1547" t="s">
        <v>1162</v>
      </c>
      <c r="F1547" t="s">
        <v>1163</v>
      </c>
      <c r="G1547">
        <v>1030</v>
      </c>
      <c r="H1547" s="38">
        <v>6.5</v>
      </c>
      <c r="I1547" s="23">
        <v>27530</v>
      </c>
      <c r="J1547" s="38">
        <f t="shared" si="52"/>
        <v>78660</v>
      </c>
      <c r="M1547" s="23">
        <f t="shared" si="51"/>
        <v>6.5</v>
      </c>
    </row>
    <row r="1548" spans="1:13" ht="12.75">
      <c r="A1548" s="21"/>
      <c r="C1548" s="8" t="s">
        <v>1164</v>
      </c>
      <c r="D1548" s="29">
        <v>80</v>
      </c>
      <c r="E1548" t="s">
        <v>4323</v>
      </c>
      <c r="F1548" t="s">
        <v>4323</v>
      </c>
      <c r="G1548">
        <v>1030</v>
      </c>
      <c r="I1548" s="23">
        <v>69720</v>
      </c>
      <c r="J1548" s="38">
        <f t="shared" si="52"/>
        <v>199200</v>
      </c>
      <c r="M1548" s="23">
        <f t="shared" si="51"/>
        <v>0</v>
      </c>
    </row>
    <row r="1549" spans="3:13" ht="12.75">
      <c r="C1549" s="8" t="s">
        <v>1165</v>
      </c>
      <c r="D1549" s="29">
        <v>2.5</v>
      </c>
      <c r="E1549" t="s">
        <v>4323</v>
      </c>
      <c r="F1549" t="s">
        <v>4323</v>
      </c>
      <c r="G1549">
        <v>1030</v>
      </c>
      <c r="I1549" s="23">
        <v>2280</v>
      </c>
      <c r="J1549" s="38">
        <f t="shared" si="52"/>
        <v>6510</v>
      </c>
      <c r="M1549" s="23">
        <f t="shared" si="51"/>
        <v>0</v>
      </c>
    </row>
    <row r="1550" spans="3:13" ht="12.75">
      <c r="C1550" s="8" t="s">
        <v>1166</v>
      </c>
      <c r="D1550" s="29">
        <v>6</v>
      </c>
      <c r="E1550" t="s">
        <v>4323</v>
      </c>
      <c r="F1550" t="s">
        <v>4323</v>
      </c>
      <c r="G1550">
        <v>1030</v>
      </c>
      <c r="I1550" s="23">
        <v>5380</v>
      </c>
      <c r="J1550" s="38">
        <f t="shared" si="52"/>
        <v>15370</v>
      </c>
      <c r="M1550" s="23">
        <f t="shared" si="51"/>
        <v>0</v>
      </c>
    </row>
    <row r="1551" spans="3:13" ht="12.75">
      <c r="C1551" s="8" t="s">
        <v>1167</v>
      </c>
      <c r="D1551" s="29">
        <v>102.57</v>
      </c>
      <c r="E1551" t="s">
        <v>4323</v>
      </c>
      <c r="F1551" t="s">
        <v>4323</v>
      </c>
      <c r="G1551">
        <v>1030</v>
      </c>
      <c r="I1551" s="23">
        <v>114870</v>
      </c>
      <c r="J1551" s="38">
        <f t="shared" si="52"/>
        <v>328200</v>
      </c>
      <c r="M1551" s="23">
        <f t="shared" si="51"/>
        <v>0</v>
      </c>
    </row>
    <row r="1552" spans="3:13" ht="12.75">
      <c r="C1552" s="8" t="s">
        <v>1168</v>
      </c>
      <c r="D1552" s="29">
        <v>27.777</v>
      </c>
      <c r="E1552" t="s">
        <v>4323</v>
      </c>
      <c r="F1552" t="s">
        <v>4323</v>
      </c>
      <c r="G1552">
        <v>1030</v>
      </c>
      <c r="I1552" s="23">
        <v>25060</v>
      </c>
      <c r="J1552" s="38">
        <f t="shared" si="52"/>
        <v>71600</v>
      </c>
      <c r="M1552" s="23">
        <f t="shared" si="51"/>
        <v>0</v>
      </c>
    </row>
    <row r="1553" spans="3:13" ht="12.75">
      <c r="C1553" s="8" t="s">
        <v>1169</v>
      </c>
      <c r="D1553" s="29">
        <v>2.859</v>
      </c>
      <c r="E1553" t="s">
        <v>4323</v>
      </c>
      <c r="F1553" t="s">
        <v>4323</v>
      </c>
      <c r="G1553">
        <v>1030</v>
      </c>
      <c r="I1553" s="23">
        <v>2600</v>
      </c>
      <c r="J1553" s="38">
        <f t="shared" si="52"/>
        <v>7430</v>
      </c>
      <c r="M1553" s="23">
        <f t="shared" si="51"/>
        <v>0</v>
      </c>
    </row>
    <row r="1554" spans="3:13" ht="12.75">
      <c r="C1554" s="8" t="s">
        <v>1170</v>
      </c>
      <c r="D1554" s="29">
        <v>5.261</v>
      </c>
      <c r="E1554" t="s">
        <v>4323</v>
      </c>
      <c r="F1554" t="s">
        <v>4323</v>
      </c>
      <c r="G1554">
        <v>1020</v>
      </c>
      <c r="I1554" s="23">
        <v>5380</v>
      </c>
      <c r="J1554" s="38">
        <f t="shared" si="52"/>
        <v>15370</v>
      </c>
      <c r="M1554" s="23">
        <f t="shared" si="51"/>
        <v>0</v>
      </c>
    </row>
    <row r="1555" spans="3:13" ht="12.75">
      <c r="C1555" s="8" t="s">
        <v>1175</v>
      </c>
      <c r="D1555" s="29">
        <v>59.245</v>
      </c>
      <c r="E1555" t="s">
        <v>4323</v>
      </c>
      <c r="F1555" t="s">
        <v>4323</v>
      </c>
      <c r="G1555">
        <v>1160</v>
      </c>
      <c r="I1555" s="23">
        <v>45570</v>
      </c>
      <c r="J1555" s="38">
        <f t="shared" si="52"/>
        <v>130200</v>
      </c>
      <c r="M1555" s="23">
        <f aca="true" t="shared" si="53" ref="M1555:M1622">SUM(H1555+L1555)</f>
        <v>0</v>
      </c>
    </row>
    <row r="1556" spans="3:13" ht="12.75">
      <c r="C1556" s="8" t="s">
        <v>1171</v>
      </c>
      <c r="D1556" s="29">
        <v>191.193</v>
      </c>
      <c r="E1556" t="s">
        <v>4323</v>
      </c>
      <c r="F1556" t="s">
        <v>4323</v>
      </c>
      <c r="G1556">
        <v>1020</v>
      </c>
      <c r="I1556" s="23">
        <v>177950</v>
      </c>
      <c r="J1556" s="38">
        <f t="shared" si="52"/>
        <v>508430</v>
      </c>
      <c r="M1556" s="23">
        <f t="shared" si="53"/>
        <v>0</v>
      </c>
    </row>
    <row r="1557" spans="3:13" ht="12.75">
      <c r="C1557" s="8" t="s">
        <v>1172</v>
      </c>
      <c r="D1557" s="29">
        <v>1.953</v>
      </c>
      <c r="E1557" t="s">
        <v>4323</v>
      </c>
      <c r="F1557" t="s">
        <v>4323</v>
      </c>
      <c r="G1557">
        <v>1020</v>
      </c>
      <c r="I1557" s="23">
        <v>1080</v>
      </c>
      <c r="J1557" s="38">
        <f t="shared" si="52"/>
        <v>3090</v>
      </c>
      <c r="M1557" s="23">
        <f t="shared" si="53"/>
        <v>0</v>
      </c>
    </row>
    <row r="1558" spans="3:13" ht="12.75">
      <c r="C1558" s="8" t="s">
        <v>1173</v>
      </c>
      <c r="D1558" s="29">
        <v>11.877</v>
      </c>
      <c r="E1558" t="s">
        <v>4323</v>
      </c>
      <c r="F1558" t="s">
        <v>4323</v>
      </c>
      <c r="G1558">
        <v>1020</v>
      </c>
      <c r="I1558" s="23">
        <v>7470</v>
      </c>
      <c r="J1558" s="38">
        <f t="shared" si="52"/>
        <v>21340</v>
      </c>
      <c r="M1558" s="23">
        <f t="shared" si="53"/>
        <v>0</v>
      </c>
    </row>
    <row r="1559" spans="3:13" ht="12.75">
      <c r="C1559" s="8" t="s">
        <v>1174</v>
      </c>
      <c r="D1559" s="29">
        <v>82.7281</v>
      </c>
      <c r="E1559" t="s">
        <v>4323</v>
      </c>
      <c r="F1559" t="s">
        <v>4323</v>
      </c>
      <c r="G1559">
        <v>1160</v>
      </c>
      <c r="I1559" s="23">
        <v>62130</v>
      </c>
      <c r="J1559" s="38">
        <f t="shared" si="52"/>
        <v>177510</v>
      </c>
      <c r="M1559" s="23">
        <f t="shared" si="53"/>
        <v>0</v>
      </c>
    </row>
    <row r="1560" spans="1:13" ht="12.75">
      <c r="A1560" s="21" t="s">
        <v>4422</v>
      </c>
      <c r="B1560" s="8">
        <v>40857</v>
      </c>
      <c r="C1560" s="8" t="s">
        <v>4423</v>
      </c>
      <c r="D1560" s="29">
        <v>2.091</v>
      </c>
      <c r="E1560" t="s">
        <v>4424</v>
      </c>
      <c r="F1560" t="s">
        <v>4425</v>
      </c>
      <c r="G1560">
        <v>1090</v>
      </c>
      <c r="H1560" s="38">
        <v>0.5</v>
      </c>
      <c r="I1560" s="23">
        <v>23730</v>
      </c>
      <c r="J1560" s="38">
        <f t="shared" si="52"/>
        <v>67800</v>
      </c>
      <c r="M1560" s="23">
        <f t="shared" si="53"/>
        <v>0.5</v>
      </c>
    </row>
    <row r="1561" spans="5:13" ht="12.75">
      <c r="E1561" t="s">
        <v>4323</v>
      </c>
      <c r="J1561" s="38">
        <f t="shared" si="52"/>
        <v>0</v>
      </c>
      <c r="M1561" s="23">
        <f t="shared" si="53"/>
        <v>0</v>
      </c>
    </row>
    <row r="1562" spans="1:13" ht="12.75">
      <c r="A1562" s="21" t="s">
        <v>2181</v>
      </c>
      <c r="B1562" s="8">
        <v>40857</v>
      </c>
      <c r="C1562" s="8" t="s">
        <v>2182</v>
      </c>
      <c r="D1562" s="29">
        <v>0.867</v>
      </c>
      <c r="E1562" t="s">
        <v>2183</v>
      </c>
      <c r="F1562" t="s">
        <v>2184</v>
      </c>
      <c r="G1562">
        <v>3010</v>
      </c>
      <c r="H1562" s="38">
        <v>0.5</v>
      </c>
      <c r="I1562" s="23">
        <v>29830</v>
      </c>
      <c r="J1562" s="38">
        <f t="shared" si="52"/>
        <v>85230</v>
      </c>
      <c r="K1562" s="25">
        <v>0</v>
      </c>
      <c r="M1562" s="23">
        <f t="shared" si="53"/>
        <v>0.5</v>
      </c>
    </row>
    <row r="1563" spans="1:13" ht="12.75">
      <c r="A1563" s="21" t="s">
        <v>2185</v>
      </c>
      <c r="B1563" s="8">
        <v>40857</v>
      </c>
      <c r="C1563" s="8" t="s">
        <v>2186</v>
      </c>
      <c r="D1563" s="29" t="s">
        <v>2231</v>
      </c>
      <c r="E1563" t="s">
        <v>2187</v>
      </c>
      <c r="F1563" t="s">
        <v>2188</v>
      </c>
      <c r="G1563">
        <v>1100</v>
      </c>
      <c r="H1563" s="38">
        <v>6.5</v>
      </c>
      <c r="I1563" s="23">
        <v>16880</v>
      </c>
      <c r="J1563" s="38">
        <f t="shared" si="52"/>
        <v>48230</v>
      </c>
      <c r="M1563" s="23">
        <f t="shared" si="53"/>
        <v>6.5</v>
      </c>
    </row>
    <row r="1564" spans="3:13" ht="12.75">
      <c r="C1564" s="8" t="s">
        <v>2189</v>
      </c>
      <c r="D1564" s="29" t="s">
        <v>2191</v>
      </c>
      <c r="E1564" t="s">
        <v>2187</v>
      </c>
      <c r="F1564" t="s">
        <v>2188</v>
      </c>
      <c r="G1564">
        <v>1100</v>
      </c>
      <c r="I1564" s="23">
        <v>2920</v>
      </c>
      <c r="J1564" s="38">
        <f t="shared" si="52"/>
        <v>8340</v>
      </c>
      <c r="M1564" s="23">
        <f t="shared" si="53"/>
        <v>0</v>
      </c>
    </row>
    <row r="1565" spans="3:13" ht="12.75">
      <c r="C1565" s="8" t="s">
        <v>2190</v>
      </c>
      <c r="D1565" s="29" t="s">
        <v>2191</v>
      </c>
      <c r="E1565" t="s">
        <v>2187</v>
      </c>
      <c r="F1565" t="s">
        <v>2188</v>
      </c>
      <c r="G1565">
        <v>1100</v>
      </c>
      <c r="I1565" s="23">
        <v>3050</v>
      </c>
      <c r="J1565" s="38">
        <f t="shared" si="52"/>
        <v>8710</v>
      </c>
      <c r="M1565" s="23">
        <f t="shared" si="53"/>
        <v>0</v>
      </c>
    </row>
    <row r="1566" spans="3:13" ht="12.75">
      <c r="C1566" s="8" t="s">
        <v>2192</v>
      </c>
      <c r="D1566" s="29" t="s">
        <v>2191</v>
      </c>
      <c r="E1566" t="s">
        <v>2187</v>
      </c>
      <c r="F1566" t="s">
        <v>2188</v>
      </c>
      <c r="G1566">
        <v>1100</v>
      </c>
      <c r="I1566" s="23">
        <v>410</v>
      </c>
      <c r="J1566" s="38">
        <f t="shared" si="52"/>
        <v>1170</v>
      </c>
      <c r="M1566" s="23">
        <f t="shared" si="53"/>
        <v>0</v>
      </c>
    </row>
    <row r="1567" spans="3:13" ht="12.75">
      <c r="C1567" s="8" t="s">
        <v>1853</v>
      </c>
      <c r="D1567" s="29" t="s">
        <v>2191</v>
      </c>
      <c r="E1567" t="s">
        <v>2187</v>
      </c>
      <c r="F1567" t="s">
        <v>2188</v>
      </c>
      <c r="G1567">
        <v>1100</v>
      </c>
      <c r="I1567" s="23">
        <v>410</v>
      </c>
      <c r="J1567" s="38">
        <f t="shared" si="52"/>
        <v>1170</v>
      </c>
      <c r="M1567" s="23">
        <f t="shared" si="53"/>
        <v>0</v>
      </c>
    </row>
    <row r="1568" spans="3:13" ht="12.75">
      <c r="C1568" s="8" t="s">
        <v>1855</v>
      </c>
      <c r="D1568" s="29" t="s">
        <v>1854</v>
      </c>
      <c r="E1568" t="s">
        <v>2187</v>
      </c>
      <c r="F1568" t="s">
        <v>2188</v>
      </c>
      <c r="G1568">
        <v>1100</v>
      </c>
      <c r="I1568" s="23">
        <v>160</v>
      </c>
      <c r="J1568" s="38">
        <f t="shared" si="52"/>
        <v>460</v>
      </c>
      <c r="M1568" s="23">
        <f t="shared" si="53"/>
        <v>0</v>
      </c>
    </row>
    <row r="1569" spans="3:13" ht="12.75">
      <c r="C1569" s="8" t="s">
        <v>1856</v>
      </c>
      <c r="D1569" s="29" t="s">
        <v>1857</v>
      </c>
      <c r="E1569" t="s">
        <v>2187</v>
      </c>
      <c r="F1569" t="s">
        <v>2188</v>
      </c>
      <c r="G1569">
        <v>1100</v>
      </c>
      <c r="H1569"/>
      <c r="I1569" s="23">
        <v>50</v>
      </c>
      <c r="J1569" s="38">
        <f t="shared" si="52"/>
        <v>140</v>
      </c>
      <c r="M1569" s="23">
        <f t="shared" si="53"/>
        <v>0</v>
      </c>
    </row>
    <row r="1570" spans="3:13" ht="12.75">
      <c r="C1570" s="8" t="s">
        <v>1858</v>
      </c>
      <c r="D1570" s="29" t="s">
        <v>2191</v>
      </c>
      <c r="E1570" t="s">
        <v>2187</v>
      </c>
      <c r="F1570" t="s">
        <v>2188</v>
      </c>
      <c r="G1570">
        <v>1100</v>
      </c>
      <c r="I1570" s="23">
        <v>410</v>
      </c>
      <c r="J1570" s="38">
        <f t="shared" si="52"/>
        <v>1170</v>
      </c>
      <c r="M1570" s="23">
        <f t="shared" si="53"/>
        <v>0</v>
      </c>
    </row>
    <row r="1571" spans="3:13" ht="12.75">
      <c r="C1571" s="8" t="s">
        <v>1859</v>
      </c>
      <c r="D1571" s="29" t="s">
        <v>2191</v>
      </c>
      <c r="E1571" t="s">
        <v>2187</v>
      </c>
      <c r="F1571" t="s">
        <v>2188</v>
      </c>
      <c r="G1571">
        <v>1100</v>
      </c>
      <c r="I1571" s="23">
        <v>410</v>
      </c>
      <c r="J1571" s="38">
        <f t="shared" si="52"/>
        <v>1170</v>
      </c>
      <c r="M1571" s="23">
        <f t="shared" si="53"/>
        <v>0</v>
      </c>
    </row>
    <row r="1572" spans="3:13" ht="12.75">
      <c r="C1572" s="8" t="s">
        <v>1860</v>
      </c>
      <c r="D1572" s="29" t="s">
        <v>2191</v>
      </c>
      <c r="E1572" t="s">
        <v>2187</v>
      </c>
      <c r="F1572" t="s">
        <v>2188</v>
      </c>
      <c r="G1572">
        <v>1100</v>
      </c>
      <c r="I1572" s="23">
        <v>410</v>
      </c>
      <c r="J1572" s="38">
        <f t="shared" si="52"/>
        <v>1170</v>
      </c>
      <c r="M1572" s="23">
        <f t="shared" si="53"/>
        <v>0</v>
      </c>
    </row>
    <row r="1573" spans="3:13" ht="12.75">
      <c r="C1573" s="8" t="s">
        <v>1861</v>
      </c>
      <c r="D1573" s="29" t="s">
        <v>2191</v>
      </c>
      <c r="E1573" t="s">
        <v>2187</v>
      </c>
      <c r="F1573" t="s">
        <v>2188</v>
      </c>
      <c r="G1573">
        <v>1100</v>
      </c>
      <c r="I1573" s="23">
        <v>28140</v>
      </c>
      <c r="J1573" s="38">
        <f t="shared" si="52"/>
        <v>80400</v>
      </c>
      <c r="M1573" s="23">
        <f t="shared" si="53"/>
        <v>0</v>
      </c>
    </row>
    <row r="1574" spans="3:13" ht="12.75">
      <c r="C1574" s="8" t="s">
        <v>1862</v>
      </c>
      <c r="D1574" s="29" t="s">
        <v>1863</v>
      </c>
      <c r="E1574" t="s">
        <v>2187</v>
      </c>
      <c r="F1574" t="s">
        <v>2188</v>
      </c>
      <c r="G1574">
        <v>1100</v>
      </c>
      <c r="I1574" s="23">
        <v>130</v>
      </c>
      <c r="J1574" s="38">
        <f t="shared" si="52"/>
        <v>370</v>
      </c>
      <c r="M1574" s="23">
        <f t="shared" si="53"/>
        <v>0</v>
      </c>
    </row>
    <row r="1575" spans="3:13" ht="12.75">
      <c r="C1575" s="8" t="s">
        <v>1864</v>
      </c>
      <c r="D1575" s="29" t="s">
        <v>2231</v>
      </c>
      <c r="E1575" t="s">
        <v>2187</v>
      </c>
      <c r="F1575" t="s">
        <v>2188</v>
      </c>
      <c r="G1575">
        <v>1100</v>
      </c>
      <c r="I1575" s="23">
        <v>2940</v>
      </c>
      <c r="J1575" s="38">
        <f t="shared" si="52"/>
        <v>8400</v>
      </c>
      <c r="M1575" s="23">
        <f t="shared" si="53"/>
        <v>0</v>
      </c>
    </row>
    <row r="1576" spans="1:13" ht="12.75">
      <c r="A1576" s="21" t="s">
        <v>2834</v>
      </c>
      <c r="B1576" s="8">
        <v>40857</v>
      </c>
      <c r="C1576" s="8" t="s">
        <v>2835</v>
      </c>
      <c r="D1576" s="29">
        <v>42.975</v>
      </c>
      <c r="E1576" t="s">
        <v>2580</v>
      </c>
      <c r="F1576" t="s">
        <v>2581</v>
      </c>
      <c r="G1576">
        <v>1140</v>
      </c>
      <c r="H1576" s="38">
        <v>1</v>
      </c>
      <c r="J1576" s="38">
        <f t="shared" si="52"/>
        <v>0</v>
      </c>
      <c r="M1576" s="23">
        <f t="shared" si="53"/>
        <v>1</v>
      </c>
    </row>
    <row r="1577" spans="1:14" s="43" customFormat="1" ht="12.75">
      <c r="A1577" s="50"/>
      <c r="B1577" s="41">
        <v>40857</v>
      </c>
      <c r="C1577" s="41" t="s">
        <v>749</v>
      </c>
      <c r="D1577" s="42">
        <v>52.823</v>
      </c>
      <c r="E1577" s="43" t="s">
        <v>4323</v>
      </c>
      <c r="F1577" s="43" t="s">
        <v>4323</v>
      </c>
      <c r="G1577" s="43">
        <v>1180</v>
      </c>
      <c r="H1577" s="44"/>
      <c r="I1577" s="44"/>
      <c r="J1577" s="44">
        <f t="shared" si="52"/>
        <v>0</v>
      </c>
      <c r="K1577" s="45"/>
      <c r="L1577" s="45"/>
      <c r="M1577" s="44">
        <f t="shared" si="53"/>
        <v>0</v>
      </c>
      <c r="N1577" s="49"/>
    </row>
    <row r="1578" spans="10:14" ht="12.75">
      <c r="J1578" s="38">
        <f t="shared" si="52"/>
        <v>0</v>
      </c>
      <c r="M1578" s="23">
        <f>SUM(M1510:M1577)</f>
        <v>4537.57</v>
      </c>
      <c r="N1578" s="1">
        <v>98333</v>
      </c>
    </row>
    <row r="1579" spans="1:13" ht="12.75">
      <c r="A1579" s="11">
        <v>594</v>
      </c>
      <c r="B1579" s="8">
        <v>40861</v>
      </c>
      <c r="C1579" s="8" t="s">
        <v>1219</v>
      </c>
      <c r="D1579" s="29" t="s">
        <v>421</v>
      </c>
      <c r="E1579" t="s">
        <v>422</v>
      </c>
      <c r="F1579" t="s">
        <v>423</v>
      </c>
      <c r="G1579">
        <v>3010</v>
      </c>
      <c r="H1579" s="38">
        <v>0.5</v>
      </c>
      <c r="I1579" s="23">
        <v>26300</v>
      </c>
      <c r="J1579" s="38">
        <f t="shared" si="52"/>
        <v>75140</v>
      </c>
      <c r="K1579" s="25">
        <v>65000</v>
      </c>
      <c r="L1579" s="25">
        <v>260</v>
      </c>
      <c r="M1579" s="23">
        <f t="shared" si="53"/>
        <v>260.5</v>
      </c>
    </row>
    <row r="1580" spans="1:13" ht="12.75">
      <c r="A1580" s="21" t="s">
        <v>424</v>
      </c>
      <c r="B1580" s="8">
        <v>40861</v>
      </c>
      <c r="C1580" s="8" t="s">
        <v>425</v>
      </c>
      <c r="D1580" s="29">
        <v>0.22</v>
      </c>
      <c r="E1580" t="s">
        <v>426</v>
      </c>
      <c r="F1580" t="s">
        <v>427</v>
      </c>
      <c r="G1580">
        <v>2050</v>
      </c>
      <c r="H1580" s="38">
        <v>1</v>
      </c>
      <c r="I1580" s="23">
        <v>30170</v>
      </c>
      <c r="J1580" s="38">
        <f t="shared" si="52"/>
        <v>86200</v>
      </c>
      <c r="M1580" s="23">
        <f t="shared" si="53"/>
        <v>1</v>
      </c>
    </row>
    <row r="1581" spans="3:13" ht="12.75">
      <c r="C1581" s="8" t="s">
        <v>428</v>
      </c>
      <c r="D1581" s="29">
        <v>0.11</v>
      </c>
      <c r="E1581" t="s">
        <v>4323</v>
      </c>
      <c r="F1581" t="s">
        <v>4323</v>
      </c>
      <c r="G1581">
        <v>2050</v>
      </c>
      <c r="I1581" s="23">
        <v>2420</v>
      </c>
      <c r="J1581" s="38">
        <f t="shared" si="52"/>
        <v>6910</v>
      </c>
      <c r="M1581" s="23">
        <f t="shared" si="53"/>
        <v>0</v>
      </c>
    </row>
    <row r="1582" spans="1:13" ht="12.75">
      <c r="A1582" s="11">
        <v>593</v>
      </c>
      <c r="B1582" s="8">
        <v>40861</v>
      </c>
      <c r="C1582" s="8" t="s">
        <v>3049</v>
      </c>
      <c r="D1582" s="29">
        <v>3.339</v>
      </c>
      <c r="E1582" t="s">
        <v>429</v>
      </c>
      <c r="F1582" t="s">
        <v>430</v>
      </c>
      <c r="G1582">
        <v>2010</v>
      </c>
      <c r="H1582" s="38">
        <v>0.5</v>
      </c>
      <c r="I1582" s="23">
        <v>21790</v>
      </c>
      <c r="J1582" s="38">
        <f t="shared" si="52"/>
        <v>62260</v>
      </c>
      <c r="K1582" s="25">
        <v>12000</v>
      </c>
      <c r="L1582" s="25">
        <v>48</v>
      </c>
      <c r="M1582" s="23">
        <f t="shared" si="53"/>
        <v>48.5</v>
      </c>
    </row>
    <row r="1583" spans="1:13" ht="12.75">
      <c r="A1583" s="21" t="s">
        <v>619</v>
      </c>
      <c r="B1583" s="8">
        <v>40861</v>
      </c>
      <c r="C1583" s="8" t="s">
        <v>4068</v>
      </c>
      <c r="D1583" s="29">
        <v>0.524</v>
      </c>
      <c r="E1583" t="s">
        <v>620</v>
      </c>
      <c r="F1583" t="s">
        <v>621</v>
      </c>
      <c r="G1583">
        <v>1190</v>
      </c>
      <c r="H1583" s="38">
        <v>0.5</v>
      </c>
      <c r="I1583" s="23">
        <v>20840</v>
      </c>
      <c r="J1583" s="38">
        <f t="shared" si="52"/>
        <v>59540</v>
      </c>
      <c r="M1583" s="23">
        <f t="shared" si="53"/>
        <v>0.5</v>
      </c>
    </row>
    <row r="1584" spans="3:13" ht="12.75">
      <c r="C1584" s="8" t="s">
        <v>2558</v>
      </c>
      <c r="E1584" t="s">
        <v>4323</v>
      </c>
      <c r="F1584" t="s">
        <v>4323</v>
      </c>
      <c r="G1584">
        <v>1190</v>
      </c>
      <c r="H1584" s="38">
        <v>0.5</v>
      </c>
      <c r="J1584" s="38">
        <f t="shared" si="52"/>
        <v>0</v>
      </c>
      <c r="M1584" s="23">
        <f t="shared" si="53"/>
        <v>0.5</v>
      </c>
    </row>
    <row r="1585" spans="1:13" ht="12.75">
      <c r="A1585" s="21" t="s">
        <v>622</v>
      </c>
      <c r="B1585" s="8">
        <v>40861</v>
      </c>
      <c r="C1585" s="8" t="s">
        <v>623</v>
      </c>
      <c r="D1585" s="29">
        <v>40</v>
      </c>
      <c r="E1585" t="s">
        <v>625</v>
      </c>
      <c r="F1585" t="s">
        <v>626</v>
      </c>
      <c r="G1585">
        <v>1220</v>
      </c>
      <c r="H1585" s="38">
        <v>0.5</v>
      </c>
      <c r="I1585" s="23">
        <v>101600</v>
      </c>
      <c r="J1585" s="38">
        <f t="shared" si="52"/>
        <v>290290</v>
      </c>
      <c r="M1585" s="23">
        <f t="shared" si="53"/>
        <v>0.5</v>
      </c>
    </row>
    <row r="1586" spans="3:13" ht="12.75">
      <c r="C1586" s="8" t="s">
        <v>624</v>
      </c>
      <c r="D1586" s="29">
        <v>5.816</v>
      </c>
      <c r="E1586" t="s">
        <v>4323</v>
      </c>
      <c r="F1586" t="s">
        <v>4323</v>
      </c>
      <c r="G1586">
        <v>1220</v>
      </c>
      <c r="H1586" s="38">
        <v>0.5</v>
      </c>
      <c r="I1586" s="23">
        <v>5290</v>
      </c>
      <c r="J1586" s="38">
        <f t="shared" si="52"/>
        <v>15110</v>
      </c>
      <c r="M1586" s="23">
        <f t="shared" si="53"/>
        <v>0.5</v>
      </c>
    </row>
    <row r="1587" spans="2:13" ht="12.75">
      <c r="B1587" s="8">
        <v>40861</v>
      </c>
      <c r="C1587" s="8" t="s">
        <v>627</v>
      </c>
      <c r="D1587" s="29">
        <v>0.218</v>
      </c>
      <c r="E1587" t="s">
        <v>628</v>
      </c>
      <c r="F1587" t="s">
        <v>82</v>
      </c>
      <c r="G1587">
        <v>3010</v>
      </c>
      <c r="H1587" s="38">
        <v>1</v>
      </c>
      <c r="I1587" s="23">
        <v>24860</v>
      </c>
      <c r="J1587" s="38">
        <f t="shared" si="52"/>
        <v>71030</v>
      </c>
      <c r="K1587" s="25">
        <v>40000</v>
      </c>
      <c r="L1587" s="25">
        <v>160</v>
      </c>
      <c r="M1587" s="23">
        <f t="shared" si="53"/>
        <v>161</v>
      </c>
    </row>
    <row r="1588" spans="1:13" ht="12.75">
      <c r="A1588" s="21" t="s">
        <v>165</v>
      </c>
      <c r="B1588" s="8">
        <v>40861</v>
      </c>
      <c r="C1588" s="8" t="s">
        <v>3030</v>
      </c>
      <c r="D1588" s="29">
        <v>4.606</v>
      </c>
      <c r="E1588" t="s">
        <v>3032</v>
      </c>
      <c r="F1588" t="s">
        <v>166</v>
      </c>
      <c r="G1588">
        <v>1030</v>
      </c>
      <c r="H1588" s="38">
        <v>0.5</v>
      </c>
      <c r="I1588" s="23">
        <v>5920</v>
      </c>
      <c r="J1588" s="38">
        <f t="shared" si="52"/>
        <v>16910</v>
      </c>
      <c r="M1588" s="23">
        <f t="shared" si="53"/>
        <v>0.5</v>
      </c>
    </row>
    <row r="1589" spans="1:13" ht="12.75">
      <c r="A1589" s="11">
        <v>596</v>
      </c>
      <c r="B1589" s="8">
        <v>40861</v>
      </c>
      <c r="C1589" s="8" t="s">
        <v>4594</v>
      </c>
      <c r="D1589" s="29">
        <v>5.331</v>
      </c>
      <c r="E1589" t="s">
        <v>878</v>
      </c>
      <c r="F1589" t="s">
        <v>4595</v>
      </c>
      <c r="G1589">
        <v>1020</v>
      </c>
      <c r="H1589" s="38">
        <v>0.5</v>
      </c>
      <c r="I1589" s="23">
        <v>6200</v>
      </c>
      <c r="J1589" s="38">
        <f t="shared" si="52"/>
        <v>17710</v>
      </c>
      <c r="K1589" s="25">
        <v>25900</v>
      </c>
      <c r="L1589" s="25">
        <v>103.6</v>
      </c>
      <c r="M1589" s="23">
        <f t="shared" si="53"/>
        <v>104.1</v>
      </c>
    </row>
    <row r="1590" spans="1:13" ht="12.75">
      <c r="A1590" s="21" t="s">
        <v>4596</v>
      </c>
      <c r="B1590" s="8">
        <v>40861</v>
      </c>
      <c r="C1590" s="8" t="s">
        <v>4597</v>
      </c>
      <c r="D1590" s="29">
        <v>16.545</v>
      </c>
      <c r="E1590" t="s">
        <v>4599</v>
      </c>
      <c r="F1590" t="s">
        <v>4600</v>
      </c>
      <c r="G1590">
        <v>1220</v>
      </c>
      <c r="H1590" s="38">
        <v>0.5</v>
      </c>
      <c r="I1590" s="23">
        <v>64640</v>
      </c>
      <c r="J1590" s="38">
        <f t="shared" si="52"/>
        <v>184690</v>
      </c>
      <c r="M1590" s="23">
        <f t="shared" si="53"/>
        <v>0.5</v>
      </c>
    </row>
    <row r="1591" spans="3:13" ht="12.75">
      <c r="C1591" s="8" t="s">
        <v>4598</v>
      </c>
      <c r="D1591" s="29">
        <v>0.061</v>
      </c>
      <c r="E1591" t="s">
        <v>4323</v>
      </c>
      <c r="F1591" t="s">
        <v>4323</v>
      </c>
      <c r="G1591">
        <v>1220</v>
      </c>
      <c r="H1591" s="38">
        <v>0.5</v>
      </c>
      <c r="I1591" s="23">
        <v>60</v>
      </c>
      <c r="J1591" s="38">
        <f t="shared" si="52"/>
        <v>170</v>
      </c>
      <c r="M1591" s="23">
        <f t="shared" si="53"/>
        <v>0.5</v>
      </c>
    </row>
    <row r="1592" spans="1:13" ht="12.75">
      <c r="A1592" s="11">
        <v>597</v>
      </c>
      <c r="B1592" s="8">
        <v>40861</v>
      </c>
      <c r="C1592" s="8" t="s">
        <v>4601</v>
      </c>
      <c r="D1592" s="29">
        <v>11</v>
      </c>
      <c r="E1592" t="s">
        <v>4602</v>
      </c>
      <c r="F1592" t="s">
        <v>4603</v>
      </c>
      <c r="G1592">
        <v>1210</v>
      </c>
      <c r="H1592" s="38">
        <v>0.5</v>
      </c>
      <c r="I1592" s="23">
        <v>11240</v>
      </c>
      <c r="J1592" s="38">
        <f t="shared" si="52"/>
        <v>32110</v>
      </c>
      <c r="K1592" s="25">
        <v>33000</v>
      </c>
      <c r="L1592" s="25">
        <v>132</v>
      </c>
      <c r="M1592" s="23">
        <f t="shared" si="53"/>
        <v>132.5</v>
      </c>
    </row>
    <row r="1593" spans="1:13" ht="12.75">
      <c r="A1593" s="11">
        <v>598</v>
      </c>
      <c r="B1593" s="8">
        <v>40862</v>
      </c>
      <c r="C1593" s="8" t="s">
        <v>2151</v>
      </c>
      <c r="D1593" s="29">
        <v>1.0258</v>
      </c>
      <c r="E1593" t="s">
        <v>2152</v>
      </c>
      <c r="F1593" t="s">
        <v>2153</v>
      </c>
      <c r="G1593">
        <v>1160</v>
      </c>
      <c r="H1593" s="38">
        <v>0.5</v>
      </c>
      <c r="I1593" s="23">
        <v>34070</v>
      </c>
      <c r="J1593" s="38">
        <f t="shared" si="52"/>
        <v>97340</v>
      </c>
      <c r="K1593" s="25">
        <v>94900</v>
      </c>
      <c r="L1593" s="25">
        <v>379.6</v>
      </c>
      <c r="M1593" s="23">
        <f t="shared" si="53"/>
        <v>380.1</v>
      </c>
    </row>
    <row r="1594" spans="1:13" ht="12.75">
      <c r="A1594" s="21" t="s">
        <v>2154</v>
      </c>
      <c r="B1594" s="8">
        <v>40862</v>
      </c>
      <c r="C1594" s="8" t="s">
        <v>2155</v>
      </c>
      <c r="D1594" s="29">
        <v>0.995</v>
      </c>
      <c r="E1594" t="s">
        <v>2158</v>
      </c>
      <c r="F1594" t="s">
        <v>2159</v>
      </c>
      <c r="G1594">
        <v>1070</v>
      </c>
      <c r="H1594" s="38">
        <v>0.5</v>
      </c>
      <c r="I1594" s="23">
        <v>47140</v>
      </c>
      <c r="J1594" s="38">
        <f t="shared" si="52"/>
        <v>134690</v>
      </c>
      <c r="M1594" s="23">
        <f t="shared" si="53"/>
        <v>0.5</v>
      </c>
    </row>
    <row r="1595" spans="3:13" ht="12.75">
      <c r="C1595" s="8" t="s">
        <v>2156</v>
      </c>
      <c r="D1595" s="29">
        <v>0.503</v>
      </c>
      <c r="E1595" t="s">
        <v>4323</v>
      </c>
      <c r="F1595" t="s">
        <v>4323</v>
      </c>
      <c r="G1595">
        <v>1070</v>
      </c>
      <c r="H1595" s="38">
        <v>0.5</v>
      </c>
      <c r="I1595" s="23">
        <v>660</v>
      </c>
      <c r="J1595" s="38">
        <f t="shared" si="52"/>
        <v>1890</v>
      </c>
      <c r="M1595" s="23">
        <f t="shared" si="53"/>
        <v>0.5</v>
      </c>
    </row>
    <row r="1596" spans="3:13" ht="12.75">
      <c r="C1596" s="8" t="s">
        <v>2157</v>
      </c>
      <c r="D1596" s="29">
        <v>0.495</v>
      </c>
      <c r="E1596" t="s">
        <v>4323</v>
      </c>
      <c r="F1596" t="s">
        <v>4323</v>
      </c>
      <c r="G1596">
        <v>1070</v>
      </c>
      <c r="H1596" s="38">
        <v>0.5</v>
      </c>
      <c r="I1596" s="23">
        <v>670</v>
      </c>
      <c r="J1596" s="38">
        <f t="shared" si="52"/>
        <v>1910</v>
      </c>
      <c r="M1596" s="23">
        <f t="shared" si="53"/>
        <v>0.5</v>
      </c>
    </row>
    <row r="1597" spans="1:13" ht="12.75">
      <c r="A1597" s="11">
        <v>599</v>
      </c>
      <c r="B1597" s="8">
        <v>40862</v>
      </c>
      <c r="C1597" s="8" t="s">
        <v>2160</v>
      </c>
      <c r="D1597" s="29">
        <v>0.2624</v>
      </c>
      <c r="E1597" t="s">
        <v>2161</v>
      </c>
      <c r="F1597" t="s">
        <v>2162</v>
      </c>
      <c r="G1597">
        <v>3010</v>
      </c>
      <c r="H1597" s="38">
        <v>0.5</v>
      </c>
      <c r="I1597" s="23">
        <v>24790</v>
      </c>
      <c r="J1597" s="38">
        <f t="shared" si="52"/>
        <v>70830</v>
      </c>
      <c r="K1597" s="25">
        <v>55000</v>
      </c>
      <c r="L1597" s="25">
        <v>220</v>
      </c>
      <c r="M1597" s="23">
        <f t="shared" si="53"/>
        <v>220.5</v>
      </c>
    </row>
    <row r="1598" spans="1:13" ht="12.75">
      <c r="A1598" s="11">
        <v>600</v>
      </c>
      <c r="B1598" s="8">
        <v>40862</v>
      </c>
      <c r="C1598" s="8" t="s">
        <v>3156</v>
      </c>
      <c r="D1598" s="29">
        <v>212.0341</v>
      </c>
      <c r="E1598" t="s">
        <v>3158</v>
      </c>
      <c r="F1598" t="s">
        <v>3159</v>
      </c>
      <c r="G1598">
        <v>1140</v>
      </c>
      <c r="H1598" s="38">
        <v>0.5</v>
      </c>
      <c r="I1598" s="23">
        <v>187340</v>
      </c>
      <c r="J1598" s="38">
        <f t="shared" si="52"/>
        <v>535260</v>
      </c>
      <c r="K1598" s="25">
        <v>735000</v>
      </c>
      <c r="L1598" s="25">
        <v>2940</v>
      </c>
      <c r="M1598" s="23">
        <f t="shared" si="53"/>
        <v>2940.5</v>
      </c>
    </row>
    <row r="1599" spans="3:13" ht="12.75">
      <c r="C1599" s="8" t="s">
        <v>3157</v>
      </c>
      <c r="D1599" s="29">
        <v>4.9692</v>
      </c>
      <c r="E1599" t="s">
        <v>4323</v>
      </c>
      <c r="F1599" t="s">
        <v>4323</v>
      </c>
      <c r="G1599">
        <v>1140</v>
      </c>
      <c r="H1599" s="38">
        <v>0.5</v>
      </c>
      <c r="I1599" s="23">
        <v>4170</v>
      </c>
      <c r="J1599" s="38">
        <f t="shared" si="52"/>
        <v>11910</v>
      </c>
      <c r="M1599" s="23">
        <f t="shared" si="53"/>
        <v>0.5</v>
      </c>
    </row>
    <row r="1600" spans="1:13" ht="12.75">
      <c r="A1600" s="11">
        <v>601</v>
      </c>
      <c r="B1600" s="8">
        <v>40862</v>
      </c>
      <c r="C1600" s="8" t="s">
        <v>2163</v>
      </c>
      <c r="D1600" s="29">
        <v>1.362</v>
      </c>
      <c r="E1600" t="s">
        <v>2164</v>
      </c>
      <c r="F1600" t="s">
        <v>2165</v>
      </c>
      <c r="G1600">
        <v>1030</v>
      </c>
      <c r="H1600" s="38">
        <v>0.5</v>
      </c>
      <c r="I1600" s="23">
        <v>11750</v>
      </c>
      <c r="J1600" s="38">
        <f t="shared" si="52"/>
        <v>33570</v>
      </c>
      <c r="K1600" s="25">
        <v>16000</v>
      </c>
      <c r="L1600" s="25">
        <v>64</v>
      </c>
      <c r="M1600" s="23">
        <f t="shared" si="53"/>
        <v>64.5</v>
      </c>
    </row>
    <row r="1601" spans="1:13" ht="12.75">
      <c r="A1601" s="11">
        <v>603</v>
      </c>
      <c r="B1601" s="8">
        <v>40862</v>
      </c>
      <c r="C1601" s="8" t="s">
        <v>708</v>
      </c>
      <c r="D1601" s="29" t="s">
        <v>3160</v>
      </c>
      <c r="E1601" t="s">
        <v>3161</v>
      </c>
      <c r="F1601" t="s">
        <v>3162</v>
      </c>
      <c r="G1601">
        <v>1170</v>
      </c>
      <c r="H1601" s="38">
        <v>0.5</v>
      </c>
      <c r="J1601" s="38">
        <f t="shared" si="52"/>
        <v>0</v>
      </c>
      <c r="K1601" s="25">
        <v>225500</v>
      </c>
      <c r="L1601" s="25">
        <v>902</v>
      </c>
      <c r="M1601" s="23">
        <f t="shared" si="53"/>
        <v>902.5</v>
      </c>
    </row>
    <row r="1602" spans="1:13" ht="12.75">
      <c r="A1602" s="21" t="s">
        <v>3163</v>
      </c>
      <c r="B1602" s="8">
        <v>40862</v>
      </c>
      <c r="C1602" s="8" t="s">
        <v>3164</v>
      </c>
      <c r="D1602" s="29">
        <v>0.1462</v>
      </c>
      <c r="E1602" t="s">
        <v>3165</v>
      </c>
      <c r="F1602" t="s">
        <v>3166</v>
      </c>
      <c r="G1602">
        <v>3010</v>
      </c>
      <c r="H1602" s="38">
        <v>0.5</v>
      </c>
      <c r="I1602" s="23">
        <v>19130</v>
      </c>
      <c r="J1602" s="38">
        <f aca="true" t="shared" si="54" ref="J1602:J1668">ROUND(I1602/0.35,-1)</f>
        <v>54660</v>
      </c>
      <c r="M1602" s="23">
        <f t="shared" si="53"/>
        <v>0.5</v>
      </c>
    </row>
    <row r="1603" spans="1:13" ht="12.75">
      <c r="A1603" s="21" t="s">
        <v>3167</v>
      </c>
      <c r="B1603" s="8">
        <v>40862</v>
      </c>
      <c r="C1603" s="8" t="s">
        <v>3168</v>
      </c>
      <c r="D1603" s="29">
        <v>2.427</v>
      </c>
      <c r="E1603" t="s">
        <v>3169</v>
      </c>
      <c r="F1603" t="s">
        <v>57</v>
      </c>
      <c r="G1603">
        <v>1220</v>
      </c>
      <c r="H1603" s="38">
        <v>0.5</v>
      </c>
      <c r="I1603" s="23">
        <v>3570</v>
      </c>
      <c r="J1603" s="38">
        <f t="shared" si="54"/>
        <v>10200</v>
      </c>
      <c r="M1603" s="23">
        <f t="shared" si="53"/>
        <v>0.5</v>
      </c>
    </row>
    <row r="1604" spans="3:13" ht="12.75">
      <c r="C1604" s="8" t="s">
        <v>58</v>
      </c>
      <c r="D1604" s="29">
        <v>1.18</v>
      </c>
      <c r="E1604" t="s">
        <v>4323</v>
      </c>
      <c r="F1604" t="s">
        <v>4323</v>
      </c>
      <c r="G1604">
        <v>1220</v>
      </c>
      <c r="H1604" s="38">
        <v>0.5</v>
      </c>
      <c r="I1604" s="23">
        <v>5660</v>
      </c>
      <c r="J1604" s="38">
        <f t="shared" si="54"/>
        <v>16170</v>
      </c>
      <c r="M1604" s="23">
        <f t="shared" si="53"/>
        <v>0.5</v>
      </c>
    </row>
    <row r="1605" spans="1:13" ht="12.75">
      <c r="A1605" s="11">
        <v>602</v>
      </c>
      <c r="B1605" s="8">
        <v>40862</v>
      </c>
      <c r="C1605" s="8" t="s">
        <v>62</v>
      </c>
      <c r="D1605" s="29">
        <v>36.8815</v>
      </c>
      <c r="E1605" t="s">
        <v>63</v>
      </c>
      <c r="F1605" t="s">
        <v>64</v>
      </c>
      <c r="G1605">
        <v>1210</v>
      </c>
      <c r="H1605" s="38">
        <v>1</v>
      </c>
      <c r="I1605" s="23">
        <v>34760</v>
      </c>
      <c r="J1605" s="38">
        <f t="shared" si="54"/>
        <v>99310</v>
      </c>
      <c r="K1605" s="25">
        <v>90000</v>
      </c>
      <c r="L1605" s="25">
        <v>360</v>
      </c>
      <c r="M1605" s="23">
        <f t="shared" si="53"/>
        <v>361</v>
      </c>
    </row>
    <row r="1606" spans="1:14" s="43" customFormat="1" ht="12.75">
      <c r="A1606" s="50">
        <v>604</v>
      </c>
      <c r="B1606" s="41">
        <v>40862</v>
      </c>
      <c r="C1606" s="41" t="s">
        <v>59</v>
      </c>
      <c r="D1606" s="42">
        <v>5.725</v>
      </c>
      <c r="E1606" s="43" t="s">
        <v>60</v>
      </c>
      <c r="F1606" s="43" t="s">
        <v>61</v>
      </c>
      <c r="G1606" s="43">
        <v>1050</v>
      </c>
      <c r="H1606" s="44">
        <v>0.5</v>
      </c>
      <c r="I1606" s="44">
        <v>8200</v>
      </c>
      <c r="J1606" s="44">
        <f t="shared" si="54"/>
        <v>23430</v>
      </c>
      <c r="K1606" s="45">
        <v>20027</v>
      </c>
      <c r="L1606" s="45">
        <v>80.11</v>
      </c>
      <c r="M1606" s="44">
        <f t="shared" si="53"/>
        <v>80.61</v>
      </c>
      <c r="N1606" s="49"/>
    </row>
    <row r="1607" spans="10:14" ht="12.75">
      <c r="J1607" s="38">
        <f t="shared" si="54"/>
        <v>0</v>
      </c>
      <c r="M1607" s="23">
        <f>SUM(M1579:M1606)</f>
        <v>5664.3099999999995</v>
      </c>
      <c r="N1607" s="1">
        <v>98386</v>
      </c>
    </row>
    <row r="1608" spans="1:13" ht="12.75">
      <c r="A1608" s="11">
        <v>605</v>
      </c>
      <c r="B1608" s="8">
        <v>40863</v>
      </c>
      <c r="C1608" s="8" t="s">
        <v>3600</v>
      </c>
      <c r="D1608" s="29">
        <v>9.076</v>
      </c>
      <c r="E1608" t="s">
        <v>3601</v>
      </c>
      <c r="F1608" t="s">
        <v>3602</v>
      </c>
      <c r="G1608">
        <v>1160</v>
      </c>
      <c r="H1608" s="38">
        <v>0.5</v>
      </c>
      <c r="I1608" s="23">
        <v>10400</v>
      </c>
      <c r="J1608" s="38">
        <f t="shared" si="54"/>
        <v>29710</v>
      </c>
      <c r="K1608" s="25">
        <v>29900</v>
      </c>
      <c r="L1608" s="25">
        <v>119.6</v>
      </c>
      <c r="M1608" s="23">
        <f t="shared" si="53"/>
        <v>120.1</v>
      </c>
    </row>
    <row r="1609" spans="1:13" ht="12.75">
      <c r="A1609" s="11">
        <v>606</v>
      </c>
      <c r="B1609" s="8">
        <v>40863</v>
      </c>
      <c r="C1609" s="8" t="s">
        <v>3859</v>
      </c>
      <c r="D1609" s="29">
        <v>2.8464</v>
      </c>
      <c r="E1609" t="s">
        <v>3860</v>
      </c>
      <c r="F1609" t="s">
        <v>3861</v>
      </c>
      <c r="G1609">
        <v>1050</v>
      </c>
      <c r="H1609" s="38">
        <v>0.5</v>
      </c>
      <c r="I1609" s="23">
        <v>29310</v>
      </c>
      <c r="J1609" s="38">
        <f t="shared" si="54"/>
        <v>83740</v>
      </c>
      <c r="K1609" s="25">
        <v>81000</v>
      </c>
      <c r="L1609" s="25">
        <v>324</v>
      </c>
      <c r="M1609" s="23">
        <f t="shared" si="53"/>
        <v>324.5</v>
      </c>
    </row>
    <row r="1610" spans="1:13" ht="12.75">
      <c r="A1610" s="21" t="s">
        <v>801</v>
      </c>
      <c r="B1610" s="8">
        <v>40863</v>
      </c>
      <c r="C1610" s="8" t="s">
        <v>4244</v>
      </c>
      <c r="D1610" s="29" t="s">
        <v>802</v>
      </c>
      <c r="E1610" t="s">
        <v>803</v>
      </c>
      <c r="F1610" t="s">
        <v>804</v>
      </c>
      <c r="G1610">
        <v>3010</v>
      </c>
      <c r="H1610" s="38">
        <v>0.5</v>
      </c>
      <c r="I1610" s="23">
        <v>14500</v>
      </c>
      <c r="J1610" s="38">
        <f t="shared" si="54"/>
        <v>41430</v>
      </c>
      <c r="M1610" s="23">
        <f t="shared" si="53"/>
        <v>0.5</v>
      </c>
    </row>
    <row r="1611" spans="1:13" ht="12.75">
      <c r="A1611" s="21" t="s">
        <v>1069</v>
      </c>
      <c r="B1611" s="8">
        <v>40863</v>
      </c>
      <c r="C1611" s="8" t="s">
        <v>4094</v>
      </c>
      <c r="D1611" s="29">
        <v>6.389</v>
      </c>
      <c r="E1611" t="s">
        <v>4095</v>
      </c>
      <c r="F1611" t="s">
        <v>4096</v>
      </c>
      <c r="G1611">
        <v>1140</v>
      </c>
      <c r="H1611" s="38">
        <v>1.5</v>
      </c>
      <c r="I1611" s="23">
        <v>8400</v>
      </c>
      <c r="J1611" s="38">
        <f t="shared" si="54"/>
        <v>24000</v>
      </c>
      <c r="M1611" s="23">
        <f t="shared" si="53"/>
        <v>1.5</v>
      </c>
    </row>
    <row r="1612" spans="3:13" ht="12.75">
      <c r="C1612" s="8" t="s">
        <v>4097</v>
      </c>
      <c r="D1612" s="29">
        <v>1.717</v>
      </c>
      <c r="E1612" t="s">
        <v>4323</v>
      </c>
      <c r="F1612" t="s">
        <v>4323</v>
      </c>
      <c r="G1612">
        <v>1140</v>
      </c>
      <c r="I1612" s="23">
        <v>3020</v>
      </c>
      <c r="J1612" s="38">
        <f t="shared" si="54"/>
        <v>8630</v>
      </c>
      <c r="M1612" s="23">
        <f t="shared" si="53"/>
        <v>0</v>
      </c>
    </row>
    <row r="1613" spans="3:13" ht="12.75">
      <c r="C1613" s="8" t="s">
        <v>4098</v>
      </c>
      <c r="D1613" s="29">
        <v>2.1</v>
      </c>
      <c r="E1613" t="s">
        <v>4323</v>
      </c>
      <c r="F1613" t="s">
        <v>4323</v>
      </c>
      <c r="G1613">
        <v>1080</v>
      </c>
      <c r="I1613" s="23">
        <v>3680</v>
      </c>
      <c r="J1613" s="38">
        <f t="shared" si="54"/>
        <v>10510</v>
      </c>
      <c r="M1613" s="23">
        <f t="shared" si="53"/>
        <v>0</v>
      </c>
    </row>
    <row r="1614" spans="1:13" ht="12.75">
      <c r="A1614" s="21" t="s">
        <v>1974</v>
      </c>
      <c r="B1614" s="8">
        <v>40863</v>
      </c>
      <c r="C1614" s="8" t="s">
        <v>1975</v>
      </c>
      <c r="D1614" s="29">
        <v>5</v>
      </c>
      <c r="E1614" t="s">
        <v>4095</v>
      </c>
      <c r="F1614" t="s">
        <v>4096</v>
      </c>
      <c r="G1614">
        <v>1080</v>
      </c>
      <c r="H1614" s="38">
        <v>0.5</v>
      </c>
      <c r="I1614" s="23">
        <v>7110</v>
      </c>
      <c r="J1614" s="38">
        <f t="shared" si="54"/>
        <v>20310</v>
      </c>
      <c r="M1614" s="23">
        <f t="shared" si="53"/>
        <v>0.5</v>
      </c>
    </row>
    <row r="1615" spans="1:13" ht="12.75">
      <c r="A1615" s="21" t="s">
        <v>2449</v>
      </c>
      <c r="B1615" s="8">
        <v>40864</v>
      </c>
      <c r="C1615" s="8" t="s">
        <v>2450</v>
      </c>
      <c r="D1615" s="29">
        <v>13.307</v>
      </c>
      <c r="E1615" t="s">
        <v>2451</v>
      </c>
      <c r="F1615" t="s">
        <v>2452</v>
      </c>
      <c r="G1615">
        <v>1100</v>
      </c>
      <c r="H1615" s="38">
        <v>0.5</v>
      </c>
      <c r="I1615" s="23">
        <v>17330</v>
      </c>
      <c r="J1615" s="38">
        <f t="shared" si="54"/>
        <v>49510</v>
      </c>
      <c r="M1615" s="23">
        <f t="shared" si="53"/>
        <v>0.5</v>
      </c>
    </row>
    <row r="1616" spans="1:13" ht="12.75">
      <c r="A1616" s="21" t="s">
        <v>914</v>
      </c>
      <c r="B1616" s="8">
        <v>40863</v>
      </c>
      <c r="C1616" s="8" t="s">
        <v>4293</v>
      </c>
      <c r="D1616" s="29">
        <v>0.1446</v>
      </c>
      <c r="E1616" t="s">
        <v>915</v>
      </c>
      <c r="F1616" t="s">
        <v>915</v>
      </c>
      <c r="G1616">
        <v>1190</v>
      </c>
      <c r="H1616" s="38">
        <v>0.5</v>
      </c>
      <c r="M1616" s="23">
        <f t="shared" si="53"/>
        <v>0.5</v>
      </c>
    </row>
    <row r="1617" spans="1:13" ht="12.75">
      <c r="A1617" s="21" t="s">
        <v>910</v>
      </c>
      <c r="B1617" s="8">
        <v>40864</v>
      </c>
      <c r="C1617" s="8" t="s">
        <v>911</v>
      </c>
      <c r="D1617" s="29">
        <v>7.06</v>
      </c>
      <c r="E1617" t="s">
        <v>912</v>
      </c>
      <c r="F1617" t="s">
        <v>913</v>
      </c>
      <c r="G1617">
        <v>1090</v>
      </c>
      <c r="H1617" s="38">
        <v>0.5</v>
      </c>
      <c r="M1617" s="23">
        <f t="shared" si="53"/>
        <v>0.5</v>
      </c>
    </row>
    <row r="1618" spans="1:13" ht="12.75">
      <c r="A1618" s="11">
        <v>607</v>
      </c>
      <c r="B1618" s="8">
        <v>40864</v>
      </c>
      <c r="C1618" s="8" t="s">
        <v>2997</v>
      </c>
      <c r="D1618" s="29" t="s">
        <v>2998</v>
      </c>
      <c r="E1618" t="s">
        <v>2999</v>
      </c>
      <c r="F1618" t="s">
        <v>3318</v>
      </c>
      <c r="G1618">
        <v>1060</v>
      </c>
      <c r="H1618" s="38">
        <v>0.5</v>
      </c>
      <c r="I1618" s="23">
        <v>24290</v>
      </c>
      <c r="J1618" s="38">
        <f t="shared" si="54"/>
        <v>69400</v>
      </c>
      <c r="K1618" s="25">
        <v>68000</v>
      </c>
      <c r="L1618" s="25">
        <v>272</v>
      </c>
      <c r="M1618" s="23">
        <f t="shared" si="53"/>
        <v>272.5</v>
      </c>
    </row>
    <row r="1619" spans="1:13" ht="12.75">
      <c r="A1619" s="11">
        <v>608</v>
      </c>
      <c r="B1619" s="8">
        <v>40864</v>
      </c>
      <c r="C1619" s="8" t="s">
        <v>3140</v>
      </c>
      <c r="D1619" s="29">
        <v>1.0098</v>
      </c>
      <c r="E1619" t="s">
        <v>3141</v>
      </c>
      <c r="F1619" t="s">
        <v>3142</v>
      </c>
      <c r="G1619">
        <v>3010</v>
      </c>
      <c r="H1619" s="38">
        <v>0.5</v>
      </c>
      <c r="I1619" s="23">
        <v>84910</v>
      </c>
      <c r="J1619" s="38">
        <f t="shared" si="54"/>
        <v>242600</v>
      </c>
      <c r="K1619" s="25">
        <v>245000</v>
      </c>
      <c r="L1619" s="25">
        <v>980</v>
      </c>
      <c r="M1619" s="23">
        <f t="shared" si="53"/>
        <v>980.5</v>
      </c>
    </row>
    <row r="1620" spans="1:13" ht="12.75">
      <c r="A1620" s="21" t="s">
        <v>371</v>
      </c>
      <c r="B1620" s="8">
        <v>40864</v>
      </c>
      <c r="C1620" s="8" t="s">
        <v>372</v>
      </c>
      <c r="D1620" s="29">
        <v>0.932</v>
      </c>
      <c r="E1620" t="s">
        <v>373</v>
      </c>
      <c r="F1620" t="s">
        <v>374</v>
      </c>
      <c r="G1620">
        <v>3010</v>
      </c>
      <c r="H1620" s="38">
        <v>0.5</v>
      </c>
      <c r="I1620" s="23">
        <v>75040</v>
      </c>
      <c r="J1620" s="38">
        <f t="shared" si="54"/>
        <v>214400</v>
      </c>
      <c r="M1620" s="23">
        <f t="shared" si="53"/>
        <v>0.5</v>
      </c>
    </row>
    <row r="1621" spans="1:13" ht="12.75">
      <c r="A1621" s="21" t="s">
        <v>4135</v>
      </c>
      <c r="B1621" s="8">
        <v>40864</v>
      </c>
      <c r="C1621" s="8" t="s">
        <v>4136</v>
      </c>
      <c r="D1621" s="29" t="s">
        <v>3880</v>
      </c>
      <c r="E1621" t="s">
        <v>4137</v>
      </c>
      <c r="F1621" t="s">
        <v>4138</v>
      </c>
      <c r="G1621">
        <v>2050</v>
      </c>
      <c r="H1621" s="38">
        <v>0.5</v>
      </c>
      <c r="I1621" s="23">
        <v>24830</v>
      </c>
      <c r="J1621" s="38">
        <f t="shared" si="54"/>
        <v>70940</v>
      </c>
      <c r="M1621" s="23">
        <f t="shared" si="53"/>
        <v>0.5</v>
      </c>
    </row>
    <row r="1622" spans="1:13" ht="12.75">
      <c r="A1622" s="21" t="s">
        <v>1236</v>
      </c>
      <c r="B1622" s="8">
        <v>40864</v>
      </c>
      <c r="C1622" s="8" t="s">
        <v>4038</v>
      </c>
      <c r="D1622" s="29">
        <v>0.077</v>
      </c>
      <c r="E1622" t="s">
        <v>4041</v>
      </c>
      <c r="F1622" t="s">
        <v>1237</v>
      </c>
      <c r="G1622">
        <v>1070</v>
      </c>
      <c r="H1622" s="38">
        <v>0.5</v>
      </c>
      <c r="I1622" s="23">
        <v>50</v>
      </c>
      <c r="J1622" s="38">
        <f t="shared" si="54"/>
        <v>140</v>
      </c>
      <c r="M1622" s="23">
        <f t="shared" si="53"/>
        <v>0.5</v>
      </c>
    </row>
    <row r="1623" spans="1:13" ht="12.75">
      <c r="A1623" s="21" t="s">
        <v>4590</v>
      </c>
      <c r="B1623" s="8">
        <v>40864</v>
      </c>
      <c r="C1623" s="8" t="s">
        <v>3904</v>
      </c>
      <c r="D1623" s="29">
        <v>80.705</v>
      </c>
      <c r="E1623" t="s">
        <v>4591</v>
      </c>
      <c r="F1623" t="s">
        <v>4592</v>
      </c>
      <c r="G1623">
        <v>1180</v>
      </c>
      <c r="H1623" s="38">
        <v>1.5</v>
      </c>
      <c r="I1623" s="23">
        <v>72970</v>
      </c>
      <c r="J1623" s="38">
        <f t="shared" si="54"/>
        <v>208490</v>
      </c>
      <c r="M1623" s="23">
        <f aca="true" t="shared" si="55" ref="M1623:M1686">SUM(H1623+L1623)</f>
        <v>1.5</v>
      </c>
    </row>
    <row r="1624" spans="3:13" ht="12.75">
      <c r="C1624" s="8" t="s">
        <v>3907</v>
      </c>
      <c r="D1624" s="29">
        <v>50.771</v>
      </c>
      <c r="E1624" t="s">
        <v>4591</v>
      </c>
      <c r="F1624" t="s">
        <v>4592</v>
      </c>
      <c r="G1624">
        <v>1180</v>
      </c>
      <c r="I1624" s="23">
        <v>49190</v>
      </c>
      <c r="J1624" s="38">
        <f t="shared" si="54"/>
        <v>140540</v>
      </c>
      <c r="M1624" s="23">
        <f t="shared" si="55"/>
        <v>0</v>
      </c>
    </row>
    <row r="1625" spans="3:13" ht="12.75">
      <c r="C1625" s="8" t="s">
        <v>3908</v>
      </c>
      <c r="D1625" s="29">
        <v>73.119</v>
      </c>
      <c r="E1625" t="s">
        <v>4591</v>
      </c>
      <c r="F1625" t="s">
        <v>4592</v>
      </c>
      <c r="G1625">
        <v>1130</v>
      </c>
      <c r="J1625" s="38">
        <f t="shared" si="54"/>
        <v>0</v>
      </c>
      <c r="M1625" s="23">
        <f t="shared" si="55"/>
        <v>0</v>
      </c>
    </row>
    <row r="1626" spans="1:13" ht="12.75">
      <c r="A1626" s="21" t="s">
        <v>87</v>
      </c>
      <c r="B1626" s="8">
        <v>40864</v>
      </c>
      <c r="C1626" s="8" t="s">
        <v>1517</v>
      </c>
      <c r="D1626" s="29">
        <v>0.46</v>
      </c>
      <c r="E1626" t="s">
        <v>88</v>
      </c>
      <c r="F1626" t="s">
        <v>89</v>
      </c>
      <c r="G1626">
        <v>1060</v>
      </c>
      <c r="H1626" s="38">
        <v>0.5</v>
      </c>
      <c r="I1626" s="23">
        <v>9070</v>
      </c>
      <c r="J1626" s="38">
        <f t="shared" si="54"/>
        <v>25910</v>
      </c>
      <c r="M1626" s="23">
        <f t="shared" si="55"/>
        <v>0.5</v>
      </c>
    </row>
    <row r="1627" spans="1:13" ht="12.75">
      <c r="A1627" s="21" t="s">
        <v>90</v>
      </c>
      <c r="B1627" s="8">
        <v>40864</v>
      </c>
      <c r="C1627" s="8" t="s">
        <v>1515</v>
      </c>
      <c r="D1627" s="29">
        <v>0.4706</v>
      </c>
      <c r="E1627" t="s">
        <v>91</v>
      </c>
      <c r="F1627" t="s">
        <v>92</v>
      </c>
      <c r="G1627">
        <v>1060</v>
      </c>
      <c r="H1627" s="38">
        <v>1</v>
      </c>
      <c r="I1627" s="23">
        <v>18320</v>
      </c>
      <c r="J1627" s="38">
        <f t="shared" si="54"/>
        <v>52340</v>
      </c>
      <c r="M1627" s="23">
        <f t="shared" si="55"/>
        <v>1</v>
      </c>
    </row>
    <row r="1628" spans="3:13" ht="12.75">
      <c r="C1628" s="8" t="s">
        <v>1516</v>
      </c>
      <c r="D1628" s="29">
        <v>0.293</v>
      </c>
      <c r="E1628" t="s">
        <v>4323</v>
      </c>
      <c r="F1628" t="s">
        <v>4323</v>
      </c>
      <c r="G1628">
        <v>1060</v>
      </c>
      <c r="I1628" s="23">
        <v>1640</v>
      </c>
      <c r="J1628" s="38">
        <f t="shared" si="54"/>
        <v>4690</v>
      </c>
      <c r="M1628" s="23">
        <f t="shared" si="55"/>
        <v>0</v>
      </c>
    </row>
    <row r="1629" spans="1:13" ht="12.75">
      <c r="A1629" s="21" t="s">
        <v>93</v>
      </c>
      <c r="B1629" s="8">
        <v>40864</v>
      </c>
      <c r="C1629" s="8" t="s">
        <v>3908</v>
      </c>
      <c r="D1629" s="29">
        <v>62.68</v>
      </c>
      <c r="E1629" t="s">
        <v>94</v>
      </c>
      <c r="F1629" t="s">
        <v>95</v>
      </c>
      <c r="G1629">
        <v>2010</v>
      </c>
      <c r="H1629" s="38">
        <v>0.5</v>
      </c>
      <c r="J1629" s="38">
        <f t="shared" si="54"/>
        <v>0</v>
      </c>
      <c r="M1629" s="23">
        <f t="shared" si="55"/>
        <v>0.5</v>
      </c>
    </row>
    <row r="1630" spans="1:13" ht="12.75">
      <c r="A1630" s="11">
        <v>609</v>
      </c>
      <c r="B1630" s="8">
        <v>40864</v>
      </c>
      <c r="C1630" s="8" t="s">
        <v>2690</v>
      </c>
      <c r="D1630" s="29" t="s">
        <v>2691</v>
      </c>
      <c r="E1630" t="s">
        <v>2692</v>
      </c>
      <c r="F1630" t="s">
        <v>2693</v>
      </c>
      <c r="G1630">
        <v>3010</v>
      </c>
      <c r="H1630" s="38">
        <v>0.5</v>
      </c>
      <c r="I1630" s="23">
        <v>38220</v>
      </c>
      <c r="J1630" s="38">
        <f t="shared" si="54"/>
        <v>109200</v>
      </c>
      <c r="K1630" s="25">
        <v>66000</v>
      </c>
      <c r="L1630" s="25">
        <v>264</v>
      </c>
      <c r="M1630" s="23">
        <f t="shared" si="55"/>
        <v>264.5</v>
      </c>
    </row>
    <row r="1631" spans="1:13" ht="12.75">
      <c r="A1631" s="21" t="s">
        <v>3290</v>
      </c>
      <c r="B1631" s="8">
        <v>40865</v>
      </c>
      <c r="C1631" s="8" t="s">
        <v>3291</v>
      </c>
      <c r="D1631" s="29">
        <v>5.79</v>
      </c>
      <c r="E1631" t="s">
        <v>3293</v>
      </c>
      <c r="F1631" t="s">
        <v>3292</v>
      </c>
      <c r="G1631">
        <v>2010</v>
      </c>
      <c r="H1631" s="38">
        <v>0.5</v>
      </c>
      <c r="I1631" s="23">
        <v>6830</v>
      </c>
      <c r="J1631" s="38">
        <f t="shared" si="54"/>
        <v>19510</v>
      </c>
      <c r="M1631" s="23">
        <f t="shared" si="55"/>
        <v>0.5</v>
      </c>
    </row>
    <row r="1632" spans="1:13" ht="12.75">
      <c r="A1632" s="11">
        <v>611</v>
      </c>
      <c r="B1632" s="8">
        <v>40865</v>
      </c>
      <c r="C1632" s="8" t="s">
        <v>3291</v>
      </c>
      <c r="D1632" s="29">
        <v>5.79</v>
      </c>
      <c r="E1632" t="s">
        <v>3292</v>
      </c>
      <c r="F1632" t="s">
        <v>3294</v>
      </c>
      <c r="G1632">
        <v>2010</v>
      </c>
      <c r="H1632" s="38">
        <v>0.5</v>
      </c>
      <c r="I1632" s="23">
        <v>6830</v>
      </c>
      <c r="J1632" s="38">
        <f t="shared" si="54"/>
        <v>19510</v>
      </c>
      <c r="K1632" s="25">
        <v>15000</v>
      </c>
      <c r="L1632" s="25">
        <v>60</v>
      </c>
      <c r="M1632" s="23">
        <f t="shared" si="55"/>
        <v>60.5</v>
      </c>
    </row>
    <row r="1633" spans="1:13" ht="12.75">
      <c r="A1633" s="11">
        <v>612</v>
      </c>
      <c r="B1633" s="8">
        <v>40868</v>
      </c>
      <c r="C1633" s="8" t="s">
        <v>3413</v>
      </c>
      <c r="D1633" s="29">
        <v>1.15</v>
      </c>
      <c r="E1633" t="s">
        <v>3414</v>
      </c>
      <c r="F1633" t="s">
        <v>3415</v>
      </c>
      <c r="G1633">
        <v>1070</v>
      </c>
      <c r="H1633" s="38">
        <v>1</v>
      </c>
      <c r="I1633" s="23">
        <v>43830</v>
      </c>
      <c r="J1633" s="38">
        <f t="shared" si="54"/>
        <v>125230</v>
      </c>
      <c r="K1633" s="25">
        <v>125900</v>
      </c>
      <c r="L1633" s="25">
        <v>503.6</v>
      </c>
      <c r="M1633" s="23">
        <f t="shared" si="55"/>
        <v>504.6</v>
      </c>
    </row>
    <row r="1634" spans="1:14" ht="12.75">
      <c r="A1634" s="50"/>
      <c r="B1634" s="41"/>
      <c r="C1634" s="41" t="s">
        <v>3416</v>
      </c>
      <c r="D1634" s="42">
        <v>0.4591</v>
      </c>
      <c r="E1634" s="43" t="s">
        <v>3414</v>
      </c>
      <c r="F1634" s="43" t="s">
        <v>3415</v>
      </c>
      <c r="G1634" s="43">
        <v>1070</v>
      </c>
      <c r="H1634" s="44"/>
      <c r="I1634" s="44">
        <v>2540</v>
      </c>
      <c r="J1634" s="44">
        <f t="shared" si="54"/>
        <v>7260</v>
      </c>
      <c r="K1634" s="45"/>
      <c r="L1634" s="45"/>
      <c r="M1634" s="44">
        <f t="shared" si="55"/>
        <v>0</v>
      </c>
      <c r="N1634" s="49"/>
    </row>
    <row r="1635" spans="10:14" ht="12.75">
      <c r="J1635" s="38">
        <f t="shared" si="54"/>
        <v>0</v>
      </c>
      <c r="M1635" s="23">
        <f>SUM(M1608:M1634)</f>
        <v>2536.7</v>
      </c>
      <c r="N1635" s="1">
        <v>98428</v>
      </c>
    </row>
    <row r="1636" spans="10:13" ht="12.75">
      <c r="J1636" s="38">
        <f t="shared" si="54"/>
        <v>0</v>
      </c>
      <c r="M1636" s="23">
        <f t="shared" si="55"/>
        <v>0</v>
      </c>
    </row>
    <row r="1637" spans="1:13" ht="12.75">
      <c r="A1637" s="11">
        <v>613</v>
      </c>
      <c r="B1637" s="8">
        <v>40868</v>
      </c>
      <c r="C1637" s="8" t="s">
        <v>4265</v>
      </c>
      <c r="D1637" s="29">
        <v>0.7473</v>
      </c>
      <c r="E1637" t="s">
        <v>4503</v>
      </c>
      <c r="F1637" t="s">
        <v>4266</v>
      </c>
      <c r="G1637">
        <v>3010</v>
      </c>
      <c r="H1637" s="38">
        <v>0.5</v>
      </c>
      <c r="I1637" s="23">
        <v>41850</v>
      </c>
      <c r="J1637" s="38">
        <f t="shared" si="54"/>
        <v>119570</v>
      </c>
      <c r="K1637" s="25">
        <v>65000</v>
      </c>
      <c r="L1637" s="25">
        <v>260</v>
      </c>
      <c r="M1637" s="23">
        <f t="shared" si="55"/>
        <v>260.5</v>
      </c>
    </row>
    <row r="1638" spans="1:13" ht="12.75">
      <c r="A1638" s="11">
        <v>610</v>
      </c>
      <c r="B1638" s="8">
        <v>40864</v>
      </c>
      <c r="C1638" s="8" t="s">
        <v>4574</v>
      </c>
      <c r="D1638" s="29">
        <v>0.2929</v>
      </c>
      <c r="E1638" t="s">
        <v>4575</v>
      </c>
      <c r="F1638" t="s">
        <v>4576</v>
      </c>
      <c r="G1638">
        <v>3010</v>
      </c>
      <c r="H1638" s="38">
        <v>0.5</v>
      </c>
      <c r="I1638" s="23">
        <v>27640</v>
      </c>
      <c r="J1638" s="38">
        <f t="shared" si="54"/>
        <v>78970</v>
      </c>
      <c r="K1638" s="25">
        <v>50000</v>
      </c>
      <c r="L1638" s="25">
        <v>200</v>
      </c>
      <c r="M1638" s="23">
        <f t="shared" si="55"/>
        <v>200.5</v>
      </c>
    </row>
    <row r="1639" spans="1:13" ht="12.75">
      <c r="A1639" s="11">
        <v>614</v>
      </c>
      <c r="B1639" s="8">
        <v>40869</v>
      </c>
      <c r="C1639" s="8" t="s">
        <v>3331</v>
      </c>
      <c r="D1639" s="29">
        <v>65.67</v>
      </c>
      <c r="E1639" t="s">
        <v>3332</v>
      </c>
      <c r="F1639" t="s">
        <v>3333</v>
      </c>
      <c r="G1639">
        <v>1200</v>
      </c>
      <c r="H1639" s="38">
        <v>0.5</v>
      </c>
      <c r="I1639" s="23">
        <v>50350</v>
      </c>
      <c r="J1639" s="38">
        <f t="shared" si="54"/>
        <v>143860</v>
      </c>
      <c r="K1639" s="25">
        <v>124773</v>
      </c>
      <c r="L1639" s="25">
        <v>499.2</v>
      </c>
      <c r="M1639" s="23">
        <f t="shared" si="55"/>
        <v>499.7</v>
      </c>
    </row>
    <row r="1640" spans="1:13" ht="12.75">
      <c r="A1640" s="21" t="s">
        <v>3335</v>
      </c>
      <c r="B1640" s="8">
        <v>40869</v>
      </c>
      <c r="C1640" s="8" t="s">
        <v>1783</v>
      </c>
      <c r="D1640" s="29">
        <v>0.0585</v>
      </c>
      <c r="E1640" t="s">
        <v>1784</v>
      </c>
      <c r="F1640" t="s">
        <v>1785</v>
      </c>
      <c r="G1640">
        <v>2040</v>
      </c>
      <c r="H1640" s="38">
        <v>1</v>
      </c>
      <c r="I1640" s="23">
        <v>4710</v>
      </c>
      <c r="J1640" s="38">
        <f t="shared" si="54"/>
        <v>13460</v>
      </c>
      <c r="M1640" s="23">
        <f t="shared" si="55"/>
        <v>1</v>
      </c>
    </row>
    <row r="1641" spans="3:13" ht="12.75">
      <c r="C1641" s="8" t="s">
        <v>1786</v>
      </c>
      <c r="D1641" s="29">
        <v>0.343</v>
      </c>
      <c r="E1641" t="s">
        <v>4323</v>
      </c>
      <c r="F1641" t="s">
        <v>4323</v>
      </c>
      <c r="I1641" s="23">
        <v>4190</v>
      </c>
      <c r="J1641" s="38">
        <f t="shared" si="54"/>
        <v>11970</v>
      </c>
      <c r="M1641" s="23">
        <f t="shared" si="55"/>
        <v>0</v>
      </c>
    </row>
    <row r="1642" spans="1:13" ht="12.75">
      <c r="A1642" s="21" t="s">
        <v>3334</v>
      </c>
      <c r="B1642" s="8">
        <v>40870</v>
      </c>
      <c r="C1642" s="8" t="s">
        <v>1787</v>
      </c>
      <c r="D1642" s="29" t="s">
        <v>1788</v>
      </c>
      <c r="E1642" t="s">
        <v>1789</v>
      </c>
      <c r="F1642" t="s">
        <v>1790</v>
      </c>
      <c r="G1642">
        <v>1150</v>
      </c>
      <c r="H1642" s="38">
        <v>0.5</v>
      </c>
      <c r="I1642" s="23">
        <v>43590</v>
      </c>
      <c r="J1642" s="38">
        <f t="shared" si="54"/>
        <v>124540</v>
      </c>
      <c r="M1642" s="23">
        <f t="shared" si="55"/>
        <v>0.5</v>
      </c>
    </row>
    <row r="1643" spans="1:13" ht="12.75">
      <c r="A1643" s="11">
        <v>615</v>
      </c>
      <c r="B1643" s="8">
        <v>40870</v>
      </c>
      <c r="C1643" s="8" t="s">
        <v>4074</v>
      </c>
      <c r="D1643" s="29">
        <v>0.1377</v>
      </c>
      <c r="E1643" t="s">
        <v>1821</v>
      </c>
      <c r="F1643" t="s">
        <v>1822</v>
      </c>
      <c r="G1643">
        <v>1190</v>
      </c>
      <c r="H1643" s="38">
        <v>0.5</v>
      </c>
      <c r="I1643" s="23">
        <v>13840</v>
      </c>
      <c r="J1643" s="38">
        <f t="shared" si="54"/>
        <v>39540</v>
      </c>
      <c r="K1643" s="25">
        <v>8000</v>
      </c>
      <c r="L1643" s="25">
        <v>32</v>
      </c>
      <c r="M1643" s="23">
        <f t="shared" si="55"/>
        <v>32.5</v>
      </c>
    </row>
    <row r="1644" spans="3:13" ht="12.75">
      <c r="C1644" s="8" t="s">
        <v>4076</v>
      </c>
      <c r="D1644" s="29">
        <v>0.1377</v>
      </c>
      <c r="E1644" t="s">
        <v>4323</v>
      </c>
      <c r="F1644" t="s">
        <v>4323</v>
      </c>
      <c r="G1644">
        <v>1190</v>
      </c>
      <c r="H1644" s="38">
        <v>0.5</v>
      </c>
      <c r="I1644" s="23">
        <v>1260</v>
      </c>
      <c r="J1644" s="38">
        <f t="shared" si="54"/>
        <v>3600</v>
      </c>
      <c r="M1644" s="23">
        <f t="shared" si="55"/>
        <v>0.5</v>
      </c>
    </row>
    <row r="1645" spans="1:13" ht="12.75">
      <c r="A1645" s="11">
        <v>616</v>
      </c>
      <c r="B1645" s="8">
        <v>40872</v>
      </c>
      <c r="C1645" s="8" t="s">
        <v>1094</v>
      </c>
      <c r="D1645" s="29">
        <v>2.3326</v>
      </c>
      <c r="E1645" t="s">
        <v>3409</v>
      </c>
      <c r="F1645" t="s">
        <v>1823</v>
      </c>
      <c r="G1645">
        <v>1060</v>
      </c>
      <c r="H1645" s="38">
        <v>0.5</v>
      </c>
      <c r="I1645" s="23">
        <v>20840</v>
      </c>
      <c r="J1645" s="38">
        <f t="shared" si="54"/>
        <v>59540</v>
      </c>
      <c r="K1645" s="25">
        <v>15000</v>
      </c>
      <c r="L1645" s="25">
        <v>60</v>
      </c>
      <c r="M1645" s="23">
        <f t="shared" si="55"/>
        <v>60.5</v>
      </c>
    </row>
    <row r="1646" spans="1:13" ht="12.75">
      <c r="A1646" s="11">
        <v>617</v>
      </c>
      <c r="B1646" s="8">
        <v>40875</v>
      </c>
      <c r="C1646" s="8" t="s">
        <v>1824</v>
      </c>
      <c r="D1646" s="29" t="s">
        <v>1825</v>
      </c>
      <c r="E1646" t="s">
        <v>1826</v>
      </c>
      <c r="F1646" t="s">
        <v>1827</v>
      </c>
      <c r="G1646">
        <v>3010</v>
      </c>
      <c r="H1646" s="38">
        <v>1.5</v>
      </c>
      <c r="I1646" s="23">
        <v>33340</v>
      </c>
      <c r="J1646" s="38">
        <f t="shared" si="54"/>
        <v>95260</v>
      </c>
      <c r="K1646" s="25">
        <v>56000</v>
      </c>
      <c r="L1646" s="25">
        <v>224</v>
      </c>
      <c r="M1646" s="23">
        <f t="shared" si="55"/>
        <v>225.5</v>
      </c>
    </row>
    <row r="1647" spans="3:13" ht="12.75">
      <c r="C1647" s="8" t="s">
        <v>1828</v>
      </c>
      <c r="D1647" s="29" t="s">
        <v>1829</v>
      </c>
      <c r="E1647" t="s">
        <v>4323</v>
      </c>
      <c r="F1647" t="s">
        <v>4323</v>
      </c>
      <c r="J1647" s="38">
        <f t="shared" si="54"/>
        <v>0</v>
      </c>
      <c r="M1647" s="23">
        <f t="shared" si="55"/>
        <v>0</v>
      </c>
    </row>
    <row r="1648" spans="3:13" ht="12.75">
      <c r="C1648" s="8" t="s">
        <v>1830</v>
      </c>
      <c r="D1648" s="29" t="s">
        <v>1831</v>
      </c>
      <c r="E1648" t="s">
        <v>4323</v>
      </c>
      <c r="F1648" t="s">
        <v>4323</v>
      </c>
      <c r="J1648" s="38">
        <f t="shared" si="54"/>
        <v>0</v>
      </c>
      <c r="M1648" s="23">
        <f t="shared" si="55"/>
        <v>0</v>
      </c>
    </row>
    <row r="1649" spans="1:13" ht="12.75">
      <c r="A1649" s="11">
        <v>618</v>
      </c>
      <c r="B1649" s="8">
        <v>40875</v>
      </c>
      <c r="C1649" s="8" t="s">
        <v>2622</v>
      </c>
      <c r="D1649" s="29">
        <v>0.29</v>
      </c>
      <c r="E1649" t="s">
        <v>2623</v>
      </c>
      <c r="F1649" t="s">
        <v>2624</v>
      </c>
      <c r="G1649">
        <v>1090</v>
      </c>
      <c r="H1649" s="38">
        <v>0.5</v>
      </c>
      <c r="I1649" s="23">
        <v>16270</v>
      </c>
      <c r="J1649" s="38">
        <f t="shared" si="54"/>
        <v>46490</v>
      </c>
      <c r="K1649" s="25">
        <v>45000</v>
      </c>
      <c r="L1649" s="25">
        <v>180</v>
      </c>
      <c r="M1649" s="23">
        <f t="shared" si="55"/>
        <v>180.5</v>
      </c>
    </row>
    <row r="1650" spans="1:13" ht="12.75">
      <c r="A1650" s="21" t="s">
        <v>3009</v>
      </c>
      <c r="B1650" s="8">
        <v>40875</v>
      </c>
      <c r="C1650" s="8" t="s">
        <v>3010</v>
      </c>
      <c r="D1650" s="29">
        <v>6.002</v>
      </c>
      <c r="E1650" t="s">
        <v>3011</v>
      </c>
      <c r="F1650" t="s">
        <v>3012</v>
      </c>
      <c r="G1650">
        <v>1150</v>
      </c>
      <c r="H1650" s="38">
        <v>1.5</v>
      </c>
      <c r="I1650" s="23">
        <v>4520</v>
      </c>
      <c r="J1650" s="38">
        <f t="shared" si="54"/>
        <v>12910</v>
      </c>
      <c r="M1650" s="23">
        <f t="shared" si="55"/>
        <v>1.5</v>
      </c>
    </row>
    <row r="1651" spans="3:13" ht="12.75">
      <c r="C1651" s="8" t="s">
        <v>3013</v>
      </c>
      <c r="D1651" s="29">
        <v>5.362</v>
      </c>
      <c r="E1651" t="s">
        <v>4323</v>
      </c>
      <c r="F1651" t="s">
        <v>4323</v>
      </c>
      <c r="G1651">
        <v>1150</v>
      </c>
      <c r="I1651" s="23">
        <v>4340</v>
      </c>
      <c r="J1651" s="38">
        <f t="shared" si="54"/>
        <v>12400</v>
      </c>
      <c r="M1651" s="23">
        <f t="shared" si="55"/>
        <v>0</v>
      </c>
    </row>
    <row r="1652" spans="3:13" ht="12.75">
      <c r="C1652" s="8" t="s">
        <v>3014</v>
      </c>
      <c r="D1652" s="29">
        <v>5.375</v>
      </c>
      <c r="E1652" t="s">
        <v>3015</v>
      </c>
      <c r="F1652" t="s">
        <v>4323</v>
      </c>
      <c r="G1652">
        <v>1150</v>
      </c>
      <c r="I1652" s="23">
        <v>4340</v>
      </c>
      <c r="J1652" s="38">
        <f t="shared" si="54"/>
        <v>12400</v>
      </c>
      <c r="M1652" s="23">
        <f t="shared" si="55"/>
        <v>0</v>
      </c>
    </row>
    <row r="1653" spans="1:13" ht="12.75">
      <c r="A1653" s="11">
        <v>619</v>
      </c>
      <c r="B1653" s="8">
        <v>40875</v>
      </c>
      <c r="C1653" s="8" t="s">
        <v>3530</v>
      </c>
      <c r="D1653" s="29">
        <v>1.4349</v>
      </c>
      <c r="E1653" t="s">
        <v>3531</v>
      </c>
      <c r="F1653" t="s">
        <v>3532</v>
      </c>
      <c r="G1653">
        <v>1100</v>
      </c>
      <c r="H1653" s="38">
        <v>0.5</v>
      </c>
      <c r="I1653" s="23">
        <v>4510</v>
      </c>
      <c r="J1653" s="38">
        <f t="shared" si="54"/>
        <v>12890</v>
      </c>
      <c r="K1653" s="25">
        <v>19500</v>
      </c>
      <c r="L1653" s="25">
        <v>78</v>
      </c>
      <c r="M1653" s="23">
        <f t="shared" si="55"/>
        <v>78.5</v>
      </c>
    </row>
    <row r="1654" spans="1:13" ht="12.75">
      <c r="A1654" s="11">
        <v>620</v>
      </c>
      <c r="B1654" s="8">
        <v>40875</v>
      </c>
      <c r="C1654" s="8" t="s">
        <v>3533</v>
      </c>
      <c r="D1654" s="29">
        <v>55.088</v>
      </c>
      <c r="E1654" t="s">
        <v>3534</v>
      </c>
      <c r="F1654" t="s">
        <v>3535</v>
      </c>
      <c r="G1654">
        <v>102</v>
      </c>
      <c r="H1654" s="38">
        <v>0.5</v>
      </c>
      <c r="I1654" s="23">
        <v>41620</v>
      </c>
      <c r="J1654" s="38">
        <f t="shared" si="54"/>
        <v>118910</v>
      </c>
      <c r="K1654" s="25">
        <v>165000</v>
      </c>
      <c r="L1654" s="25">
        <v>660</v>
      </c>
      <c r="M1654" s="23">
        <f t="shared" si="55"/>
        <v>660.5</v>
      </c>
    </row>
    <row r="1655" spans="1:14" ht="12.75">
      <c r="A1655" s="21" t="s">
        <v>511</v>
      </c>
      <c r="B1655" s="8">
        <v>40875</v>
      </c>
      <c r="C1655" s="8" t="s">
        <v>1453</v>
      </c>
      <c r="D1655" s="29">
        <v>0.1722</v>
      </c>
      <c r="E1655" t="s">
        <v>1336</v>
      </c>
      <c r="F1655" t="s">
        <v>512</v>
      </c>
      <c r="G1655">
        <v>2050</v>
      </c>
      <c r="H1655" s="38">
        <v>0.5</v>
      </c>
      <c r="I1655" s="23">
        <v>17810</v>
      </c>
      <c r="J1655" s="38">
        <f t="shared" si="54"/>
        <v>50890</v>
      </c>
      <c r="M1655" s="23">
        <f t="shared" si="55"/>
        <v>0.5</v>
      </c>
      <c r="N1655" s="24"/>
    </row>
    <row r="1656" spans="1:13" ht="12.75">
      <c r="A1656" s="21" t="s">
        <v>3912</v>
      </c>
      <c r="B1656" s="8">
        <v>40875</v>
      </c>
      <c r="C1656" s="8" t="s">
        <v>3914</v>
      </c>
      <c r="D1656" s="29">
        <v>4.74</v>
      </c>
      <c r="E1656" t="s">
        <v>3915</v>
      </c>
      <c r="F1656" t="s">
        <v>3916</v>
      </c>
      <c r="G1656">
        <v>1110</v>
      </c>
      <c r="H1656" s="38">
        <v>0.5</v>
      </c>
      <c r="I1656" s="23">
        <v>8470</v>
      </c>
      <c r="J1656" s="38">
        <f t="shared" si="54"/>
        <v>24200</v>
      </c>
      <c r="M1656" s="23">
        <f t="shared" si="55"/>
        <v>0.5</v>
      </c>
    </row>
    <row r="1657" spans="1:14" ht="12.75">
      <c r="A1657" s="48" t="s">
        <v>3913</v>
      </c>
      <c r="B1657" s="41">
        <v>40875</v>
      </c>
      <c r="C1657" s="41" t="s">
        <v>3914</v>
      </c>
      <c r="D1657" s="42">
        <v>4.74</v>
      </c>
      <c r="E1657" s="43" t="s">
        <v>3917</v>
      </c>
      <c r="F1657" s="43" t="s">
        <v>3916</v>
      </c>
      <c r="G1657" s="43">
        <v>1110</v>
      </c>
      <c r="H1657" s="44">
        <v>0.5</v>
      </c>
      <c r="I1657" s="44">
        <v>8470</v>
      </c>
      <c r="J1657" s="44">
        <f t="shared" si="54"/>
        <v>24200</v>
      </c>
      <c r="K1657" s="45"/>
      <c r="L1657" s="45"/>
      <c r="M1657" s="44">
        <f t="shared" si="55"/>
        <v>0.5</v>
      </c>
      <c r="N1657" s="49"/>
    </row>
    <row r="1658" spans="10:14" ht="12.75">
      <c r="J1658" s="38">
        <f t="shared" si="54"/>
        <v>0</v>
      </c>
      <c r="M1658" s="23">
        <f>SUM(M1636:M1657)</f>
        <v>2203.7</v>
      </c>
      <c r="N1658" s="1">
        <v>98490</v>
      </c>
    </row>
    <row r="1659" spans="1:13" ht="12.75">
      <c r="A1659" s="11">
        <v>621</v>
      </c>
      <c r="B1659" s="8">
        <v>40875</v>
      </c>
      <c r="C1659" s="8" t="s">
        <v>3918</v>
      </c>
      <c r="D1659" s="29">
        <v>5.001</v>
      </c>
      <c r="E1659" t="s">
        <v>3919</v>
      </c>
      <c r="F1659" t="s">
        <v>3920</v>
      </c>
      <c r="G1659">
        <v>1160</v>
      </c>
      <c r="H1659" s="38">
        <v>0.5</v>
      </c>
      <c r="I1659" s="23">
        <v>6200</v>
      </c>
      <c r="J1659" s="38">
        <f t="shared" si="54"/>
        <v>17710</v>
      </c>
      <c r="K1659" s="25">
        <v>17000</v>
      </c>
      <c r="L1659" s="25">
        <v>68</v>
      </c>
      <c r="M1659" s="23">
        <f t="shared" si="55"/>
        <v>68.5</v>
      </c>
    </row>
    <row r="1660" spans="1:13" ht="12.75">
      <c r="A1660" s="11">
        <v>622</v>
      </c>
      <c r="B1660" s="8">
        <v>40875</v>
      </c>
      <c r="C1660" s="8" t="s">
        <v>3921</v>
      </c>
      <c r="D1660" s="29" t="s">
        <v>3922</v>
      </c>
      <c r="E1660" t="s">
        <v>3923</v>
      </c>
      <c r="F1660" t="s">
        <v>2914</v>
      </c>
      <c r="G1660">
        <v>3010</v>
      </c>
      <c r="H1660" s="38">
        <v>0.5</v>
      </c>
      <c r="I1660" s="23">
        <v>26950</v>
      </c>
      <c r="J1660" s="38">
        <f t="shared" si="54"/>
        <v>77000</v>
      </c>
      <c r="K1660" s="25">
        <v>48500</v>
      </c>
      <c r="L1660" s="25">
        <v>194</v>
      </c>
      <c r="M1660" s="23">
        <f t="shared" si="55"/>
        <v>194.5</v>
      </c>
    </row>
    <row r="1661" spans="1:13" ht="12.75">
      <c r="A1661" s="21" t="s">
        <v>3924</v>
      </c>
      <c r="B1661" s="8">
        <v>40876</v>
      </c>
      <c r="C1661" s="8" t="s">
        <v>4203</v>
      </c>
      <c r="D1661" s="29">
        <v>0.19</v>
      </c>
      <c r="E1661" t="s">
        <v>3925</v>
      </c>
      <c r="F1661" t="s">
        <v>3926</v>
      </c>
      <c r="G1661">
        <v>2050</v>
      </c>
      <c r="H1661" s="38">
        <v>0.5</v>
      </c>
      <c r="I1661" s="23">
        <v>23430</v>
      </c>
      <c r="J1661" s="38">
        <f t="shared" si="54"/>
        <v>66940</v>
      </c>
      <c r="M1661" s="23">
        <f t="shared" si="55"/>
        <v>0.5</v>
      </c>
    </row>
    <row r="1662" spans="1:13" ht="12.75">
      <c r="A1662" s="11">
        <v>623</v>
      </c>
      <c r="B1662" s="8">
        <v>40876</v>
      </c>
      <c r="C1662" s="8" t="s">
        <v>4107</v>
      </c>
      <c r="D1662" s="29">
        <v>0.059</v>
      </c>
      <c r="E1662" t="s">
        <v>3927</v>
      </c>
      <c r="F1662" t="s">
        <v>4124</v>
      </c>
      <c r="G1662">
        <v>3010</v>
      </c>
      <c r="H1662" s="38">
        <v>0.5</v>
      </c>
      <c r="I1662" s="23">
        <v>10930</v>
      </c>
      <c r="J1662" s="38">
        <f t="shared" si="54"/>
        <v>31230</v>
      </c>
      <c r="K1662" s="25">
        <v>18000</v>
      </c>
      <c r="L1662" s="25">
        <v>72</v>
      </c>
      <c r="M1662" s="23">
        <f t="shared" si="55"/>
        <v>72.5</v>
      </c>
    </row>
    <row r="1663" spans="1:13" ht="12.75">
      <c r="A1663" s="11">
        <v>624</v>
      </c>
      <c r="B1663" s="8">
        <v>40876</v>
      </c>
      <c r="C1663" s="8" t="s">
        <v>3928</v>
      </c>
      <c r="D1663" s="29">
        <v>0.54</v>
      </c>
      <c r="E1663" t="s">
        <v>3929</v>
      </c>
      <c r="F1663" t="s">
        <v>3930</v>
      </c>
      <c r="G1663">
        <v>1070</v>
      </c>
      <c r="H1663" s="38">
        <v>0.5</v>
      </c>
      <c r="I1663" s="23">
        <v>42360</v>
      </c>
      <c r="J1663" s="38">
        <f t="shared" si="54"/>
        <v>121030</v>
      </c>
      <c r="K1663" s="25">
        <v>124000</v>
      </c>
      <c r="L1663" s="25">
        <v>496</v>
      </c>
      <c r="M1663" s="23">
        <f t="shared" si="55"/>
        <v>496.5</v>
      </c>
    </row>
    <row r="1664" spans="1:20" ht="12.75">
      <c r="A1664" s="50">
        <v>625</v>
      </c>
      <c r="B1664" s="41">
        <v>40876</v>
      </c>
      <c r="C1664" s="41" t="s">
        <v>708</v>
      </c>
      <c r="D1664" s="42">
        <v>80</v>
      </c>
      <c r="E1664" s="43" t="s">
        <v>3161</v>
      </c>
      <c r="F1664" s="43" t="s">
        <v>1136</v>
      </c>
      <c r="G1664" s="43">
        <v>1170</v>
      </c>
      <c r="H1664" s="44">
        <v>0.5</v>
      </c>
      <c r="I1664" s="44">
        <v>72210</v>
      </c>
      <c r="J1664" s="44">
        <f t="shared" si="54"/>
        <v>206310</v>
      </c>
      <c r="K1664" s="45">
        <v>182600</v>
      </c>
      <c r="L1664" s="45">
        <v>730.4</v>
      </c>
      <c r="M1664" s="44">
        <f t="shared" si="55"/>
        <v>730.9</v>
      </c>
      <c r="N1664" s="49"/>
      <c r="O1664" s="43"/>
      <c r="P1664" s="43"/>
      <c r="Q1664" s="43"/>
      <c r="R1664" s="43"/>
      <c r="S1664" s="43"/>
      <c r="T1664" s="43"/>
    </row>
    <row r="1665" spans="10:14" ht="12.75">
      <c r="J1665" s="38">
        <f t="shared" si="54"/>
        <v>0</v>
      </c>
      <c r="M1665" s="23">
        <f>SUM(M1659:M1664)</f>
        <v>1563.4</v>
      </c>
      <c r="N1665" s="1">
        <v>98513</v>
      </c>
    </row>
    <row r="1666" spans="1:13" ht="12.75">
      <c r="A1666" s="21" t="s">
        <v>4477</v>
      </c>
      <c r="B1666" s="8">
        <v>40877</v>
      </c>
      <c r="C1666" s="8" t="s">
        <v>4478</v>
      </c>
      <c r="D1666" s="29">
        <v>0.5038</v>
      </c>
      <c r="E1666" t="s">
        <v>4479</v>
      </c>
      <c r="J1666" s="38">
        <f t="shared" si="54"/>
        <v>0</v>
      </c>
      <c r="M1666" s="23">
        <f t="shared" si="55"/>
        <v>0</v>
      </c>
    </row>
    <row r="1667" spans="3:13" ht="12.75">
      <c r="C1667" s="8" t="s">
        <v>4480</v>
      </c>
      <c r="D1667" s="29">
        <v>0.1909</v>
      </c>
      <c r="E1667" t="s">
        <v>4479</v>
      </c>
      <c r="J1667" s="38">
        <f t="shared" si="54"/>
        <v>0</v>
      </c>
      <c r="M1667" s="23">
        <f t="shared" si="55"/>
        <v>0</v>
      </c>
    </row>
    <row r="1668" spans="1:13" ht="12.75">
      <c r="A1668" s="11">
        <v>626</v>
      </c>
      <c r="B1668" s="8">
        <v>40878</v>
      </c>
      <c r="C1668" s="8" t="s">
        <v>4481</v>
      </c>
      <c r="D1668" s="29">
        <v>1.3137</v>
      </c>
      <c r="E1668" t="s">
        <v>4482</v>
      </c>
      <c r="F1668" t="s">
        <v>4483</v>
      </c>
      <c r="G1668">
        <v>3010</v>
      </c>
      <c r="H1668" s="38">
        <v>0.5</v>
      </c>
      <c r="I1668" s="23">
        <v>58180</v>
      </c>
      <c r="J1668" s="38">
        <f t="shared" si="54"/>
        <v>166230</v>
      </c>
      <c r="K1668" s="25">
        <v>118000</v>
      </c>
      <c r="L1668" s="25">
        <v>472</v>
      </c>
      <c r="M1668" s="23">
        <f t="shared" si="55"/>
        <v>472.5</v>
      </c>
    </row>
    <row r="1669" spans="1:13" ht="12.75">
      <c r="A1669" s="11">
        <v>629</v>
      </c>
      <c r="B1669" s="8">
        <v>40878</v>
      </c>
      <c r="C1669" s="8" t="s">
        <v>1639</v>
      </c>
      <c r="D1669" s="29">
        <v>0.833</v>
      </c>
      <c r="E1669" t="s">
        <v>1640</v>
      </c>
      <c r="F1669" t="s">
        <v>1641</v>
      </c>
      <c r="G1669">
        <v>1220</v>
      </c>
      <c r="H1669" s="38">
        <v>0.5</v>
      </c>
      <c r="I1669" s="23">
        <v>14540</v>
      </c>
      <c r="J1669" s="38">
        <f aca="true" t="shared" si="56" ref="J1669:J1732">ROUND(I1669/0.35,-1)</f>
        <v>41540</v>
      </c>
      <c r="K1669" s="25">
        <v>5305.35</v>
      </c>
      <c r="L1669" s="25">
        <v>21.22</v>
      </c>
      <c r="M1669" s="23">
        <f t="shared" si="55"/>
        <v>21.72</v>
      </c>
    </row>
    <row r="1670" spans="1:13" ht="12.75">
      <c r="A1670" s="11">
        <v>632</v>
      </c>
      <c r="B1670" s="8">
        <v>40878</v>
      </c>
      <c r="C1670" s="8" t="s">
        <v>1642</v>
      </c>
      <c r="D1670" s="29">
        <v>3</v>
      </c>
      <c r="E1670" t="s">
        <v>3170</v>
      </c>
      <c r="F1670" t="s">
        <v>3171</v>
      </c>
      <c r="G1670">
        <v>1100</v>
      </c>
      <c r="H1670" s="38">
        <v>0.5</v>
      </c>
      <c r="I1670" s="23">
        <v>18780</v>
      </c>
      <c r="J1670" s="38">
        <f t="shared" si="56"/>
        <v>53660</v>
      </c>
      <c r="K1670" s="25">
        <v>9395.95</v>
      </c>
      <c r="L1670" s="25">
        <v>37.58</v>
      </c>
      <c r="M1670" s="23">
        <f t="shared" si="55"/>
        <v>38.08</v>
      </c>
    </row>
    <row r="1671" spans="1:13" ht="12.75">
      <c r="A1671" s="11">
        <v>635</v>
      </c>
      <c r="B1671" s="8">
        <v>40878</v>
      </c>
      <c r="C1671" s="8" t="s">
        <v>3172</v>
      </c>
      <c r="D1671" s="29">
        <v>4.229</v>
      </c>
      <c r="E1671" t="s">
        <v>3173</v>
      </c>
      <c r="F1671" t="s">
        <v>2258</v>
      </c>
      <c r="G1671">
        <v>1060</v>
      </c>
      <c r="H1671" s="38">
        <v>0.5</v>
      </c>
      <c r="I1671" s="23">
        <v>27850</v>
      </c>
      <c r="J1671" s="38">
        <f t="shared" si="56"/>
        <v>79570</v>
      </c>
      <c r="K1671" s="25">
        <v>52496</v>
      </c>
      <c r="L1671" s="25">
        <v>210</v>
      </c>
      <c r="M1671" s="23">
        <f t="shared" si="55"/>
        <v>210.5</v>
      </c>
    </row>
    <row r="1672" spans="1:13" ht="12.75">
      <c r="A1672" s="21" t="s">
        <v>4670</v>
      </c>
      <c r="B1672" s="8">
        <v>40878</v>
      </c>
      <c r="C1672" s="8" t="s">
        <v>4671</v>
      </c>
      <c r="D1672" s="29">
        <v>0.87</v>
      </c>
      <c r="E1672" t="s">
        <v>4672</v>
      </c>
      <c r="F1672" t="s">
        <v>4673</v>
      </c>
      <c r="G1672">
        <v>1090</v>
      </c>
      <c r="H1672" s="38">
        <v>1.5</v>
      </c>
      <c r="I1672" s="23">
        <v>44040</v>
      </c>
      <c r="J1672" s="38">
        <f t="shared" si="56"/>
        <v>125830</v>
      </c>
      <c r="M1672" s="23">
        <f t="shared" si="55"/>
        <v>1.5</v>
      </c>
    </row>
    <row r="1673" spans="3:13" ht="12.75">
      <c r="C1673" s="8" t="s">
        <v>4674</v>
      </c>
      <c r="D1673" s="29" t="s">
        <v>4675</v>
      </c>
      <c r="E1673" t="s">
        <v>4323</v>
      </c>
      <c r="F1673" t="s">
        <v>4323</v>
      </c>
      <c r="G1673">
        <v>1190</v>
      </c>
      <c r="I1673" s="23">
        <v>3310</v>
      </c>
      <c r="J1673" s="38">
        <f t="shared" si="56"/>
        <v>9460</v>
      </c>
      <c r="M1673" s="23">
        <f t="shared" si="55"/>
        <v>0</v>
      </c>
    </row>
    <row r="1674" spans="3:13" ht="12.75">
      <c r="C1674" s="8" t="s">
        <v>4676</v>
      </c>
      <c r="D1674" s="29" t="s">
        <v>4675</v>
      </c>
      <c r="E1674" t="s">
        <v>4323</v>
      </c>
      <c r="F1674" t="s">
        <v>4323</v>
      </c>
      <c r="G1674">
        <v>1190</v>
      </c>
      <c r="I1674" s="23">
        <v>8610</v>
      </c>
      <c r="J1674" s="38">
        <f t="shared" si="56"/>
        <v>24600</v>
      </c>
      <c r="M1674" s="23">
        <f t="shared" si="55"/>
        <v>0</v>
      </c>
    </row>
    <row r="1675" spans="1:13" ht="12.75">
      <c r="A1675" s="21" t="s">
        <v>2868</v>
      </c>
      <c r="B1675" s="8">
        <v>40878</v>
      </c>
      <c r="C1675" s="8" t="s">
        <v>4677</v>
      </c>
      <c r="D1675" s="29">
        <v>10.085</v>
      </c>
      <c r="E1675" t="s">
        <v>4678</v>
      </c>
      <c r="F1675" t="s">
        <v>4679</v>
      </c>
      <c r="G1675">
        <v>1220</v>
      </c>
      <c r="H1675" s="38">
        <v>0.5</v>
      </c>
      <c r="I1675" s="23">
        <v>7750</v>
      </c>
      <c r="J1675" s="38">
        <f t="shared" si="56"/>
        <v>22140</v>
      </c>
      <c r="M1675" s="23">
        <f t="shared" si="55"/>
        <v>0.5</v>
      </c>
    </row>
    <row r="1676" spans="1:13" ht="12.75">
      <c r="A1676" s="11">
        <v>628</v>
      </c>
      <c r="B1676" s="8">
        <v>40878</v>
      </c>
      <c r="C1676" s="8" t="s">
        <v>504</v>
      </c>
      <c r="D1676" s="29">
        <v>0.3337</v>
      </c>
      <c r="E1676" t="s">
        <v>1878</v>
      </c>
      <c r="F1676" t="s">
        <v>1058</v>
      </c>
      <c r="G1676">
        <v>3010</v>
      </c>
      <c r="H1676" s="38">
        <v>0.5</v>
      </c>
      <c r="I1676" s="23">
        <v>51850</v>
      </c>
      <c r="J1676" s="38">
        <f t="shared" si="56"/>
        <v>148140</v>
      </c>
      <c r="K1676" s="25">
        <v>100000</v>
      </c>
      <c r="L1676" s="25">
        <v>400</v>
      </c>
      <c r="M1676" s="23">
        <f t="shared" si="55"/>
        <v>400.5</v>
      </c>
    </row>
    <row r="1677" spans="1:13" ht="12.75">
      <c r="A1677" s="11">
        <v>630</v>
      </c>
      <c r="B1677" s="8">
        <v>40878</v>
      </c>
      <c r="C1677" s="8" t="s">
        <v>2241</v>
      </c>
      <c r="D1677" s="29">
        <v>37.137</v>
      </c>
      <c r="E1677" t="s">
        <v>2242</v>
      </c>
      <c r="F1677" t="s">
        <v>2243</v>
      </c>
      <c r="G1677">
        <v>1210</v>
      </c>
      <c r="H1677" s="38">
        <v>0.5</v>
      </c>
      <c r="I1677" s="23">
        <v>48430</v>
      </c>
      <c r="J1677" s="38">
        <f t="shared" si="56"/>
        <v>138370</v>
      </c>
      <c r="K1677" s="25">
        <v>136500</v>
      </c>
      <c r="L1677" s="25">
        <v>546</v>
      </c>
      <c r="M1677" s="23">
        <f t="shared" si="55"/>
        <v>546.5</v>
      </c>
    </row>
    <row r="1678" spans="1:13" ht="12.75">
      <c r="A1678" s="11">
        <v>631</v>
      </c>
      <c r="B1678" s="8">
        <v>40878</v>
      </c>
      <c r="C1678" s="8" t="s">
        <v>2244</v>
      </c>
      <c r="D1678" s="29">
        <v>5.003</v>
      </c>
      <c r="E1678" t="s">
        <v>2242</v>
      </c>
      <c r="F1678" t="s">
        <v>2245</v>
      </c>
      <c r="G1678">
        <v>1160</v>
      </c>
      <c r="H1678" s="38">
        <v>0.5</v>
      </c>
      <c r="I1678" s="23">
        <v>6200</v>
      </c>
      <c r="J1678" s="38">
        <f t="shared" si="56"/>
        <v>17710</v>
      </c>
      <c r="K1678" s="25">
        <v>4462.61</v>
      </c>
      <c r="L1678" s="25">
        <v>17.85</v>
      </c>
      <c r="M1678" s="23">
        <f t="shared" si="55"/>
        <v>18.35</v>
      </c>
    </row>
    <row r="1679" spans="1:13" ht="12.75">
      <c r="A1679" s="11">
        <v>633</v>
      </c>
      <c r="B1679" s="8">
        <v>40878</v>
      </c>
      <c r="C1679" s="8" t="s">
        <v>2246</v>
      </c>
      <c r="D1679" s="29" t="s">
        <v>2247</v>
      </c>
      <c r="E1679" t="s">
        <v>2242</v>
      </c>
      <c r="F1679" t="s">
        <v>2248</v>
      </c>
      <c r="G1679">
        <v>3010</v>
      </c>
      <c r="H1679" s="38">
        <v>0.5</v>
      </c>
      <c r="I1679" s="23">
        <v>12500</v>
      </c>
      <c r="J1679" s="38">
        <f t="shared" si="56"/>
        <v>35710</v>
      </c>
      <c r="K1679" s="25">
        <v>6075</v>
      </c>
      <c r="L1679" s="25">
        <v>24.3</v>
      </c>
      <c r="M1679" s="23">
        <f t="shared" si="55"/>
        <v>24.8</v>
      </c>
    </row>
    <row r="1680" spans="1:13" ht="12.75">
      <c r="A1680" s="11">
        <v>634</v>
      </c>
      <c r="B1680" s="8">
        <v>40878</v>
      </c>
      <c r="C1680" s="8" t="s">
        <v>2249</v>
      </c>
      <c r="D1680" s="29">
        <v>0.0661</v>
      </c>
      <c r="E1680" t="s">
        <v>2250</v>
      </c>
      <c r="F1680" t="s">
        <v>1058</v>
      </c>
      <c r="G1680">
        <v>3010</v>
      </c>
      <c r="H1680" s="38">
        <v>1.5</v>
      </c>
      <c r="I1680" s="23">
        <v>12720</v>
      </c>
      <c r="J1680" s="38">
        <f t="shared" si="56"/>
        <v>36340</v>
      </c>
      <c r="K1680" s="25">
        <v>30000</v>
      </c>
      <c r="L1680" s="25">
        <v>120</v>
      </c>
      <c r="M1680" s="23">
        <f t="shared" si="55"/>
        <v>121.5</v>
      </c>
    </row>
    <row r="1681" spans="3:13" ht="12.75">
      <c r="C1681" s="8" t="s">
        <v>2251</v>
      </c>
      <c r="D1681" s="29">
        <v>0</v>
      </c>
      <c r="E1681" t="s">
        <v>4323</v>
      </c>
      <c r="F1681" t="s">
        <v>4323</v>
      </c>
      <c r="G1681">
        <v>3010</v>
      </c>
      <c r="I1681" s="23">
        <v>50</v>
      </c>
      <c r="J1681" s="38">
        <f t="shared" si="56"/>
        <v>140</v>
      </c>
      <c r="M1681" s="23">
        <f t="shared" si="55"/>
        <v>0</v>
      </c>
    </row>
    <row r="1682" spans="3:13" ht="12.75">
      <c r="C1682" s="8" t="s">
        <v>2252</v>
      </c>
      <c r="D1682" s="29">
        <v>0.0992</v>
      </c>
      <c r="E1682" t="s">
        <v>4323</v>
      </c>
      <c r="F1682" t="s">
        <v>4323</v>
      </c>
      <c r="G1682">
        <v>3010</v>
      </c>
      <c r="I1682" s="23">
        <v>5120</v>
      </c>
      <c r="J1682" s="38">
        <f t="shared" si="56"/>
        <v>14630</v>
      </c>
      <c r="M1682" s="23">
        <f t="shared" si="55"/>
        <v>0</v>
      </c>
    </row>
    <row r="1683" spans="1:13" ht="12.75">
      <c r="A1683" s="11">
        <v>627</v>
      </c>
      <c r="B1683" s="8">
        <v>40878</v>
      </c>
      <c r="C1683" s="8" t="s">
        <v>2253</v>
      </c>
      <c r="D1683" s="29">
        <v>37.357</v>
      </c>
      <c r="E1683" t="s">
        <v>2254</v>
      </c>
      <c r="F1683" t="s">
        <v>4144</v>
      </c>
      <c r="G1683">
        <v>1160</v>
      </c>
      <c r="H1683" s="38">
        <v>0.5</v>
      </c>
      <c r="I1683" s="23">
        <v>28100</v>
      </c>
      <c r="J1683" s="38">
        <f t="shared" si="56"/>
        <v>80290</v>
      </c>
      <c r="K1683" s="25">
        <v>111000</v>
      </c>
      <c r="L1683" s="25">
        <v>444</v>
      </c>
      <c r="M1683" s="23">
        <f t="shared" si="55"/>
        <v>444.5</v>
      </c>
    </row>
    <row r="1684" spans="1:13" ht="12.75">
      <c r="A1684" s="21" t="s">
        <v>2867</v>
      </c>
      <c r="B1684" s="8">
        <v>40878</v>
      </c>
      <c r="C1684" s="8" t="s">
        <v>2869</v>
      </c>
      <c r="D1684" s="29">
        <v>1.268</v>
      </c>
      <c r="E1684" t="s">
        <v>2870</v>
      </c>
      <c r="F1684" t="s">
        <v>2871</v>
      </c>
      <c r="G1684">
        <v>1080</v>
      </c>
      <c r="H1684" s="38">
        <v>0.5</v>
      </c>
      <c r="I1684" s="23">
        <v>10060</v>
      </c>
      <c r="J1684" s="38">
        <f t="shared" si="56"/>
        <v>28740</v>
      </c>
      <c r="M1684" s="23">
        <f t="shared" si="55"/>
        <v>0.5</v>
      </c>
    </row>
    <row r="1685" spans="1:13" ht="12.75">
      <c r="A1685" s="11">
        <v>636</v>
      </c>
      <c r="B1685" s="8">
        <v>40878</v>
      </c>
      <c r="C1685" s="8" t="s">
        <v>3363</v>
      </c>
      <c r="D1685" s="29">
        <v>15.008</v>
      </c>
      <c r="E1685" t="s">
        <v>3364</v>
      </c>
      <c r="F1685" t="s">
        <v>3365</v>
      </c>
      <c r="G1685">
        <v>1210</v>
      </c>
      <c r="H1685" s="38">
        <v>0.5</v>
      </c>
      <c r="I1685" s="23">
        <v>24270</v>
      </c>
      <c r="J1685" s="38">
        <f t="shared" si="56"/>
        <v>69340</v>
      </c>
      <c r="K1685" s="25">
        <v>30000</v>
      </c>
      <c r="L1685" s="25">
        <v>120</v>
      </c>
      <c r="M1685" s="23">
        <f t="shared" si="55"/>
        <v>120.5</v>
      </c>
    </row>
    <row r="1686" spans="1:13" ht="12.75">
      <c r="A1686" s="11">
        <v>637</v>
      </c>
      <c r="B1686" s="8">
        <v>40879</v>
      </c>
      <c r="C1686" s="8" t="s">
        <v>3695</v>
      </c>
      <c r="D1686" s="29">
        <v>7.507</v>
      </c>
      <c r="E1686" t="s">
        <v>4503</v>
      </c>
      <c r="F1686" t="s">
        <v>590</v>
      </c>
      <c r="G1686">
        <v>1010</v>
      </c>
      <c r="H1686" s="38">
        <v>0.5</v>
      </c>
      <c r="I1686" s="23">
        <v>10290</v>
      </c>
      <c r="J1686" s="38">
        <f t="shared" si="56"/>
        <v>29400</v>
      </c>
      <c r="K1686" s="25">
        <v>45000</v>
      </c>
      <c r="L1686" s="25">
        <v>180</v>
      </c>
      <c r="M1686" s="23">
        <f t="shared" si="55"/>
        <v>180.5</v>
      </c>
    </row>
    <row r="1687" spans="1:13" ht="12.75">
      <c r="A1687" s="11">
        <v>638</v>
      </c>
      <c r="B1687" s="8">
        <v>40879</v>
      </c>
      <c r="C1687" s="8" t="s">
        <v>3641</v>
      </c>
      <c r="D1687" s="29">
        <v>23.806</v>
      </c>
      <c r="E1687" t="s">
        <v>3642</v>
      </c>
      <c r="F1687" t="s">
        <v>3643</v>
      </c>
      <c r="G1687">
        <v>1200</v>
      </c>
      <c r="H1687" s="38">
        <v>0.5</v>
      </c>
      <c r="I1687" s="23">
        <v>17800</v>
      </c>
      <c r="J1687" s="38">
        <f t="shared" si="56"/>
        <v>50860</v>
      </c>
      <c r="K1687" s="25">
        <v>42500</v>
      </c>
      <c r="L1687" s="25">
        <v>170</v>
      </c>
      <c r="M1687" s="23">
        <f aca="true" t="shared" si="57" ref="M1687:M1694">SUM(H1687+L1687)</f>
        <v>170.5</v>
      </c>
    </row>
    <row r="1688" spans="1:13" ht="12.75">
      <c r="A1688" s="21" t="s">
        <v>3644</v>
      </c>
      <c r="B1688" s="8">
        <v>40879</v>
      </c>
      <c r="C1688" s="8" t="s">
        <v>3645</v>
      </c>
      <c r="D1688" s="29">
        <v>0.19</v>
      </c>
      <c r="E1688" t="s">
        <v>3646</v>
      </c>
      <c r="F1688" t="s">
        <v>3647</v>
      </c>
      <c r="G1688">
        <v>3010</v>
      </c>
      <c r="H1688" s="38">
        <v>0.5</v>
      </c>
      <c r="I1688" s="23">
        <v>28270</v>
      </c>
      <c r="J1688" s="38">
        <f t="shared" si="56"/>
        <v>80770</v>
      </c>
      <c r="M1688" s="23">
        <f t="shared" si="57"/>
        <v>0.5</v>
      </c>
    </row>
    <row r="1689" spans="1:13" ht="12.75">
      <c r="A1689" s="11">
        <v>639</v>
      </c>
      <c r="B1689" s="8">
        <v>40879</v>
      </c>
      <c r="C1689" s="8" t="s">
        <v>3648</v>
      </c>
      <c r="D1689" s="29">
        <v>1.17</v>
      </c>
      <c r="E1689" t="s">
        <v>3649</v>
      </c>
      <c r="F1689" t="s">
        <v>3650</v>
      </c>
      <c r="G1689">
        <v>1100</v>
      </c>
      <c r="H1689" s="38">
        <v>0.5</v>
      </c>
      <c r="I1689" s="23">
        <v>5290</v>
      </c>
      <c r="J1689" s="38">
        <f t="shared" si="56"/>
        <v>15110</v>
      </c>
      <c r="K1689" s="25">
        <v>25000</v>
      </c>
      <c r="L1689" s="25">
        <v>100</v>
      </c>
      <c r="M1689" s="23">
        <f t="shared" si="57"/>
        <v>100.5</v>
      </c>
    </row>
    <row r="1690" spans="1:13" ht="12.75">
      <c r="A1690" s="11">
        <v>640</v>
      </c>
      <c r="B1690" s="8">
        <v>40879</v>
      </c>
      <c r="C1690" s="8" t="s">
        <v>4706</v>
      </c>
      <c r="D1690" s="29">
        <v>0.8149</v>
      </c>
      <c r="E1690" t="s">
        <v>385</v>
      </c>
      <c r="F1690" t="s">
        <v>909</v>
      </c>
      <c r="G1690">
        <v>1060</v>
      </c>
      <c r="H1690" s="38">
        <v>0.5</v>
      </c>
      <c r="I1690" s="23">
        <v>23710</v>
      </c>
      <c r="J1690" s="38">
        <f t="shared" si="56"/>
        <v>67740</v>
      </c>
      <c r="K1690" s="25">
        <v>35000</v>
      </c>
      <c r="L1690" s="25">
        <v>140</v>
      </c>
      <c r="M1690" s="23">
        <f t="shared" si="57"/>
        <v>140.5</v>
      </c>
    </row>
    <row r="1691" spans="1:13" ht="12.75">
      <c r="A1691" s="21" t="s">
        <v>1062</v>
      </c>
      <c r="B1691" s="8">
        <v>40879</v>
      </c>
      <c r="C1691" s="8" t="s">
        <v>1063</v>
      </c>
      <c r="D1691" s="29" t="s">
        <v>1064</v>
      </c>
      <c r="E1691" t="s">
        <v>1065</v>
      </c>
      <c r="F1691" t="s">
        <v>1066</v>
      </c>
      <c r="G1691">
        <v>3010</v>
      </c>
      <c r="H1691" s="38">
        <v>0.5</v>
      </c>
      <c r="I1691" s="23">
        <v>32990</v>
      </c>
      <c r="J1691" s="38">
        <f t="shared" si="56"/>
        <v>94260</v>
      </c>
      <c r="M1691" s="23">
        <f t="shared" si="57"/>
        <v>0.5</v>
      </c>
    </row>
    <row r="1692" spans="1:13" ht="12.75">
      <c r="A1692" s="21" t="s">
        <v>4386</v>
      </c>
      <c r="B1692" s="8">
        <v>40879</v>
      </c>
      <c r="C1692" s="8" t="s">
        <v>4387</v>
      </c>
      <c r="D1692" s="29">
        <v>1.146</v>
      </c>
      <c r="E1692" t="s">
        <v>4388</v>
      </c>
      <c r="F1692" t="s">
        <v>4389</v>
      </c>
      <c r="G1692">
        <v>1030</v>
      </c>
      <c r="H1692" s="38">
        <v>0.5</v>
      </c>
      <c r="I1692" s="23">
        <v>8710</v>
      </c>
      <c r="J1692" s="38">
        <f t="shared" si="56"/>
        <v>24890</v>
      </c>
      <c r="M1692" s="23">
        <f t="shared" si="57"/>
        <v>0.5</v>
      </c>
    </row>
    <row r="1693" spans="1:13" ht="12.75">
      <c r="A1693" s="11">
        <v>642</v>
      </c>
      <c r="B1693" s="8">
        <v>40879</v>
      </c>
      <c r="C1693" s="8" t="s">
        <v>4390</v>
      </c>
      <c r="D1693" s="29">
        <v>0.1212</v>
      </c>
      <c r="E1693" t="s">
        <v>4391</v>
      </c>
      <c r="F1693" t="s">
        <v>4392</v>
      </c>
      <c r="G1693">
        <v>3010</v>
      </c>
      <c r="H1693" s="38">
        <v>0.5</v>
      </c>
      <c r="I1693" s="23">
        <v>12250</v>
      </c>
      <c r="J1693" s="38">
        <f t="shared" si="56"/>
        <v>35000</v>
      </c>
      <c r="K1693" s="25">
        <v>22500</v>
      </c>
      <c r="L1693" s="25">
        <v>90</v>
      </c>
      <c r="M1693" s="23">
        <f t="shared" si="57"/>
        <v>90.5</v>
      </c>
    </row>
    <row r="1694" spans="1:14" ht="12.75">
      <c r="A1694" s="50">
        <v>641</v>
      </c>
      <c r="B1694" s="41">
        <v>40879</v>
      </c>
      <c r="C1694" s="41" t="s">
        <v>4492</v>
      </c>
      <c r="D1694" s="42" t="s">
        <v>1417</v>
      </c>
      <c r="E1694" s="43" t="s">
        <v>1418</v>
      </c>
      <c r="F1694" s="43" t="s">
        <v>1419</v>
      </c>
      <c r="G1694" s="43">
        <v>3010</v>
      </c>
      <c r="H1694" s="44">
        <v>0.5</v>
      </c>
      <c r="I1694" s="44">
        <v>18780</v>
      </c>
      <c r="J1694" s="44">
        <f t="shared" si="56"/>
        <v>53660</v>
      </c>
      <c r="K1694" s="45">
        <v>30000</v>
      </c>
      <c r="L1694" s="45">
        <v>120</v>
      </c>
      <c r="M1694" s="44">
        <f t="shared" si="57"/>
        <v>120.5</v>
      </c>
      <c r="N1694" s="49"/>
    </row>
    <row r="1695" spans="1:14" ht="12.75">
      <c r="A1695" s="21" t="s">
        <v>1420</v>
      </c>
      <c r="B1695" s="8">
        <v>40879</v>
      </c>
      <c r="C1695" s="8" t="s">
        <v>1421</v>
      </c>
      <c r="D1695" s="29">
        <v>3.2453</v>
      </c>
      <c r="E1695" t="s">
        <v>1423</v>
      </c>
      <c r="F1695" t="s">
        <v>1422</v>
      </c>
      <c r="G1695">
        <v>1160</v>
      </c>
      <c r="H1695" s="38">
        <v>0.5</v>
      </c>
      <c r="I1695" s="23">
        <v>55870</v>
      </c>
      <c r="J1695" s="38">
        <f t="shared" si="56"/>
        <v>159630</v>
      </c>
      <c r="M1695" s="23">
        <f>SUM(M1666:M1694)</f>
        <v>3226.45</v>
      </c>
      <c r="N1695" s="1">
        <v>98539</v>
      </c>
    </row>
    <row r="1696" spans="1:13" ht="12.75">
      <c r="A1696" s="21" t="s">
        <v>4638</v>
      </c>
      <c r="B1696" s="8">
        <v>40882</v>
      </c>
      <c r="C1696" s="8" t="s">
        <v>4639</v>
      </c>
      <c r="D1696" s="29" t="s">
        <v>4640</v>
      </c>
      <c r="E1696" t="s">
        <v>4641</v>
      </c>
      <c r="F1696" t="s">
        <v>4642</v>
      </c>
      <c r="G1696">
        <v>3010</v>
      </c>
      <c r="H1696" s="38">
        <v>1</v>
      </c>
      <c r="I1696" s="23">
        <v>23140</v>
      </c>
      <c r="J1696" s="38">
        <f t="shared" si="56"/>
        <v>66110</v>
      </c>
      <c r="M1696" s="23">
        <f aca="true" t="shared" si="58" ref="M1696:M1720">SUM(H1696+L1696)</f>
        <v>1</v>
      </c>
    </row>
    <row r="1697" spans="2:13" ht="12.75">
      <c r="B1697" s="8">
        <v>40882</v>
      </c>
      <c r="C1697" s="8" t="s">
        <v>4643</v>
      </c>
      <c r="D1697" s="29" t="s">
        <v>4644</v>
      </c>
      <c r="E1697" t="s">
        <v>4323</v>
      </c>
      <c r="F1697" t="s">
        <v>4323</v>
      </c>
      <c r="G1697">
        <v>3010</v>
      </c>
      <c r="I1697" s="23">
        <v>610</v>
      </c>
      <c r="J1697" s="38">
        <f t="shared" si="56"/>
        <v>1740</v>
      </c>
      <c r="M1697" s="23">
        <f t="shared" si="58"/>
        <v>0</v>
      </c>
    </row>
    <row r="1698" spans="1:13" ht="12.75">
      <c r="A1698" s="11">
        <v>643</v>
      </c>
      <c r="B1698" s="8">
        <v>40882</v>
      </c>
      <c r="C1698" s="8" t="s">
        <v>1812</v>
      </c>
      <c r="D1698" s="29" t="s">
        <v>2440</v>
      </c>
      <c r="E1698" t="s">
        <v>1813</v>
      </c>
      <c r="F1698" t="s">
        <v>2248</v>
      </c>
      <c r="G1698">
        <v>3010</v>
      </c>
      <c r="H1698" s="38">
        <v>1</v>
      </c>
      <c r="I1698" s="23">
        <v>16160</v>
      </c>
      <c r="J1698" s="38">
        <f t="shared" si="56"/>
        <v>46170</v>
      </c>
      <c r="K1698" s="25">
        <v>32500</v>
      </c>
      <c r="L1698" s="25">
        <v>130</v>
      </c>
      <c r="M1698" s="23">
        <f t="shared" si="58"/>
        <v>131</v>
      </c>
    </row>
    <row r="1699" spans="3:13" ht="12.75">
      <c r="C1699" s="8" t="s">
        <v>1814</v>
      </c>
      <c r="D1699" s="29" t="s">
        <v>2440</v>
      </c>
      <c r="E1699" t="s">
        <v>4323</v>
      </c>
      <c r="F1699" t="s">
        <v>4323</v>
      </c>
      <c r="G1699">
        <v>3010</v>
      </c>
      <c r="I1699" s="23">
        <v>15380</v>
      </c>
      <c r="J1699" s="38">
        <f t="shared" si="56"/>
        <v>43940</v>
      </c>
      <c r="M1699" s="23">
        <f t="shared" si="58"/>
        <v>0</v>
      </c>
    </row>
    <row r="1700" spans="1:13" ht="12.75">
      <c r="A1700" s="11">
        <v>644</v>
      </c>
      <c r="B1700" s="8">
        <v>40882</v>
      </c>
      <c r="C1700" s="8" t="s">
        <v>2218</v>
      </c>
      <c r="D1700" s="29">
        <v>2.005</v>
      </c>
      <c r="E1700" t="s">
        <v>4047</v>
      </c>
      <c r="F1700" t="s">
        <v>2900</v>
      </c>
      <c r="G1700">
        <v>1050</v>
      </c>
      <c r="H1700" s="38">
        <v>0.5</v>
      </c>
      <c r="I1700" s="23">
        <v>2410</v>
      </c>
      <c r="J1700" s="38">
        <f t="shared" si="56"/>
        <v>6890</v>
      </c>
      <c r="K1700" s="25">
        <v>16040</v>
      </c>
      <c r="L1700" s="25">
        <v>64.4</v>
      </c>
      <c r="M1700" s="23">
        <f t="shared" si="58"/>
        <v>64.9</v>
      </c>
    </row>
    <row r="1701" spans="1:13" ht="12.75">
      <c r="A1701" s="21" t="s">
        <v>2219</v>
      </c>
      <c r="B1701" s="8">
        <v>40882</v>
      </c>
      <c r="C1701" s="8" t="s">
        <v>2220</v>
      </c>
      <c r="D1701" s="29" t="s">
        <v>2221</v>
      </c>
      <c r="E1701" t="s">
        <v>2222</v>
      </c>
      <c r="F1701" t="s">
        <v>2223</v>
      </c>
      <c r="G1701">
        <v>3010</v>
      </c>
      <c r="H1701" s="38">
        <v>0.5</v>
      </c>
      <c r="I1701" s="23">
        <v>27140</v>
      </c>
      <c r="J1701" s="38">
        <f t="shared" si="56"/>
        <v>77540</v>
      </c>
      <c r="M1701" s="23">
        <f t="shared" si="58"/>
        <v>0.5</v>
      </c>
    </row>
    <row r="1702" spans="1:13" ht="12.75">
      <c r="A1702" s="21" t="s">
        <v>3636</v>
      </c>
      <c r="B1702" s="8">
        <v>40882</v>
      </c>
      <c r="C1702" s="8" t="s">
        <v>3637</v>
      </c>
      <c r="D1702" s="29">
        <v>239.902</v>
      </c>
      <c r="E1702" t="s">
        <v>3638</v>
      </c>
      <c r="F1702" t="s">
        <v>3639</v>
      </c>
      <c r="G1702">
        <v>1010</v>
      </c>
      <c r="H1702" s="38">
        <v>0.5</v>
      </c>
      <c r="I1702" s="23">
        <v>243860</v>
      </c>
      <c r="J1702" s="38">
        <f t="shared" si="56"/>
        <v>696740</v>
      </c>
      <c r="M1702" s="23">
        <f t="shared" si="58"/>
        <v>0.5</v>
      </c>
    </row>
    <row r="1703" spans="1:13" ht="12.75">
      <c r="A1703" s="11">
        <v>645</v>
      </c>
      <c r="B1703" s="8">
        <v>40883</v>
      </c>
      <c r="C1703" s="8" t="s">
        <v>2759</v>
      </c>
      <c r="D1703" s="29" t="s">
        <v>2760</v>
      </c>
      <c r="E1703" t="s">
        <v>2761</v>
      </c>
      <c r="F1703" t="s">
        <v>2762</v>
      </c>
      <c r="G1703">
        <v>3010</v>
      </c>
      <c r="H1703" s="38">
        <v>0.5</v>
      </c>
      <c r="I1703" s="23">
        <v>33780</v>
      </c>
      <c r="J1703" s="38">
        <f t="shared" si="56"/>
        <v>96510</v>
      </c>
      <c r="K1703" s="25">
        <v>70000</v>
      </c>
      <c r="L1703" s="25">
        <v>280</v>
      </c>
      <c r="M1703" s="23">
        <f t="shared" si="58"/>
        <v>280.5</v>
      </c>
    </row>
    <row r="1704" spans="1:13" ht="12.75">
      <c r="A1704" s="11">
        <v>646</v>
      </c>
      <c r="B1704" s="8">
        <v>40883</v>
      </c>
      <c r="C1704" s="8" t="s">
        <v>2763</v>
      </c>
      <c r="D1704" s="29" t="s">
        <v>2764</v>
      </c>
      <c r="E1704" t="s">
        <v>2765</v>
      </c>
      <c r="F1704" t="s">
        <v>2766</v>
      </c>
      <c r="G1704">
        <v>3010</v>
      </c>
      <c r="H1704" s="38">
        <v>0.5</v>
      </c>
      <c r="I1704" s="23">
        <v>27920</v>
      </c>
      <c r="J1704" s="38">
        <f t="shared" si="56"/>
        <v>79770</v>
      </c>
      <c r="K1704" s="25">
        <v>70000</v>
      </c>
      <c r="L1704" s="25">
        <v>280</v>
      </c>
      <c r="M1704" s="23">
        <f t="shared" si="58"/>
        <v>280.5</v>
      </c>
    </row>
    <row r="1705" spans="1:13" ht="12.75">
      <c r="A1705" s="11">
        <v>647</v>
      </c>
      <c r="B1705" s="8">
        <v>40883</v>
      </c>
      <c r="C1705" s="8" t="s">
        <v>2767</v>
      </c>
      <c r="D1705" s="29">
        <v>2</v>
      </c>
      <c r="E1705" t="s">
        <v>2768</v>
      </c>
      <c r="F1705" t="s">
        <v>2769</v>
      </c>
      <c r="G1705">
        <v>1090</v>
      </c>
      <c r="H1705" s="38">
        <v>0.5</v>
      </c>
      <c r="I1705" s="23">
        <v>44270</v>
      </c>
      <c r="J1705" s="38">
        <f t="shared" si="56"/>
        <v>126490</v>
      </c>
      <c r="K1705" s="25">
        <v>160000</v>
      </c>
      <c r="L1705" s="25">
        <v>640</v>
      </c>
      <c r="M1705" s="23">
        <f t="shared" si="58"/>
        <v>640.5</v>
      </c>
    </row>
    <row r="1706" spans="1:13" ht="12.75">
      <c r="A1706" s="11">
        <v>648</v>
      </c>
      <c r="B1706" s="8">
        <v>40883</v>
      </c>
      <c r="C1706" s="8" t="s">
        <v>2770</v>
      </c>
      <c r="D1706" s="29" t="s">
        <v>2771</v>
      </c>
      <c r="E1706" t="s">
        <v>3050</v>
      </c>
      <c r="F1706" t="s">
        <v>2772</v>
      </c>
      <c r="G1706">
        <v>3010</v>
      </c>
      <c r="H1706" s="38">
        <v>1.5</v>
      </c>
      <c r="I1706" s="23">
        <v>13340</v>
      </c>
      <c r="J1706" s="38">
        <f t="shared" si="56"/>
        <v>38110</v>
      </c>
      <c r="K1706" s="25">
        <v>28000</v>
      </c>
      <c r="L1706" s="25">
        <v>112</v>
      </c>
      <c r="M1706" s="23">
        <f t="shared" si="58"/>
        <v>113.5</v>
      </c>
    </row>
    <row r="1707" spans="3:13" ht="12.75">
      <c r="C1707" s="8" t="s">
        <v>2773</v>
      </c>
      <c r="D1707" s="29" t="s">
        <v>2774</v>
      </c>
      <c r="E1707" t="s">
        <v>4323</v>
      </c>
      <c r="F1707" t="s">
        <v>4323</v>
      </c>
      <c r="G1707">
        <v>3010</v>
      </c>
      <c r="I1707" s="23">
        <v>15560</v>
      </c>
      <c r="J1707" s="38">
        <f t="shared" si="56"/>
        <v>44460</v>
      </c>
      <c r="M1707" s="23">
        <f t="shared" si="58"/>
        <v>0</v>
      </c>
    </row>
    <row r="1708" spans="3:13" ht="12.75">
      <c r="C1708" s="8" t="s">
        <v>2775</v>
      </c>
      <c r="D1708" s="29">
        <v>0.1148</v>
      </c>
      <c r="E1708" t="s">
        <v>4323</v>
      </c>
      <c r="F1708" t="s">
        <v>4323</v>
      </c>
      <c r="G1708">
        <v>3010</v>
      </c>
      <c r="I1708" s="23">
        <v>12390</v>
      </c>
      <c r="J1708" s="38">
        <f t="shared" si="56"/>
        <v>35400</v>
      </c>
      <c r="M1708" s="23">
        <f t="shared" si="58"/>
        <v>0</v>
      </c>
    </row>
    <row r="1709" spans="1:13" ht="12.75">
      <c r="A1709" s="11">
        <v>649</v>
      </c>
      <c r="B1709" s="8">
        <v>40883</v>
      </c>
      <c r="C1709" s="8" t="s">
        <v>4142</v>
      </c>
      <c r="D1709" s="29">
        <v>7.569</v>
      </c>
      <c r="E1709" t="s">
        <v>4143</v>
      </c>
      <c r="F1709" t="s">
        <v>2776</v>
      </c>
      <c r="G1709">
        <v>1140</v>
      </c>
      <c r="H1709" s="38">
        <v>0.5</v>
      </c>
      <c r="I1709" s="23">
        <v>26970</v>
      </c>
      <c r="J1709" s="38">
        <f t="shared" si="56"/>
        <v>77060</v>
      </c>
      <c r="K1709" s="25">
        <v>112500</v>
      </c>
      <c r="L1709" s="25">
        <v>450</v>
      </c>
      <c r="M1709" s="23">
        <f t="shared" si="58"/>
        <v>450.5</v>
      </c>
    </row>
    <row r="1710" spans="1:13" ht="12.75">
      <c r="A1710" s="21" t="s">
        <v>77</v>
      </c>
      <c r="B1710" s="8">
        <v>40884</v>
      </c>
      <c r="C1710" s="8" t="s">
        <v>78</v>
      </c>
      <c r="D1710" s="29">
        <v>0.4075</v>
      </c>
      <c r="E1710" t="s">
        <v>79</v>
      </c>
      <c r="F1710" t="s">
        <v>3281</v>
      </c>
      <c r="G1710">
        <v>3010</v>
      </c>
      <c r="H1710" s="38">
        <v>0.5</v>
      </c>
      <c r="I1710" s="23">
        <v>83930</v>
      </c>
      <c r="J1710" s="38">
        <f t="shared" si="56"/>
        <v>239800</v>
      </c>
      <c r="M1710" s="23">
        <f t="shared" si="58"/>
        <v>0.5</v>
      </c>
    </row>
    <row r="1711" spans="1:13" ht="12.75">
      <c r="A1711" s="11">
        <v>650</v>
      </c>
      <c r="B1711" s="8">
        <v>40884</v>
      </c>
      <c r="C1711" s="8" t="s">
        <v>2273</v>
      </c>
      <c r="D1711" s="29">
        <v>5.047</v>
      </c>
      <c r="E1711" t="s">
        <v>3282</v>
      </c>
      <c r="F1711" t="s">
        <v>3283</v>
      </c>
      <c r="G1711">
        <v>1080</v>
      </c>
      <c r="H1711" s="38">
        <v>1</v>
      </c>
      <c r="I1711" s="23">
        <v>37320</v>
      </c>
      <c r="J1711" s="38">
        <f t="shared" si="56"/>
        <v>106630</v>
      </c>
      <c r="K1711" s="25">
        <v>126000</v>
      </c>
      <c r="L1711" s="25">
        <v>504</v>
      </c>
      <c r="M1711" s="23">
        <f t="shared" si="58"/>
        <v>505</v>
      </c>
    </row>
    <row r="1712" spans="3:13" ht="12.75">
      <c r="C1712" s="8" t="s">
        <v>2274</v>
      </c>
      <c r="D1712" s="29">
        <v>5.88</v>
      </c>
      <c r="E1712" t="s">
        <v>4323</v>
      </c>
      <c r="F1712" t="s">
        <v>4323</v>
      </c>
      <c r="G1712">
        <v>1080</v>
      </c>
      <c r="I1712" s="23">
        <v>5350</v>
      </c>
      <c r="J1712" s="38">
        <f t="shared" si="56"/>
        <v>15290</v>
      </c>
      <c r="M1712" s="23">
        <f t="shared" si="58"/>
        <v>0</v>
      </c>
    </row>
    <row r="1713" spans="1:13" ht="12.75">
      <c r="A1713" s="21" t="s">
        <v>3284</v>
      </c>
      <c r="B1713" s="8">
        <v>40884</v>
      </c>
      <c r="C1713" s="8" t="s">
        <v>3285</v>
      </c>
      <c r="D1713" s="29">
        <v>1.11</v>
      </c>
      <c r="E1713" t="s">
        <v>3286</v>
      </c>
      <c r="F1713" t="s">
        <v>3287</v>
      </c>
      <c r="G1713">
        <v>1110</v>
      </c>
      <c r="H1713" s="38">
        <v>0.5</v>
      </c>
      <c r="I1713" s="23">
        <v>17600</v>
      </c>
      <c r="J1713" s="38">
        <f t="shared" si="56"/>
        <v>50290</v>
      </c>
      <c r="M1713" s="23">
        <f t="shared" si="58"/>
        <v>0.5</v>
      </c>
    </row>
    <row r="1714" spans="1:13" ht="12.75">
      <c r="A1714" s="21" t="s">
        <v>271</v>
      </c>
      <c r="B1714" s="8">
        <v>40884</v>
      </c>
      <c r="C1714" s="8" t="s">
        <v>967</v>
      </c>
      <c r="D1714" s="29">
        <v>5.06</v>
      </c>
      <c r="E1714" t="s">
        <v>1129</v>
      </c>
      <c r="F1714" t="s">
        <v>272</v>
      </c>
      <c r="G1714">
        <v>1010</v>
      </c>
      <c r="H1714" s="38">
        <v>0.5</v>
      </c>
      <c r="I1714" s="23">
        <v>6200</v>
      </c>
      <c r="J1714" s="38">
        <f t="shared" si="56"/>
        <v>17710</v>
      </c>
      <c r="M1714" s="23">
        <f t="shared" si="58"/>
        <v>0.5</v>
      </c>
    </row>
    <row r="1715" spans="1:13" ht="12.75">
      <c r="A1715" s="11">
        <v>651</v>
      </c>
      <c r="B1715" s="8">
        <v>40884</v>
      </c>
      <c r="C1715" s="8" t="s">
        <v>273</v>
      </c>
      <c r="D1715" s="29">
        <v>130.675</v>
      </c>
      <c r="E1715" t="s">
        <v>274</v>
      </c>
      <c r="F1715" t="s">
        <v>275</v>
      </c>
      <c r="G1715">
        <v>1170</v>
      </c>
      <c r="H1715" s="38">
        <v>0.5</v>
      </c>
      <c r="I1715" s="23">
        <v>116380</v>
      </c>
      <c r="J1715" s="38">
        <f t="shared" si="56"/>
        <v>332510</v>
      </c>
      <c r="K1715" s="25">
        <v>342884.67</v>
      </c>
      <c r="L1715" s="25">
        <v>1371.5</v>
      </c>
      <c r="M1715" s="23">
        <f t="shared" si="58"/>
        <v>1372</v>
      </c>
    </row>
    <row r="1716" spans="1:13" ht="12.75">
      <c r="A1716" s="11">
        <v>652</v>
      </c>
      <c r="B1716" s="8">
        <v>40884</v>
      </c>
      <c r="C1716" s="8" t="s">
        <v>276</v>
      </c>
      <c r="D1716" s="29">
        <v>0.2829</v>
      </c>
      <c r="E1716" t="s">
        <v>277</v>
      </c>
      <c r="F1716" t="s">
        <v>278</v>
      </c>
      <c r="G1716">
        <v>1060</v>
      </c>
      <c r="H1716" s="38">
        <v>0.5</v>
      </c>
      <c r="I1716" s="23">
        <v>10910</v>
      </c>
      <c r="J1716" s="38">
        <f t="shared" si="56"/>
        <v>31170</v>
      </c>
      <c r="K1716" s="25">
        <v>31000</v>
      </c>
      <c r="L1716" s="25">
        <v>124</v>
      </c>
      <c r="M1716" s="23">
        <f t="shared" si="58"/>
        <v>124.5</v>
      </c>
    </row>
    <row r="1717" spans="1:13" ht="12.75">
      <c r="A1717" s="21" t="s">
        <v>3560</v>
      </c>
      <c r="B1717" s="8">
        <v>40884</v>
      </c>
      <c r="C1717" s="8" t="s">
        <v>3561</v>
      </c>
      <c r="D1717" s="29">
        <v>30.3498</v>
      </c>
      <c r="E1717" t="s">
        <v>3562</v>
      </c>
      <c r="F1717" t="s">
        <v>3563</v>
      </c>
      <c r="G1717">
        <v>1100</v>
      </c>
      <c r="H1717" s="38">
        <v>0.5</v>
      </c>
      <c r="I1717" s="23">
        <v>58630</v>
      </c>
      <c r="J1717" s="38">
        <f t="shared" si="56"/>
        <v>167510</v>
      </c>
      <c r="M1717" s="23">
        <f t="shared" si="58"/>
        <v>0.5</v>
      </c>
    </row>
    <row r="1718" spans="1:13" ht="12.75">
      <c r="A1718" s="11">
        <v>653</v>
      </c>
      <c r="B1718" s="8">
        <v>40884</v>
      </c>
      <c r="C1718" s="8" t="s">
        <v>3627</v>
      </c>
      <c r="D1718" s="29" t="s">
        <v>3628</v>
      </c>
      <c r="E1718" t="s">
        <v>1410</v>
      </c>
      <c r="F1718" t="s">
        <v>3629</v>
      </c>
      <c r="G1718">
        <v>3010</v>
      </c>
      <c r="H1718" s="38">
        <v>0.5</v>
      </c>
      <c r="I1718" s="23">
        <v>23460</v>
      </c>
      <c r="J1718" s="38">
        <f t="shared" si="56"/>
        <v>67030</v>
      </c>
      <c r="K1718" s="25">
        <v>12000</v>
      </c>
      <c r="L1718" s="25">
        <v>48</v>
      </c>
      <c r="M1718" s="23">
        <f t="shared" si="58"/>
        <v>48.5</v>
      </c>
    </row>
    <row r="1719" spans="1:13" ht="12.75">
      <c r="A1719" s="21" t="s">
        <v>3630</v>
      </c>
      <c r="B1719" s="8">
        <v>40884</v>
      </c>
      <c r="C1719" s="8" t="s">
        <v>3631</v>
      </c>
      <c r="D1719" s="29" t="s">
        <v>4022</v>
      </c>
      <c r="E1719" t="s">
        <v>3632</v>
      </c>
      <c r="F1719" t="s">
        <v>3633</v>
      </c>
      <c r="G1719">
        <v>3010</v>
      </c>
      <c r="H1719" s="38">
        <v>1</v>
      </c>
      <c r="I1719" s="23">
        <v>17040</v>
      </c>
      <c r="J1719" s="38">
        <f t="shared" si="56"/>
        <v>48690</v>
      </c>
      <c r="M1719" s="23">
        <f t="shared" si="58"/>
        <v>1</v>
      </c>
    </row>
    <row r="1720" spans="1:16" ht="12.75">
      <c r="A1720" s="50"/>
      <c r="B1720" s="41"/>
      <c r="C1720" s="41" t="s">
        <v>3634</v>
      </c>
      <c r="D1720" s="42" t="s">
        <v>3635</v>
      </c>
      <c r="E1720" s="43" t="s">
        <v>4323</v>
      </c>
      <c r="F1720" s="43" t="s">
        <v>4323</v>
      </c>
      <c r="G1720" s="43"/>
      <c r="H1720" s="44"/>
      <c r="I1720" s="44">
        <v>630</v>
      </c>
      <c r="J1720" s="44">
        <f t="shared" si="56"/>
        <v>1800</v>
      </c>
      <c r="K1720" s="45"/>
      <c r="L1720" s="45"/>
      <c r="M1720" s="44">
        <f t="shared" si="58"/>
        <v>0</v>
      </c>
      <c r="N1720" s="49"/>
      <c r="O1720" s="43"/>
      <c r="P1720" s="43"/>
    </row>
    <row r="1721" spans="1:16" ht="12.75">
      <c r="A1721" s="84"/>
      <c r="B1721" s="66"/>
      <c r="C1721" s="66"/>
      <c r="D1721" s="67"/>
      <c r="E1721" s="68"/>
      <c r="F1721" s="68"/>
      <c r="G1721" s="68"/>
      <c r="I1721" s="38"/>
      <c r="K1721" s="69"/>
      <c r="L1721" s="69"/>
      <c r="M1721" s="38">
        <f>SUM(M1696:M1720)</f>
        <v>4016.4</v>
      </c>
      <c r="N1721" s="70">
        <v>98615</v>
      </c>
      <c r="O1721" s="68"/>
      <c r="P1721" s="68"/>
    </row>
    <row r="1722" spans="1:16" ht="12.75">
      <c r="A1722" s="84"/>
      <c r="B1722" s="66"/>
      <c r="C1722" s="66"/>
      <c r="D1722" s="67"/>
      <c r="E1722" s="68"/>
      <c r="F1722" s="68"/>
      <c r="G1722" s="68"/>
      <c r="I1722" s="38"/>
      <c r="K1722" s="69"/>
      <c r="L1722" s="69"/>
      <c r="M1722" s="38"/>
      <c r="N1722" s="70"/>
      <c r="O1722" s="68"/>
      <c r="P1722" s="68"/>
    </row>
    <row r="1723" spans="1:13" ht="12.75">
      <c r="A1723" s="21" t="s">
        <v>752</v>
      </c>
      <c r="B1723" s="8">
        <v>40884</v>
      </c>
      <c r="C1723" s="8" t="s">
        <v>967</v>
      </c>
      <c r="D1723" s="29">
        <v>5.06</v>
      </c>
      <c r="E1723" s="82" t="s">
        <v>272</v>
      </c>
      <c r="F1723" s="82" t="s">
        <v>753</v>
      </c>
      <c r="G1723" s="82">
        <v>1010</v>
      </c>
      <c r="H1723" s="38">
        <v>0.5</v>
      </c>
      <c r="I1723" s="23">
        <v>6200</v>
      </c>
      <c r="J1723" s="38">
        <f t="shared" si="56"/>
        <v>17710</v>
      </c>
      <c r="M1723" s="23">
        <f aca="true" t="shared" si="59" ref="M1723:M1753">SUM(H1723+L1723)</f>
        <v>0.5</v>
      </c>
    </row>
    <row r="1724" spans="1:13" ht="12.75">
      <c r="A1724" s="11">
        <v>654</v>
      </c>
      <c r="B1724" s="8">
        <v>40885</v>
      </c>
      <c r="C1724" s="8" t="s">
        <v>754</v>
      </c>
      <c r="D1724" s="29">
        <v>8</v>
      </c>
      <c r="E1724" s="82" t="s">
        <v>755</v>
      </c>
      <c r="F1724" s="82" t="s">
        <v>756</v>
      </c>
      <c r="G1724" s="82">
        <v>1010</v>
      </c>
      <c r="H1724" s="38">
        <v>0.5</v>
      </c>
      <c r="I1724" s="23">
        <v>6770</v>
      </c>
      <c r="J1724" s="38">
        <f t="shared" si="56"/>
        <v>19340</v>
      </c>
      <c r="K1724" s="25">
        <v>30000</v>
      </c>
      <c r="L1724" s="25">
        <v>120</v>
      </c>
      <c r="M1724" s="23">
        <f t="shared" si="59"/>
        <v>120.5</v>
      </c>
    </row>
    <row r="1725" spans="1:13" ht="12.75">
      <c r="A1725" s="11">
        <v>655</v>
      </c>
      <c r="B1725" s="8">
        <v>40886</v>
      </c>
      <c r="C1725" s="8" t="s">
        <v>2333</v>
      </c>
      <c r="D1725" s="29">
        <v>2</v>
      </c>
      <c r="E1725" s="82" t="s">
        <v>2335</v>
      </c>
      <c r="F1725" s="82" t="s">
        <v>4314</v>
      </c>
      <c r="G1725">
        <v>1050</v>
      </c>
      <c r="H1725" s="38">
        <v>0.5</v>
      </c>
      <c r="I1725" s="23">
        <v>2450</v>
      </c>
      <c r="J1725" s="38">
        <f t="shared" si="56"/>
        <v>7000</v>
      </c>
      <c r="K1725" s="25">
        <v>20000</v>
      </c>
      <c r="L1725" s="25">
        <v>80</v>
      </c>
      <c r="M1725" s="23">
        <f t="shared" si="59"/>
        <v>80.5</v>
      </c>
    </row>
    <row r="1726" spans="1:13" ht="12.75">
      <c r="A1726" s="11">
        <v>656</v>
      </c>
      <c r="B1726" s="8">
        <v>40889</v>
      </c>
      <c r="C1726" s="8" t="s">
        <v>3076</v>
      </c>
      <c r="D1726" s="29">
        <v>0.1469</v>
      </c>
      <c r="E1726" s="82" t="s">
        <v>4315</v>
      </c>
      <c r="F1726" s="82" t="s">
        <v>4316</v>
      </c>
      <c r="G1726">
        <v>1190</v>
      </c>
      <c r="H1726" s="38">
        <v>1.5</v>
      </c>
      <c r="I1726" s="23">
        <v>1280</v>
      </c>
      <c r="J1726" s="38">
        <f t="shared" si="56"/>
        <v>3660</v>
      </c>
      <c r="K1726" s="25">
        <v>17500</v>
      </c>
      <c r="L1726" s="25">
        <v>70</v>
      </c>
      <c r="M1726" s="23">
        <f t="shared" si="59"/>
        <v>71.5</v>
      </c>
    </row>
    <row r="1727" spans="3:13" ht="12.75">
      <c r="C1727" s="8" t="s">
        <v>3072</v>
      </c>
      <c r="D1727" s="29">
        <v>0.1469</v>
      </c>
      <c r="E1727" s="82" t="s">
        <v>4323</v>
      </c>
      <c r="F1727" s="82" t="s">
        <v>4323</v>
      </c>
      <c r="G1727">
        <v>1190</v>
      </c>
      <c r="I1727" s="23">
        <v>10650</v>
      </c>
      <c r="J1727" s="38">
        <f t="shared" si="56"/>
        <v>30430</v>
      </c>
      <c r="M1727" s="23">
        <f t="shared" si="59"/>
        <v>0</v>
      </c>
    </row>
    <row r="1728" spans="3:13" ht="12.75">
      <c r="C1728" s="8" t="s">
        <v>3077</v>
      </c>
      <c r="D1728" s="29">
        <v>0.0147</v>
      </c>
      <c r="E1728" s="82" t="s">
        <v>4323</v>
      </c>
      <c r="F1728" s="82" t="s">
        <v>4323</v>
      </c>
      <c r="G1728">
        <v>1190</v>
      </c>
      <c r="I1728" s="23">
        <v>130</v>
      </c>
      <c r="J1728" s="38">
        <f t="shared" si="56"/>
        <v>370</v>
      </c>
      <c r="M1728" s="23">
        <f t="shared" si="59"/>
        <v>0</v>
      </c>
    </row>
    <row r="1729" spans="1:13" ht="12.75">
      <c r="A1729" s="11">
        <v>657</v>
      </c>
      <c r="B1729" s="8">
        <v>40889</v>
      </c>
      <c r="C1729" s="8" t="s">
        <v>4562</v>
      </c>
      <c r="D1729" s="29" t="s">
        <v>1333</v>
      </c>
      <c r="E1729" s="82" t="s">
        <v>4570</v>
      </c>
      <c r="F1729" s="82" t="s">
        <v>1334</v>
      </c>
      <c r="G1729">
        <v>3010</v>
      </c>
      <c r="H1729" s="38">
        <v>0.5</v>
      </c>
      <c r="I1729" s="23">
        <v>18840</v>
      </c>
      <c r="J1729" s="38">
        <f t="shared" si="56"/>
        <v>53830</v>
      </c>
      <c r="K1729" s="23">
        <v>73220</v>
      </c>
      <c r="L1729" s="25">
        <v>292.88</v>
      </c>
      <c r="M1729" s="23">
        <f t="shared" si="59"/>
        <v>293.38</v>
      </c>
    </row>
    <row r="1730" spans="1:13" ht="12.75">
      <c r="A1730" s="21" t="s">
        <v>1455</v>
      </c>
      <c r="B1730" s="8">
        <v>40890</v>
      </c>
      <c r="C1730" s="8" t="s">
        <v>1545</v>
      </c>
      <c r="D1730" s="29" t="s">
        <v>1546</v>
      </c>
      <c r="E1730" s="82" t="s">
        <v>1547</v>
      </c>
      <c r="F1730" s="82" t="s">
        <v>1548</v>
      </c>
      <c r="G1730">
        <v>2050</v>
      </c>
      <c r="H1730" s="38">
        <v>0.5</v>
      </c>
      <c r="I1730" s="23">
        <v>90</v>
      </c>
      <c r="J1730" s="38">
        <f t="shared" si="56"/>
        <v>260</v>
      </c>
      <c r="M1730" s="23">
        <f t="shared" si="59"/>
        <v>0.5</v>
      </c>
    </row>
    <row r="1731" spans="1:13" ht="12.75">
      <c r="A1731" s="21" t="s">
        <v>1549</v>
      </c>
      <c r="B1731" s="8">
        <v>40890</v>
      </c>
      <c r="C1731" s="8" t="s">
        <v>1550</v>
      </c>
      <c r="D1731" s="29">
        <v>170.022</v>
      </c>
      <c r="E1731" s="82" t="s">
        <v>1551</v>
      </c>
      <c r="F1731" s="82" t="s">
        <v>1552</v>
      </c>
      <c r="G1731">
        <v>1010</v>
      </c>
      <c r="H1731" s="38">
        <v>0.5</v>
      </c>
      <c r="I1731" s="23">
        <v>208540</v>
      </c>
      <c r="J1731" s="38">
        <f t="shared" si="56"/>
        <v>595830</v>
      </c>
      <c r="M1731" s="23">
        <f t="shared" si="59"/>
        <v>0.5</v>
      </c>
    </row>
    <row r="1732" spans="1:13" ht="12.75">
      <c r="A1732" s="21" t="s">
        <v>1553</v>
      </c>
      <c r="B1732" s="8">
        <v>40890</v>
      </c>
      <c r="C1732" s="8" t="s">
        <v>1554</v>
      </c>
      <c r="D1732" s="29">
        <v>1.466</v>
      </c>
      <c r="E1732" s="82" t="s">
        <v>1555</v>
      </c>
      <c r="F1732" s="82" t="s">
        <v>1555</v>
      </c>
      <c r="G1732">
        <v>1050</v>
      </c>
      <c r="H1732" s="38">
        <v>0.5</v>
      </c>
      <c r="I1732" s="23">
        <v>48610</v>
      </c>
      <c r="J1732" s="38">
        <f t="shared" si="56"/>
        <v>138890</v>
      </c>
      <c r="M1732" s="23">
        <f t="shared" si="59"/>
        <v>0.5</v>
      </c>
    </row>
    <row r="1733" spans="1:13" ht="12.75">
      <c r="A1733" s="11">
        <v>658</v>
      </c>
      <c r="B1733" s="8" t="s">
        <v>1556</v>
      </c>
      <c r="C1733" s="8" t="s">
        <v>1385</v>
      </c>
      <c r="D1733" s="29" t="s">
        <v>1557</v>
      </c>
      <c r="E1733" s="82" t="s">
        <v>1560</v>
      </c>
      <c r="F1733" s="82" t="s">
        <v>1561</v>
      </c>
      <c r="G1733">
        <v>3010</v>
      </c>
      <c r="H1733" s="38">
        <v>0.5</v>
      </c>
      <c r="I1733" s="23">
        <v>7950</v>
      </c>
      <c r="J1733" s="38">
        <f aca="true" t="shared" si="60" ref="J1733:J1816">ROUND(I1733/0.35,-1)</f>
        <v>22710</v>
      </c>
      <c r="K1733" s="25">
        <v>93000</v>
      </c>
      <c r="L1733" s="25">
        <v>372</v>
      </c>
      <c r="M1733" s="23">
        <f t="shared" si="59"/>
        <v>372.5</v>
      </c>
    </row>
    <row r="1734" spans="3:13" ht="12.75">
      <c r="C1734" s="8" t="s">
        <v>2545</v>
      </c>
      <c r="D1734" s="29" t="s">
        <v>1558</v>
      </c>
      <c r="E1734" s="82" t="s">
        <v>4323</v>
      </c>
      <c r="F1734" s="82" t="s">
        <v>4323</v>
      </c>
      <c r="G1734">
        <v>3010</v>
      </c>
      <c r="H1734" s="38">
        <v>0.5</v>
      </c>
      <c r="I1734" s="23">
        <v>60090</v>
      </c>
      <c r="J1734" s="38">
        <f t="shared" si="60"/>
        <v>171690</v>
      </c>
      <c r="M1734" s="23">
        <f t="shared" si="59"/>
        <v>0.5</v>
      </c>
    </row>
    <row r="1735" spans="3:13" ht="12.75">
      <c r="C1735" s="8" t="s">
        <v>2129</v>
      </c>
      <c r="D1735" s="29" t="s">
        <v>1559</v>
      </c>
      <c r="E1735" s="82" t="s">
        <v>4323</v>
      </c>
      <c r="F1735" s="82" t="s">
        <v>4323</v>
      </c>
      <c r="G1735">
        <v>3010</v>
      </c>
      <c r="H1735" s="38">
        <v>0.5</v>
      </c>
      <c r="I1735" s="23">
        <v>7950</v>
      </c>
      <c r="J1735" s="38">
        <f t="shared" si="60"/>
        <v>22710</v>
      </c>
      <c r="M1735" s="23">
        <f t="shared" si="59"/>
        <v>0.5</v>
      </c>
    </row>
    <row r="1736" spans="1:13" ht="12.75">
      <c r="A1736" s="11">
        <v>659</v>
      </c>
      <c r="B1736" s="8">
        <v>40891</v>
      </c>
      <c r="C1736" s="8" t="s">
        <v>1562</v>
      </c>
      <c r="D1736" s="29">
        <v>0.567</v>
      </c>
      <c r="E1736" s="82" t="s">
        <v>1563</v>
      </c>
      <c r="F1736" s="82" t="s">
        <v>1564</v>
      </c>
      <c r="G1736">
        <v>2040</v>
      </c>
      <c r="H1736" s="38">
        <v>0.5</v>
      </c>
      <c r="I1736" s="23">
        <v>22090</v>
      </c>
      <c r="J1736" s="38">
        <f t="shared" si="60"/>
        <v>63110</v>
      </c>
      <c r="K1736" s="25">
        <v>58000</v>
      </c>
      <c r="L1736" s="25">
        <v>232</v>
      </c>
      <c r="M1736" s="23">
        <f t="shared" si="59"/>
        <v>232.5</v>
      </c>
    </row>
    <row r="1737" spans="1:13" ht="12.75">
      <c r="A1737" s="21" t="s">
        <v>3186</v>
      </c>
      <c r="B1737" s="8">
        <v>40891</v>
      </c>
      <c r="C1737" s="8" t="s">
        <v>3187</v>
      </c>
      <c r="D1737" s="29">
        <v>2.249</v>
      </c>
      <c r="E1737" s="82" t="s">
        <v>3189</v>
      </c>
      <c r="F1737" s="82" t="s">
        <v>3190</v>
      </c>
      <c r="G1737">
        <v>1070</v>
      </c>
      <c r="H1737" s="38">
        <v>0.5</v>
      </c>
      <c r="I1737" s="23">
        <v>51810</v>
      </c>
      <c r="J1737" s="38">
        <f t="shared" si="60"/>
        <v>148030</v>
      </c>
      <c r="M1737" s="23">
        <f t="shared" si="59"/>
        <v>0.5</v>
      </c>
    </row>
    <row r="1738" spans="3:13" ht="12.75">
      <c r="C1738" s="8" t="s">
        <v>3188</v>
      </c>
      <c r="D1738" s="29">
        <v>0.182</v>
      </c>
      <c r="E1738" s="82" t="s">
        <v>4323</v>
      </c>
      <c r="F1738" s="82" t="s">
        <v>4323</v>
      </c>
      <c r="G1738">
        <v>1070</v>
      </c>
      <c r="H1738" s="38">
        <v>0.5</v>
      </c>
      <c r="I1738" s="23">
        <v>380</v>
      </c>
      <c r="J1738" s="38">
        <f t="shared" si="60"/>
        <v>1090</v>
      </c>
      <c r="M1738" s="23">
        <f t="shared" si="59"/>
        <v>0.5</v>
      </c>
    </row>
    <row r="1739" spans="1:13" ht="12.75">
      <c r="A1739" s="11">
        <v>660</v>
      </c>
      <c r="B1739" s="8">
        <v>40891</v>
      </c>
      <c r="C1739" s="8" t="s">
        <v>4554</v>
      </c>
      <c r="D1739" s="29">
        <v>2</v>
      </c>
      <c r="E1739" s="82" t="s">
        <v>3191</v>
      </c>
      <c r="F1739" s="82" t="s">
        <v>3192</v>
      </c>
      <c r="G1739">
        <v>1180</v>
      </c>
      <c r="H1739" s="38">
        <v>0.5</v>
      </c>
      <c r="I1739" s="23">
        <v>15650</v>
      </c>
      <c r="J1739" s="38">
        <f t="shared" si="60"/>
        <v>44710</v>
      </c>
      <c r="K1739" s="25">
        <v>8000</v>
      </c>
      <c r="L1739" s="25">
        <v>32</v>
      </c>
      <c r="M1739" s="23">
        <f t="shared" si="59"/>
        <v>32.5</v>
      </c>
    </row>
    <row r="1740" spans="1:13" ht="12.75">
      <c r="A1740" s="21" t="s">
        <v>1791</v>
      </c>
      <c r="B1740" s="8">
        <v>40891</v>
      </c>
      <c r="C1740" s="8" t="s">
        <v>1792</v>
      </c>
      <c r="D1740" s="29">
        <v>10.801</v>
      </c>
      <c r="E1740" s="82" t="s">
        <v>1793</v>
      </c>
      <c r="F1740" s="82" t="s">
        <v>1794</v>
      </c>
      <c r="G1740">
        <v>1220</v>
      </c>
      <c r="H1740" s="38">
        <v>0.5</v>
      </c>
      <c r="I1740" s="23">
        <v>9200</v>
      </c>
      <c r="J1740" s="38">
        <f t="shared" si="60"/>
        <v>26290</v>
      </c>
      <c r="M1740" s="23">
        <f t="shared" si="59"/>
        <v>0.5</v>
      </c>
    </row>
    <row r="1741" spans="1:13" ht="12.75">
      <c r="A1741" s="21" t="s">
        <v>1795</v>
      </c>
      <c r="B1741" s="8">
        <v>40891</v>
      </c>
      <c r="C1741" s="8" t="s">
        <v>1796</v>
      </c>
      <c r="D1741" s="29">
        <v>30.112</v>
      </c>
      <c r="E1741" s="82" t="s">
        <v>1799</v>
      </c>
      <c r="F1741" s="82" t="s">
        <v>1800</v>
      </c>
      <c r="G1741">
        <v>1040</v>
      </c>
      <c r="H1741" s="38">
        <v>0.5</v>
      </c>
      <c r="I1741" s="23">
        <v>56670</v>
      </c>
      <c r="J1741" s="38">
        <f t="shared" si="60"/>
        <v>161910</v>
      </c>
      <c r="M1741" s="23">
        <f t="shared" si="59"/>
        <v>0.5</v>
      </c>
    </row>
    <row r="1742" spans="3:13" ht="12.75">
      <c r="C1742" s="8" t="s">
        <v>1797</v>
      </c>
      <c r="D1742" s="29">
        <v>30</v>
      </c>
      <c r="E1742" s="82" t="s">
        <v>4323</v>
      </c>
      <c r="F1742" s="82" t="s">
        <v>4323</v>
      </c>
      <c r="G1742">
        <v>1040</v>
      </c>
      <c r="H1742" s="38">
        <v>0.5</v>
      </c>
      <c r="J1742" s="38">
        <f t="shared" si="60"/>
        <v>0</v>
      </c>
      <c r="M1742" s="23">
        <f t="shared" si="59"/>
        <v>0.5</v>
      </c>
    </row>
    <row r="1743" spans="3:13" ht="12.75">
      <c r="C1743" s="8" t="s">
        <v>1798</v>
      </c>
      <c r="D1743" s="29">
        <v>23.325</v>
      </c>
      <c r="E1743" s="82" t="s">
        <v>4323</v>
      </c>
      <c r="F1743" s="82" t="s">
        <v>4323</v>
      </c>
      <c r="G1743">
        <v>1040</v>
      </c>
      <c r="H1743" s="38">
        <v>0.5</v>
      </c>
      <c r="I1743" s="23">
        <v>62750</v>
      </c>
      <c r="J1743" s="38">
        <f t="shared" si="60"/>
        <v>179290</v>
      </c>
      <c r="M1743" s="23">
        <f t="shared" si="59"/>
        <v>0.5</v>
      </c>
    </row>
    <row r="1744" spans="1:13" ht="12.75">
      <c r="A1744" s="11">
        <v>661</v>
      </c>
      <c r="B1744" s="8">
        <v>40891</v>
      </c>
      <c r="C1744" s="8" t="s">
        <v>1929</v>
      </c>
      <c r="D1744" s="29">
        <v>16.63</v>
      </c>
      <c r="E1744" s="82" t="s">
        <v>1930</v>
      </c>
      <c r="F1744" s="82" t="s">
        <v>1931</v>
      </c>
      <c r="G1744">
        <v>1220</v>
      </c>
      <c r="H1744" s="38">
        <v>0.5</v>
      </c>
      <c r="I1744" s="23">
        <v>14160</v>
      </c>
      <c r="J1744" s="38">
        <f t="shared" si="60"/>
        <v>40460</v>
      </c>
      <c r="K1744" s="25">
        <v>49890</v>
      </c>
      <c r="L1744" s="25">
        <v>199.56</v>
      </c>
      <c r="M1744" s="23">
        <f t="shared" si="59"/>
        <v>200.06</v>
      </c>
    </row>
    <row r="1745" spans="1:13" ht="12.75">
      <c r="A1745" s="21" t="s">
        <v>1932</v>
      </c>
      <c r="B1745" s="8">
        <v>40891</v>
      </c>
      <c r="C1745" s="8" t="s">
        <v>1933</v>
      </c>
      <c r="D1745" s="29">
        <v>0.23</v>
      </c>
      <c r="E1745" s="82" t="s">
        <v>1934</v>
      </c>
      <c r="F1745" s="82" t="s">
        <v>1935</v>
      </c>
      <c r="G1745">
        <v>3010</v>
      </c>
      <c r="H1745" s="38">
        <v>0.5</v>
      </c>
      <c r="I1745" s="23">
        <v>36780</v>
      </c>
      <c r="J1745" s="38">
        <f t="shared" si="60"/>
        <v>105090</v>
      </c>
      <c r="M1745" s="23">
        <f t="shared" si="59"/>
        <v>0.5</v>
      </c>
    </row>
    <row r="1746" spans="1:13" ht="12.75">
      <c r="A1746" s="21" t="s">
        <v>1936</v>
      </c>
      <c r="B1746" s="8">
        <v>40892</v>
      </c>
      <c r="C1746" s="8" t="s">
        <v>1783</v>
      </c>
      <c r="D1746" s="29">
        <v>0.0585</v>
      </c>
      <c r="E1746" s="82" t="s">
        <v>1785</v>
      </c>
      <c r="F1746" s="82" t="s">
        <v>1937</v>
      </c>
      <c r="G1746">
        <v>2040</v>
      </c>
      <c r="H1746" s="38">
        <v>0.5</v>
      </c>
      <c r="I1746" s="23">
        <v>4710</v>
      </c>
      <c r="J1746" s="38">
        <f t="shared" si="60"/>
        <v>13460</v>
      </c>
      <c r="M1746" s="23">
        <f t="shared" si="59"/>
        <v>0.5</v>
      </c>
    </row>
    <row r="1747" spans="3:13" ht="12.75">
      <c r="C1747" s="8" t="s">
        <v>1786</v>
      </c>
      <c r="D1747" s="29">
        <v>0.343</v>
      </c>
      <c r="E1747" s="82" t="s">
        <v>4323</v>
      </c>
      <c r="F1747" s="82" t="s">
        <v>4323</v>
      </c>
      <c r="G1747">
        <v>2040</v>
      </c>
      <c r="H1747" s="38">
        <v>0.5</v>
      </c>
      <c r="I1747" s="23">
        <v>4190</v>
      </c>
      <c r="J1747" s="38">
        <f t="shared" si="60"/>
        <v>11970</v>
      </c>
      <c r="M1747" s="23">
        <f t="shared" si="59"/>
        <v>0.5</v>
      </c>
    </row>
    <row r="1748" spans="1:13" ht="12.75">
      <c r="A1748" s="11">
        <v>662</v>
      </c>
      <c r="B1748" s="8">
        <v>40892</v>
      </c>
      <c r="C1748" s="8" t="s">
        <v>1938</v>
      </c>
      <c r="D1748" s="29">
        <v>0.1348</v>
      </c>
      <c r="E1748" s="82" t="s">
        <v>1939</v>
      </c>
      <c r="F1748" s="82" t="s">
        <v>1940</v>
      </c>
      <c r="G1748">
        <v>1170</v>
      </c>
      <c r="H1748" s="38">
        <v>0.5</v>
      </c>
      <c r="I1748" s="23">
        <v>270</v>
      </c>
      <c r="J1748" s="38">
        <f t="shared" si="60"/>
        <v>770</v>
      </c>
      <c r="K1748" s="25">
        <v>400</v>
      </c>
      <c r="L1748" s="25">
        <v>4</v>
      </c>
      <c r="M1748" s="23">
        <f t="shared" si="59"/>
        <v>4.5</v>
      </c>
    </row>
    <row r="1749" spans="1:13" ht="12.75">
      <c r="A1749" s="21" t="s">
        <v>2119</v>
      </c>
      <c r="B1749" s="8">
        <v>40892</v>
      </c>
      <c r="C1749" s="8" t="s">
        <v>2121</v>
      </c>
      <c r="D1749" s="29">
        <v>10.134</v>
      </c>
      <c r="E1749" s="82" t="s">
        <v>2122</v>
      </c>
      <c r="F1749" s="82" t="s">
        <v>2124</v>
      </c>
      <c r="G1749">
        <v>1150</v>
      </c>
      <c r="H1749" s="38">
        <v>0.5</v>
      </c>
      <c r="I1749" s="23">
        <v>42290</v>
      </c>
      <c r="J1749" s="38">
        <f t="shared" si="60"/>
        <v>120830</v>
      </c>
      <c r="M1749" s="23">
        <f t="shared" si="59"/>
        <v>0.5</v>
      </c>
    </row>
    <row r="1750" spans="1:13" ht="12.75">
      <c r="A1750" s="21" t="s">
        <v>2120</v>
      </c>
      <c r="B1750" s="8">
        <v>40892</v>
      </c>
      <c r="C1750" s="8" t="s">
        <v>2121</v>
      </c>
      <c r="D1750" s="29">
        <v>10.134</v>
      </c>
      <c r="E1750" s="82" t="s">
        <v>2124</v>
      </c>
      <c r="F1750" s="82" t="s">
        <v>2123</v>
      </c>
      <c r="G1750">
        <v>1150</v>
      </c>
      <c r="H1750" s="38">
        <v>0.5</v>
      </c>
      <c r="I1750" s="23">
        <v>42290</v>
      </c>
      <c r="J1750" s="38">
        <f t="shared" si="60"/>
        <v>120830</v>
      </c>
      <c r="M1750" s="23">
        <f t="shared" si="59"/>
        <v>0.5</v>
      </c>
    </row>
    <row r="1751" spans="1:13" ht="12.75">
      <c r="A1751" s="11">
        <v>663</v>
      </c>
      <c r="B1751" s="8">
        <v>40892</v>
      </c>
      <c r="C1751" s="8" t="s">
        <v>2125</v>
      </c>
      <c r="D1751" s="29">
        <v>0.7473</v>
      </c>
      <c r="E1751" s="82" t="s">
        <v>2127</v>
      </c>
      <c r="F1751" s="82" t="s">
        <v>2126</v>
      </c>
      <c r="G1751">
        <v>3010</v>
      </c>
      <c r="H1751" s="38">
        <v>0.5</v>
      </c>
      <c r="I1751" s="23">
        <v>157250</v>
      </c>
      <c r="J1751" s="38">
        <f t="shared" si="60"/>
        <v>449290</v>
      </c>
      <c r="K1751" s="25">
        <v>220000</v>
      </c>
      <c r="L1751" s="25">
        <v>880</v>
      </c>
      <c r="M1751" s="23">
        <f t="shared" si="59"/>
        <v>880.5</v>
      </c>
    </row>
    <row r="1752" spans="1:13" ht="12.75">
      <c r="A1752" s="21" t="s">
        <v>2411</v>
      </c>
      <c r="B1752" s="8">
        <v>40892</v>
      </c>
      <c r="C1752" s="8" t="s">
        <v>2412</v>
      </c>
      <c r="D1752" s="29">
        <v>2</v>
      </c>
      <c r="E1752" s="82" t="s">
        <v>2414</v>
      </c>
      <c r="F1752" s="82" t="s">
        <v>2415</v>
      </c>
      <c r="G1752">
        <v>1170</v>
      </c>
      <c r="H1752" s="38">
        <v>0.5</v>
      </c>
      <c r="I1752" s="23">
        <v>1920</v>
      </c>
      <c r="J1752" s="38">
        <f t="shared" si="60"/>
        <v>5490</v>
      </c>
      <c r="M1752" s="23">
        <f t="shared" si="59"/>
        <v>0.5</v>
      </c>
    </row>
    <row r="1753" spans="3:13" ht="12.75">
      <c r="C1753" s="8" t="s">
        <v>2413</v>
      </c>
      <c r="D1753" s="29">
        <v>0.5</v>
      </c>
      <c r="E1753" s="82" t="s">
        <v>4323</v>
      </c>
      <c r="F1753" s="82" t="s">
        <v>4323</v>
      </c>
      <c r="G1753">
        <v>1170</v>
      </c>
      <c r="H1753" s="38">
        <v>0.5</v>
      </c>
      <c r="I1753" s="23">
        <v>390</v>
      </c>
      <c r="J1753" s="38">
        <f t="shared" si="60"/>
        <v>1110</v>
      </c>
      <c r="M1753" s="23">
        <f t="shared" si="59"/>
        <v>0.5</v>
      </c>
    </row>
    <row r="1754" spans="1:13" ht="12.75">
      <c r="A1754" s="21" t="s">
        <v>2416</v>
      </c>
      <c r="B1754" s="8">
        <v>40892</v>
      </c>
      <c r="C1754" s="8" t="s">
        <v>2417</v>
      </c>
      <c r="D1754" s="29">
        <v>47.2391</v>
      </c>
      <c r="E1754" s="82" t="s">
        <v>2418</v>
      </c>
      <c r="F1754" s="82" t="s">
        <v>2419</v>
      </c>
      <c r="G1754">
        <v>1030</v>
      </c>
      <c r="H1754" s="38">
        <v>0.5</v>
      </c>
      <c r="I1754" s="23">
        <v>40300</v>
      </c>
      <c r="J1754" s="38">
        <f t="shared" si="60"/>
        <v>115140</v>
      </c>
      <c r="M1754" s="23">
        <f aca="true" t="shared" si="61" ref="M1754:M1816">SUM(H1754+L1754)</f>
        <v>0.5</v>
      </c>
    </row>
    <row r="1755" spans="1:13" ht="12.75">
      <c r="A1755" s="21" t="s">
        <v>2573</v>
      </c>
      <c r="B1755" s="8">
        <v>40892</v>
      </c>
      <c r="C1755" s="8" t="s">
        <v>2574</v>
      </c>
      <c r="D1755" s="29">
        <v>0.4075</v>
      </c>
      <c r="E1755" s="82" t="s">
        <v>2576</v>
      </c>
      <c r="F1755" s="82" t="s">
        <v>2575</v>
      </c>
      <c r="G1755">
        <v>3010</v>
      </c>
      <c r="H1755" s="38">
        <v>0.5</v>
      </c>
      <c r="I1755" s="23">
        <v>83930</v>
      </c>
      <c r="J1755" s="38">
        <f t="shared" si="60"/>
        <v>239800</v>
      </c>
      <c r="M1755" s="23">
        <f t="shared" si="61"/>
        <v>0.5</v>
      </c>
    </row>
    <row r="1756" spans="10:14" ht="12.75">
      <c r="J1756" s="38">
        <f>ROUND(I1756/0.35,-1)</f>
        <v>0</v>
      </c>
      <c r="M1756" s="23">
        <f>SUM(M1723:M1755)</f>
        <v>2298.94</v>
      </c>
      <c r="N1756" s="1">
        <v>98723</v>
      </c>
    </row>
    <row r="1757" spans="10:13" ht="12.75">
      <c r="J1757" s="38">
        <f>ROUND(I1757/0.35,-1)</f>
        <v>0</v>
      </c>
      <c r="M1757" s="23">
        <f t="shared" si="61"/>
        <v>0</v>
      </c>
    </row>
    <row r="1758" spans="1:11" ht="12.75">
      <c r="A1758" s="21" t="s">
        <v>412</v>
      </c>
      <c r="B1758" s="8">
        <v>40892</v>
      </c>
      <c r="C1758" s="8" t="s">
        <v>413</v>
      </c>
      <c r="D1758" s="29">
        <v>94.7284</v>
      </c>
      <c r="E1758" t="s">
        <v>414</v>
      </c>
      <c r="F1758" t="s">
        <v>3057</v>
      </c>
      <c r="G1758">
        <v>1100</v>
      </c>
      <c r="H1758" s="38">
        <v>1</v>
      </c>
      <c r="I1758" s="23">
        <v>89410</v>
      </c>
      <c r="J1758" s="38">
        <f>ROUND(I1758/0.35,-1)</f>
        <v>255460</v>
      </c>
      <c r="K1758" s="38"/>
    </row>
    <row r="1759" spans="1:11" ht="12.75">
      <c r="A1759" s="21"/>
      <c r="B1759" s="8">
        <v>40892</v>
      </c>
      <c r="C1759" s="8" t="s">
        <v>415</v>
      </c>
      <c r="D1759" s="29">
        <v>28.5318</v>
      </c>
      <c r="E1759" t="s">
        <v>4323</v>
      </c>
      <c r="F1759" t="s">
        <v>4323</v>
      </c>
      <c r="G1759">
        <v>1100</v>
      </c>
      <c r="I1759" s="23">
        <v>27810</v>
      </c>
      <c r="J1759" s="38">
        <f>ROUND(I1759/0.35,-1)</f>
        <v>79460</v>
      </c>
      <c r="K1759" s="38"/>
    </row>
    <row r="1760" spans="1:13" ht="12.75">
      <c r="A1760" s="11">
        <v>664</v>
      </c>
      <c r="B1760" s="8">
        <v>40893</v>
      </c>
      <c r="C1760" s="8" t="s">
        <v>2577</v>
      </c>
      <c r="D1760" s="29">
        <v>9.048</v>
      </c>
      <c r="E1760" t="s">
        <v>2578</v>
      </c>
      <c r="F1760" t="s">
        <v>2579</v>
      </c>
      <c r="G1760">
        <v>1160</v>
      </c>
      <c r="H1760" s="38">
        <v>0.5</v>
      </c>
      <c r="I1760" s="23">
        <v>7560</v>
      </c>
      <c r="J1760" s="38">
        <f>ROUND(I1760/0.35,-1)</f>
        <v>21600</v>
      </c>
      <c r="K1760" s="25">
        <v>21715</v>
      </c>
      <c r="L1760" s="25">
        <v>86.86</v>
      </c>
      <c r="M1760" s="23">
        <f t="shared" si="61"/>
        <v>87.36</v>
      </c>
    </row>
    <row r="1761" spans="1:13" ht="12.75">
      <c r="A1761" s="11">
        <v>665</v>
      </c>
      <c r="B1761" s="8">
        <v>40893</v>
      </c>
      <c r="C1761" s="8" t="s">
        <v>1332</v>
      </c>
      <c r="D1761" s="29">
        <v>3.062</v>
      </c>
      <c r="E1761" t="s">
        <v>2836</v>
      </c>
      <c r="F1761" t="s">
        <v>2837</v>
      </c>
      <c r="G1761">
        <v>1010</v>
      </c>
      <c r="H1761" s="38">
        <v>0.5</v>
      </c>
      <c r="I1761" s="23">
        <v>19600</v>
      </c>
      <c r="J1761" s="38">
        <f t="shared" si="60"/>
        <v>56000</v>
      </c>
      <c r="K1761" s="25">
        <v>18500</v>
      </c>
      <c r="L1761" s="25">
        <v>74</v>
      </c>
      <c r="M1761" s="23">
        <f t="shared" si="61"/>
        <v>74.5</v>
      </c>
    </row>
    <row r="1762" spans="1:13" ht="12.75">
      <c r="A1762" s="21" t="s">
        <v>3054</v>
      </c>
      <c r="B1762" s="8">
        <v>40893</v>
      </c>
      <c r="C1762" s="8" t="s">
        <v>3055</v>
      </c>
      <c r="D1762" s="29">
        <v>1.6708</v>
      </c>
      <c r="E1762" t="s">
        <v>3056</v>
      </c>
      <c r="F1762" t="s">
        <v>3057</v>
      </c>
      <c r="G1762">
        <v>1100</v>
      </c>
      <c r="H1762" s="38">
        <v>1</v>
      </c>
      <c r="I1762" s="23">
        <v>7010</v>
      </c>
      <c r="J1762" s="38">
        <f t="shared" si="60"/>
        <v>20030</v>
      </c>
      <c r="M1762" s="23">
        <f t="shared" si="61"/>
        <v>1</v>
      </c>
    </row>
    <row r="1763" spans="2:13" ht="12.75">
      <c r="B1763" s="8">
        <v>40893</v>
      </c>
      <c r="C1763" s="8" t="s">
        <v>3058</v>
      </c>
      <c r="D1763" s="29">
        <v>1.0606</v>
      </c>
      <c r="E1763" t="s">
        <v>4323</v>
      </c>
      <c r="F1763" t="s">
        <v>4323</v>
      </c>
      <c r="G1763">
        <v>1100</v>
      </c>
      <c r="I1763" s="23">
        <v>56920</v>
      </c>
      <c r="J1763" s="38">
        <f t="shared" si="60"/>
        <v>162630</v>
      </c>
      <c r="M1763" s="23">
        <f t="shared" si="61"/>
        <v>0</v>
      </c>
    </row>
    <row r="1764" spans="1:13" ht="12.75">
      <c r="A1764" s="11">
        <v>666</v>
      </c>
      <c r="B1764" s="8">
        <v>40896</v>
      </c>
      <c r="C1764" s="8" t="s">
        <v>3298</v>
      </c>
      <c r="D1764" s="29">
        <v>72.873</v>
      </c>
      <c r="E1764" t="s">
        <v>3299</v>
      </c>
      <c r="F1764" t="s">
        <v>3300</v>
      </c>
      <c r="G1764">
        <v>1090</v>
      </c>
      <c r="H1764" s="38">
        <v>0.5</v>
      </c>
      <c r="I1764" s="23">
        <v>75270</v>
      </c>
      <c r="J1764" s="38">
        <f t="shared" si="60"/>
        <v>215060</v>
      </c>
      <c r="K1764" s="25">
        <v>35000</v>
      </c>
      <c r="L1764" s="25">
        <v>140</v>
      </c>
      <c r="M1764" s="23">
        <f t="shared" si="61"/>
        <v>140.5</v>
      </c>
    </row>
    <row r="1765" spans="1:13" ht="12.75">
      <c r="A1765" s="11">
        <v>667</v>
      </c>
      <c r="B1765" s="8">
        <v>40896</v>
      </c>
      <c r="C1765" s="8" t="s">
        <v>3391</v>
      </c>
      <c r="D1765" s="29">
        <v>5.013</v>
      </c>
      <c r="E1765" t="s">
        <v>3392</v>
      </c>
      <c r="F1765" t="s">
        <v>3393</v>
      </c>
      <c r="G1765">
        <v>1160</v>
      </c>
      <c r="H1765" s="38">
        <v>2.5</v>
      </c>
      <c r="I1765" s="23">
        <v>6100</v>
      </c>
      <c r="J1765" s="38">
        <f t="shared" si="60"/>
        <v>17430</v>
      </c>
      <c r="K1765" s="25">
        <v>84900</v>
      </c>
      <c r="L1765" s="25">
        <v>339.6</v>
      </c>
      <c r="M1765" s="23">
        <f t="shared" si="61"/>
        <v>342.1</v>
      </c>
    </row>
    <row r="1766" spans="3:13" ht="12.75">
      <c r="C1766" s="8" t="s">
        <v>3394</v>
      </c>
      <c r="D1766" s="29">
        <v>5.425</v>
      </c>
      <c r="E1766" t="s">
        <v>4323</v>
      </c>
      <c r="F1766" t="s">
        <v>4323</v>
      </c>
      <c r="G1766">
        <v>1160</v>
      </c>
      <c r="I1766" s="23">
        <v>6540</v>
      </c>
      <c r="J1766" s="38">
        <f t="shared" si="60"/>
        <v>18690</v>
      </c>
      <c r="M1766" s="23">
        <f t="shared" si="61"/>
        <v>0</v>
      </c>
    </row>
    <row r="1767" spans="3:13" ht="12.75">
      <c r="C1767" s="8" t="s">
        <v>3395</v>
      </c>
      <c r="D1767" s="29">
        <v>6.266</v>
      </c>
      <c r="E1767" t="s">
        <v>4323</v>
      </c>
      <c r="F1767" t="s">
        <v>4323</v>
      </c>
      <c r="G1767">
        <v>1160</v>
      </c>
      <c r="I1767" s="23">
        <v>7420</v>
      </c>
      <c r="J1767" s="38">
        <f t="shared" si="60"/>
        <v>21200</v>
      </c>
      <c r="M1767" s="23">
        <f t="shared" si="61"/>
        <v>0</v>
      </c>
    </row>
    <row r="1768" spans="3:13" ht="12.75">
      <c r="C1768" s="8" t="s">
        <v>3396</v>
      </c>
      <c r="D1768" s="29">
        <v>5.33</v>
      </c>
      <c r="E1768" t="s">
        <v>4323</v>
      </c>
      <c r="F1768" t="s">
        <v>4323</v>
      </c>
      <c r="G1768">
        <v>1160</v>
      </c>
      <c r="I1768" s="23">
        <v>6440</v>
      </c>
      <c r="J1768" s="38">
        <f t="shared" si="60"/>
        <v>18400</v>
      </c>
      <c r="M1768" s="23">
        <f t="shared" si="61"/>
        <v>0</v>
      </c>
    </row>
    <row r="1769" spans="3:13" ht="12.75">
      <c r="C1769" s="8" t="s">
        <v>3397</v>
      </c>
      <c r="D1769" s="29">
        <v>5.024</v>
      </c>
      <c r="E1769" t="s">
        <v>4323</v>
      </c>
      <c r="F1769" t="s">
        <v>4323</v>
      </c>
      <c r="G1769">
        <v>1160</v>
      </c>
      <c r="I1769" s="23">
        <v>6110</v>
      </c>
      <c r="J1769" s="38">
        <f t="shared" si="60"/>
        <v>17460</v>
      </c>
      <c r="M1769" s="23">
        <f t="shared" si="61"/>
        <v>0</v>
      </c>
    </row>
    <row r="1770" spans="1:13" ht="12.75">
      <c r="A1770" s="11">
        <v>669</v>
      </c>
      <c r="B1770" s="8">
        <v>40896</v>
      </c>
      <c r="C1770" s="8" t="s">
        <v>409</v>
      </c>
      <c r="D1770" s="29">
        <v>36.075</v>
      </c>
      <c r="E1770" t="s">
        <v>410</v>
      </c>
      <c r="F1770" t="s">
        <v>411</v>
      </c>
      <c r="G1770">
        <v>1130</v>
      </c>
      <c r="H1770" s="38">
        <v>0.5</v>
      </c>
      <c r="I1770" s="23">
        <v>59480</v>
      </c>
      <c r="J1770" s="38">
        <f t="shared" si="60"/>
        <v>169940</v>
      </c>
      <c r="K1770" s="25">
        <v>225000</v>
      </c>
      <c r="L1770" s="25">
        <v>900</v>
      </c>
      <c r="M1770" s="23">
        <f t="shared" si="61"/>
        <v>900.5</v>
      </c>
    </row>
    <row r="1771" spans="1:13" ht="12.75">
      <c r="A1771" s="21" t="s">
        <v>416</v>
      </c>
      <c r="B1771" s="8">
        <v>40893</v>
      </c>
      <c r="C1771" s="8" t="s">
        <v>417</v>
      </c>
      <c r="D1771" s="29">
        <v>0.1753</v>
      </c>
      <c r="E1771" t="s">
        <v>418</v>
      </c>
      <c r="F1771" t="s">
        <v>419</v>
      </c>
      <c r="G1771">
        <v>2050</v>
      </c>
      <c r="H1771" s="38">
        <v>0.5</v>
      </c>
      <c r="I1771" s="23">
        <v>19050</v>
      </c>
      <c r="J1771" s="38">
        <f t="shared" si="60"/>
        <v>54430</v>
      </c>
      <c r="M1771" s="23">
        <f t="shared" si="61"/>
        <v>0.5</v>
      </c>
    </row>
    <row r="1772" spans="1:13" ht="12.75">
      <c r="A1772" s="21" t="s">
        <v>3583</v>
      </c>
      <c r="B1772" s="8">
        <v>40896</v>
      </c>
      <c r="C1772" s="8" t="s">
        <v>3584</v>
      </c>
      <c r="D1772" s="29">
        <v>0.1761</v>
      </c>
      <c r="E1772" t="s">
        <v>3585</v>
      </c>
      <c r="F1772" t="s">
        <v>3586</v>
      </c>
      <c r="G1772">
        <v>3010</v>
      </c>
      <c r="H1772" s="38">
        <v>1.5</v>
      </c>
      <c r="I1772" s="23">
        <v>29180</v>
      </c>
      <c r="J1772" s="38">
        <f t="shared" si="60"/>
        <v>83370</v>
      </c>
      <c r="M1772" s="23">
        <f t="shared" si="61"/>
        <v>1.5</v>
      </c>
    </row>
    <row r="1773" spans="3:13" ht="12.75">
      <c r="C1773" s="8" t="s">
        <v>3587</v>
      </c>
      <c r="D1773" s="29">
        <v>0.063</v>
      </c>
      <c r="E1773" t="s">
        <v>4323</v>
      </c>
      <c r="F1773" t="s">
        <v>4323</v>
      </c>
      <c r="G1773">
        <v>3010</v>
      </c>
      <c r="I1773" s="23">
        <v>2770</v>
      </c>
      <c r="J1773" s="38">
        <f t="shared" si="60"/>
        <v>7910</v>
      </c>
      <c r="M1773" s="23">
        <f t="shared" si="61"/>
        <v>0</v>
      </c>
    </row>
    <row r="1774" spans="3:13" ht="12.75">
      <c r="C1774" s="8" t="s">
        <v>3588</v>
      </c>
      <c r="D1774" s="29">
        <v>0.0126</v>
      </c>
      <c r="E1774" t="s">
        <v>4323</v>
      </c>
      <c r="F1774" t="s">
        <v>4323</v>
      </c>
      <c r="G1774">
        <v>3010</v>
      </c>
      <c r="I1774" s="23">
        <v>300</v>
      </c>
      <c r="J1774" s="38">
        <f t="shared" si="60"/>
        <v>860</v>
      </c>
      <c r="M1774" s="23">
        <f t="shared" si="61"/>
        <v>0</v>
      </c>
    </row>
    <row r="1775" spans="1:13" ht="12.75">
      <c r="A1775" s="11">
        <v>668</v>
      </c>
      <c r="B1775" s="8">
        <v>40896</v>
      </c>
      <c r="C1775" s="8" t="s">
        <v>606</v>
      </c>
      <c r="D1775" s="29">
        <v>0.1343</v>
      </c>
      <c r="E1775" t="s">
        <v>607</v>
      </c>
      <c r="F1775" t="s">
        <v>608</v>
      </c>
      <c r="G1775">
        <v>3010</v>
      </c>
      <c r="H1775" s="38">
        <v>0.5</v>
      </c>
      <c r="I1775" s="23">
        <v>17130</v>
      </c>
      <c r="J1775" s="38">
        <f t="shared" si="60"/>
        <v>48940</v>
      </c>
      <c r="K1775" s="25">
        <v>20000</v>
      </c>
      <c r="L1775" s="25">
        <v>80</v>
      </c>
      <c r="M1775" s="23">
        <f t="shared" si="61"/>
        <v>80.5</v>
      </c>
    </row>
    <row r="1776" spans="1:13" ht="12.75">
      <c r="A1776" s="11">
        <v>670</v>
      </c>
      <c r="B1776" s="8">
        <v>40897</v>
      </c>
      <c r="C1776" s="8" t="s">
        <v>919</v>
      </c>
      <c r="D1776" s="29" t="s">
        <v>922</v>
      </c>
      <c r="E1776" t="s">
        <v>3776</v>
      </c>
      <c r="F1776" t="s">
        <v>3777</v>
      </c>
      <c r="G1776">
        <v>3010</v>
      </c>
      <c r="H1776" s="38">
        <v>0.5</v>
      </c>
      <c r="I1776" s="23">
        <v>53870</v>
      </c>
      <c r="J1776" s="38">
        <f t="shared" si="60"/>
        <v>153910</v>
      </c>
      <c r="K1776" s="25">
        <v>85000</v>
      </c>
      <c r="L1776" s="25">
        <v>340</v>
      </c>
      <c r="M1776" s="23">
        <f t="shared" si="61"/>
        <v>340.5</v>
      </c>
    </row>
    <row r="1777" spans="3:13" ht="12.75">
      <c r="C1777" s="8" t="s">
        <v>920</v>
      </c>
      <c r="D1777" s="29" t="s">
        <v>3775</v>
      </c>
      <c r="E1777" t="s">
        <v>4323</v>
      </c>
      <c r="F1777" t="s">
        <v>4323</v>
      </c>
      <c r="G1777">
        <v>3010</v>
      </c>
      <c r="H1777" s="38">
        <v>0.5</v>
      </c>
      <c r="I1777" s="23">
        <v>2820</v>
      </c>
      <c r="J1777" s="38">
        <f t="shared" si="60"/>
        <v>8060</v>
      </c>
      <c r="M1777" s="23">
        <f t="shared" si="61"/>
        <v>0.5</v>
      </c>
    </row>
    <row r="1778" spans="1:13" ht="12.75">
      <c r="A1778" s="11">
        <v>672</v>
      </c>
      <c r="B1778" s="8">
        <v>40897</v>
      </c>
      <c r="C1778" s="8" t="s">
        <v>2351</v>
      </c>
      <c r="D1778" s="29">
        <v>0.36</v>
      </c>
      <c r="E1778" t="s">
        <v>3780</v>
      </c>
      <c r="F1778" t="s">
        <v>3782</v>
      </c>
      <c r="G1778">
        <v>2050</v>
      </c>
      <c r="H1778" s="38">
        <v>0.5</v>
      </c>
      <c r="I1778" s="23">
        <v>32570</v>
      </c>
      <c r="J1778" s="38">
        <f t="shared" si="60"/>
        <v>93060</v>
      </c>
      <c r="K1778" s="25">
        <v>97000</v>
      </c>
      <c r="L1778" s="25">
        <v>388</v>
      </c>
      <c r="M1778" s="23">
        <f t="shared" si="61"/>
        <v>388.5</v>
      </c>
    </row>
    <row r="1779" spans="1:13" ht="12.75">
      <c r="A1779" s="21" t="s">
        <v>3778</v>
      </c>
      <c r="B1779" s="8">
        <v>40897</v>
      </c>
      <c r="C1779" s="8" t="s">
        <v>3779</v>
      </c>
      <c r="D1779" s="29">
        <v>0.2957</v>
      </c>
      <c r="E1779" t="s">
        <v>3781</v>
      </c>
      <c r="F1779" t="s">
        <v>3783</v>
      </c>
      <c r="G1779">
        <v>3010</v>
      </c>
      <c r="H1779" s="38">
        <v>0.5</v>
      </c>
      <c r="I1779" s="23">
        <v>28090</v>
      </c>
      <c r="J1779" s="38">
        <f t="shared" si="60"/>
        <v>80260</v>
      </c>
      <c r="M1779" s="23">
        <f t="shared" si="61"/>
        <v>0.5</v>
      </c>
    </row>
    <row r="1780" spans="1:13" ht="12.75">
      <c r="A1780" s="11">
        <v>671</v>
      </c>
      <c r="B1780" s="8">
        <v>40897</v>
      </c>
      <c r="C1780" s="8" t="s">
        <v>967</v>
      </c>
      <c r="D1780" s="29">
        <v>5.06</v>
      </c>
      <c r="E1780" t="s">
        <v>3784</v>
      </c>
      <c r="F1780" t="s">
        <v>3785</v>
      </c>
      <c r="G1780">
        <v>1010</v>
      </c>
      <c r="H1780" s="38">
        <v>0.5</v>
      </c>
      <c r="I1780" s="23">
        <v>6200</v>
      </c>
      <c r="J1780" s="38">
        <f t="shared" si="60"/>
        <v>17710</v>
      </c>
      <c r="K1780" s="25">
        <v>17000</v>
      </c>
      <c r="L1780" s="25">
        <v>68</v>
      </c>
      <c r="M1780" s="23">
        <f t="shared" si="61"/>
        <v>68.5</v>
      </c>
    </row>
    <row r="1781" spans="1:13" ht="12.75">
      <c r="A1781" s="21" t="s">
        <v>3786</v>
      </c>
      <c r="B1781" s="8">
        <v>40898</v>
      </c>
      <c r="C1781" s="8" t="s">
        <v>3787</v>
      </c>
      <c r="D1781" s="29">
        <v>1.314</v>
      </c>
      <c r="E1781" t="s">
        <v>3788</v>
      </c>
      <c r="F1781" t="s">
        <v>3789</v>
      </c>
      <c r="G1781">
        <v>1170</v>
      </c>
      <c r="H1781" s="38">
        <v>0.5</v>
      </c>
      <c r="I1781" s="23">
        <v>34650</v>
      </c>
      <c r="J1781" s="38">
        <f t="shared" si="60"/>
        <v>99000</v>
      </c>
      <c r="M1781" s="23">
        <f t="shared" si="61"/>
        <v>0.5</v>
      </c>
    </row>
    <row r="1782" spans="1:13" ht="12.75">
      <c r="A1782" s="21" t="s">
        <v>780</v>
      </c>
      <c r="B1782" s="8">
        <v>40898</v>
      </c>
      <c r="C1782" s="8" t="s">
        <v>781</v>
      </c>
      <c r="D1782" s="29" t="s">
        <v>782</v>
      </c>
      <c r="E1782" t="s">
        <v>783</v>
      </c>
      <c r="F1782" t="s">
        <v>784</v>
      </c>
      <c r="G1782">
        <v>3010</v>
      </c>
      <c r="H1782" s="38">
        <v>2.5</v>
      </c>
      <c r="I1782" s="23">
        <v>56510</v>
      </c>
      <c r="J1782" s="38">
        <f t="shared" si="60"/>
        <v>161460</v>
      </c>
      <c r="M1782" s="23">
        <f t="shared" si="61"/>
        <v>2.5</v>
      </c>
    </row>
    <row r="1783" spans="3:13" ht="12.75">
      <c r="C1783" s="8" t="s">
        <v>785</v>
      </c>
      <c r="D1783" s="29" t="s">
        <v>786</v>
      </c>
      <c r="E1783" t="s">
        <v>4323</v>
      </c>
      <c r="F1783" t="s">
        <v>4323</v>
      </c>
      <c r="G1783">
        <v>3010</v>
      </c>
      <c r="I1783" s="23">
        <v>5060</v>
      </c>
      <c r="J1783" s="38">
        <f t="shared" si="60"/>
        <v>14460</v>
      </c>
      <c r="M1783" s="23">
        <f t="shared" si="61"/>
        <v>0</v>
      </c>
    </row>
    <row r="1784" spans="3:13" ht="12.75">
      <c r="C1784" s="8" t="s">
        <v>787</v>
      </c>
      <c r="D1784" s="29" t="s">
        <v>788</v>
      </c>
      <c r="E1784" t="s">
        <v>4323</v>
      </c>
      <c r="F1784" t="s">
        <v>4323</v>
      </c>
      <c r="G1784">
        <v>3010</v>
      </c>
      <c r="I1784" s="23">
        <v>35320</v>
      </c>
      <c r="J1784" s="38">
        <f t="shared" si="60"/>
        <v>100910</v>
      </c>
      <c r="M1784" s="23">
        <f t="shared" si="61"/>
        <v>0</v>
      </c>
    </row>
    <row r="1785" spans="3:13" ht="12.75">
      <c r="C1785" s="8" t="s">
        <v>789</v>
      </c>
      <c r="D1785" s="29" t="s">
        <v>790</v>
      </c>
      <c r="E1785" t="s">
        <v>4323</v>
      </c>
      <c r="F1785" t="s">
        <v>4323</v>
      </c>
      <c r="G1785">
        <v>3010</v>
      </c>
      <c r="I1785" s="23">
        <v>13990</v>
      </c>
      <c r="J1785" s="38">
        <f t="shared" si="60"/>
        <v>39970</v>
      </c>
      <c r="M1785" s="23">
        <f t="shared" si="61"/>
        <v>0</v>
      </c>
    </row>
    <row r="1786" spans="3:13" ht="12.75">
      <c r="C1786" s="8" t="s">
        <v>791</v>
      </c>
      <c r="D1786" s="29" t="s">
        <v>792</v>
      </c>
      <c r="E1786" t="s">
        <v>4323</v>
      </c>
      <c r="F1786" t="s">
        <v>4323</v>
      </c>
      <c r="G1786">
        <v>3010</v>
      </c>
      <c r="I1786" s="23">
        <v>4790</v>
      </c>
      <c r="J1786" s="38">
        <f t="shared" si="60"/>
        <v>13690</v>
      </c>
      <c r="M1786" s="23">
        <f t="shared" si="61"/>
        <v>0</v>
      </c>
    </row>
    <row r="1787" spans="1:13" ht="12.75">
      <c r="A1787" s="21" t="s">
        <v>3947</v>
      </c>
      <c r="B1787" s="8">
        <v>40898</v>
      </c>
      <c r="C1787" s="8" t="s">
        <v>3948</v>
      </c>
      <c r="D1787" s="29">
        <v>13.0043</v>
      </c>
      <c r="E1787" t="s">
        <v>3949</v>
      </c>
      <c r="F1787" t="s">
        <v>3950</v>
      </c>
      <c r="G1787">
        <v>1200</v>
      </c>
      <c r="H1787" s="38">
        <v>5.5</v>
      </c>
      <c r="I1787" s="23">
        <v>10010</v>
      </c>
      <c r="J1787" s="38">
        <f t="shared" si="60"/>
        <v>28600</v>
      </c>
      <c r="M1787" s="23">
        <f t="shared" si="61"/>
        <v>5.5</v>
      </c>
    </row>
    <row r="1788" spans="3:13" ht="12.75">
      <c r="C1788" s="8" t="s">
        <v>3951</v>
      </c>
      <c r="D1788" s="29">
        <v>21.683</v>
      </c>
      <c r="E1788" t="s">
        <v>4323</v>
      </c>
      <c r="F1788" t="s">
        <v>4323</v>
      </c>
      <c r="G1788">
        <v>1110</v>
      </c>
      <c r="I1788" s="23">
        <v>9220</v>
      </c>
      <c r="J1788" s="38">
        <f t="shared" si="60"/>
        <v>26340</v>
      </c>
      <c r="M1788" s="23">
        <f t="shared" si="61"/>
        <v>0</v>
      </c>
    </row>
    <row r="1789" spans="3:13" ht="12.75">
      <c r="C1789" s="8" t="s">
        <v>3952</v>
      </c>
      <c r="D1789" s="29">
        <v>62.804</v>
      </c>
      <c r="E1789" t="s">
        <v>4323</v>
      </c>
      <c r="F1789" t="s">
        <v>4323</v>
      </c>
      <c r="G1789">
        <v>1110</v>
      </c>
      <c r="I1789" s="23">
        <v>27720</v>
      </c>
      <c r="J1789" s="38">
        <f t="shared" si="60"/>
        <v>79200</v>
      </c>
      <c r="M1789" s="23">
        <f t="shared" si="61"/>
        <v>0</v>
      </c>
    </row>
    <row r="1790" spans="3:13" ht="12.75">
      <c r="C1790" s="8" t="s">
        <v>3953</v>
      </c>
      <c r="D1790" s="29">
        <v>28.5146</v>
      </c>
      <c r="E1790" t="s">
        <v>4323</v>
      </c>
      <c r="F1790" t="s">
        <v>4323</v>
      </c>
      <c r="G1790">
        <v>1110</v>
      </c>
      <c r="I1790" s="23">
        <v>19830</v>
      </c>
      <c r="J1790" s="38">
        <f t="shared" si="60"/>
        <v>56660</v>
      </c>
      <c r="M1790" s="23">
        <f t="shared" si="61"/>
        <v>0</v>
      </c>
    </row>
    <row r="1791" spans="3:13" ht="12.75">
      <c r="C1791" s="8" t="s">
        <v>3954</v>
      </c>
      <c r="D1791" s="29">
        <v>15.9999</v>
      </c>
      <c r="E1791" t="s">
        <v>4323</v>
      </c>
      <c r="F1791" t="s">
        <v>4323</v>
      </c>
      <c r="G1791">
        <v>1110</v>
      </c>
      <c r="I1791" s="23">
        <v>7250</v>
      </c>
      <c r="J1791" s="38">
        <f t="shared" si="60"/>
        <v>20710</v>
      </c>
      <c r="M1791" s="23">
        <f t="shared" si="61"/>
        <v>0</v>
      </c>
    </row>
    <row r="1792" spans="3:13" ht="12.75">
      <c r="C1792" s="8" t="s">
        <v>3955</v>
      </c>
      <c r="D1792" s="29">
        <v>27.4909</v>
      </c>
      <c r="E1792" t="s">
        <v>4323</v>
      </c>
      <c r="F1792" t="s">
        <v>4323</v>
      </c>
      <c r="G1792">
        <v>1110</v>
      </c>
      <c r="I1792" s="23">
        <v>11620</v>
      </c>
      <c r="J1792" s="38">
        <f t="shared" si="60"/>
        <v>33200</v>
      </c>
      <c r="M1792" s="23">
        <f t="shared" si="61"/>
        <v>0</v>
      </c>
    </row>
    <row r="1793" spans="3:13" ht="12.75">
      <c r="C1793" s="8" t="s">
        <v>3956</v>
      </c>
      <c r="D1793" s="29">
        <v>10.1999</v>
      </c>
      <c r="E1793" t="s">
        <v>4323</v>
      </c>
      <c r="F1793" t="s">
        <v>4323</v>
      </c>
      <c r="G1793">
        <v>1110</v>
      </c>
      <c r="I1793" s="23">
        <v>34780</v>
      </c>
      <c r="J1793" s="38">
        <f t="shared" si="60"/>
        <v>99370</v>
      </c>
      <c r="M1793" s="23">
        <f t="shared" si="61"/>
        <v>0</v>
      </c>
    </row>
    <row r="1794" spans="3:13" ht="12.75">
      <c r="C1794" s="8" t="s">
        <v>3957</v>
      </c>
      <c r="D1794" s="29">
        <v>5.2629</v>
      </c>
      <c r="E1794" t="s">
        <v>4323</v>
      </c>
      <c r="F1794" t="s">
        <v>4323</v>
      </c>
      <c r="G1794">
        <v>1110</v>
      </c>
      <c r="I1794" s="23">
        <v>2260</v>
      </c>
      <c r="J1794" s="38">
        <f t="shared" si="60"/>
        <v>6460</v>
      </c>
      <c r="M1794" s="23">
        <f t="shared" si="61"/>
        <v>0</v>
      </c>
    </row>
    <row r="1795" spans="3:13" ht="12.75">
      <c r="C1795" s="8" t="s">
        <v>3958</v>
      </c>
      <c r="D1795" s="29">
        <v>15.6644</v>
      </c>
      <c r="E1795" t="s">
        <v>4323</v>
      </c>
      <c r="F1795" t="s">
        <v>4323</v>
      </c>
      <c r="G1795">
        <v>1110</v>
      </c>
      <c r="I1795" s="23">
        <v>11520</v>
      </c>
      <c r="J1795" s="38">
        <f t="shared" si="60"/>
        <v>32910</v>
      </c>
      <c r="M1795" s="23">
        <f t="shared" si="61"/>
        <v>0</v>
      </c>
    </row>
    <row r="1796" spans="3:13" ht="12.75">
      <c r="C1796" s="8" t="s">
        <v>3959</v>
      </c>
      <c r="D1796" s="29">
        <v>9.2853</v>
      </c>
      <c r="E1796" t="s">
        <v>4323</v>
      </c>
      <c r="F1796" t="s">
        <v>4323</v>
      </c>
      <c r="G1796">
        <v>1110</v>
      </c>
      <c r="I1796" s="23">
        <v>6830</v>
      </c>
      <c r="J1796" s="38">
        <f t="shared" si="60"/>
        <v>19510</v>
      </c>
      <c r="M1796" s="23">
        <f t="shared" si="61"/>
        <v>0</v>
      </c>
    </row>
    <row r="1797" spans="3:13" ht="12.75">
      <c r="C1797" s="8" t="s">
        <v>3960</v>
      </c>
      <c r="D1797" s="29">
        <v>5.0088</v>
      </c>
      <c r="E1797" t="s">
        <v>4323</v>
      </c>
      <c r="F1797" t="s">
        <v>4323</v>
      </c>
      <c r="G1797">
        <v>1110</v>
      </c>
      <c r="I1797" s="23">
        <v>3510</v>
      </c>
      <c r="J1797" s="38">
        <f t="shared" si="60"/>
        <v>10030</v>
      </c>
      <c r="M1797" s="23">
        <f t="shared" si="61"/>
        <v>0</v>
      </c>
    </row>
    <row r="1798" spans="1:13" ht="12.75">
      <c r="A1798" s="21" t="s">
        <v>939</v>
      </c>
      <c r="B1798" s="8">
        <v>40898</v>
      </c>
      <c r="C1798" s="8" t="s">
        <v>940</v>
      </c>
      <c r="D1798" s="29" t="s">
        <v>941</v>
      </c>
      <c r="E1798" t="s">
        <v>942</v>
      </c>
      <c r="F1798" t="s">
        <v>943</v>
      </c>
      <c r="G1798">
        <v>3010</v>
      </c>
      <c r="H1798" s="38">
        <v>0.5</v>
      </c>
      <c r="I1798" s="23">
        <v>40010</v>
      </c>
      <c r="J1798" s="38">
        <f t="shared" si="60"/>
        <v>114310</v>
      </c>
      <c r="M1798" s="23">
        <f t="shared" si="61"/>
        <v>0.5</v>
      </c>
    </row>
    <row r="1799" spans="1:13" ht="12.75">
      <c r="A1799" s="11">
        <v>673</v>
      </c>
      <c r="B1799" s="8">
        <v>40898</v>
      </c>
      <c r="C1799" s="8" t="s">
        <v>4090</v>
      </c>
      <c r="D1799" s="29" t="s">
        <v>4091</v>
      </c>
      <c r="E1799" t="s">
        <v>4092</v>
      </c>
      <c r="F1799" t="s">
        <v>4093</v>
      </c>
      <c r="G1799">
        <v>3010</v>
      </c>
      <c r="H1799" s="38">
        <v>0.5</v>
      </c>
      <c r="I1799" s="23">
        <v>14650</v>
      </c>
      <c r="J1799" s="38">
        <f t="shared" si="60"/>
        <v>41860</v>
      </c>
      <c r="K1799" s="25">
        <v>5500</v>
      </c>
      <c r="L1799" s="25">
        <v>22</v>
      </c>
      <c r="M1799" s="23">
        <f t="shared" si="61"/>
        <v>22.5</v>
      </c>
    </row>
    <row r="1800" spans="1:13" ht="12.75">
      <c r="A1800" s="21" t="s">
        <v>1070</v>
      </c>
      <c r="B1800" s="8">
        <v>40898</v>
      </c>
      <c r="C1800" s="8" t="s">
        <v>1071</v>
      </c>
      <c r="D1800" s="29">
        <v>0.444</v>
      </c>
      <c r="E1800" t="s">
        <v>1072</v>
      </c>
      <c r="F1800" t="s">
        <v>1073</v>
      </c>
      <c r="G1800">
        <v>2010</v>
      </c>
      <c r="H1800" s="38">
        <v>1</v>
      </c>
      <c r="I1800" s="23">
        <v>500</v>
      </c>
      <c r="J1800" s="38">
        <f t="shared" si="60"/>
        <v>1430</v>
      </c>
      <c r="M1800" s="23">
        <f t="shared" si="61"/>
        <v>1</v>
      </c>
    </row>
    <row r="1801" spans="3:13" ht="12.75">
      <c r="C1801" s="8" t="s">
        <v>1074</v>
      </c>
      <c r="D1801" s="29">
        <v>1.274</v>
      </c>
      <c r="E1801" t="s">
        <v>4323</v>
      </c>
      <c r="F1801" t="s">
        <v>4323</v>
      </c>
      <c r="G1801">
        <v>2010</v>
      </c>
      <c r="I1801" s="23">
        <v>9460</v>
      </c>
      <c r="J1801" s="38">
        <f t="shared" si="60"/>
        <v>27030</v>
      </c>
      <c r="M1801" s="23">
        <f t="shared" si="61"/>
        <v>0</v>
      </c>
    </row>
    <row r="1802" spans="1:13" ht="12.75">
      <c r="A1802" s="21" t="s">
        <v>4215</v>
      </c>
      <c r="B1802" s="8">
        <v>40898</v>
      </c>
      <c r="C1802" s="8" t="s">
        <v>4216</v>
      </c>
      <c r="D1802" s="29" t="s">
        <v>4217</v>
      </c>
      <c r="E1802" t="s">
        <v>4218</v>
      </c>
      <c r="F1802" t="s">
        <v>4218</v>
      </c>
      <c r="G1802">
        <v>3010</v>
      </c>
      <c r="H1802" s="38">
        <v>0.5</v>
      </c>
      <c r="I1802" s="23">
        <v>39930</v>
      </c>
      <c r="J1802" s="38">
        <f t="shared" si="60"/>
        <v>114090</v>
      </c>
      <c r="M1802" s="23">
        <f t="shared" si="61"/>
        <v>0.5</v>
      </c>
    </row>
    <row r="1803" spans="1:13" ht="12.75">
      <c r="A1803" s="11">
        <v>674</v>
      </c>
      <c r="B1803" s="8">
        <v>40899</v>
      </c>
      <c r="C1803" s="8" t="s">
        <v>2911</v>
      </c>
      <c r="D1803" s="29">
        <v>0.189</v>
      </c>
      <c r="E1803" t="s">
        <v>2914</v>
      </c>
      <c r="F1803" t="s">
        <v>1193</v>
      </c>
      <c r="G1803">
        <v>3010</v>
      </c>
      <c r="H1803" s="38">
        <v>0.5</v>
      </c>
      <c r="I1803" s="23">
        <v>17300</v>
      </c>
      <c r="J1803" s="38">
        <f t="shared" si="60"/>
        <v>49430</v>
      </c>
      <c r="K1803" s="25">
        <v>63500</v>
      </c>
      <c r="L1803" s="25">
        <v>255.6</v>
      </c>
      <c r="M1803" s="23">
        <f t="shared" si="61"/>
        <v>256.1</v>
      </c>
    </row>
    <row r="1804" spans="1:13" ht="12.75">
      <c r="A1804" s="21" t="s">
        <v>4336</v>
      </c>
      <c r="B1804" s="8">
        <v>40899</v>
      </c>
      <c r="C1804" s="8" t="s">
        <v>4333</v>
      </c>
      <c r="D1804" s="29">
        <v>1.86</v>
      </c>
      <c r="E1804" t="s">
        <v>4334</v>
      </c>
      <c r="F1804" t="s">
        <v>4335</v>
      </c>
      <c r="G1804">
        <v>1070</v>
      </c>
      <c r="H1804" s="38">
        <v>0.5</v>
      </c>
      <c r="I1804" s="23">
        <v>65830</v>
      </c>
      <c r="J1804" s="38">
        <f t="shared" si="60"/>
        <v>188090</v>
      </c>
      <c r="M1804" s="23">
        <f t="shared" si="61"/>
        <v>0.5</v>
      </c>
    </row>
    <row r="1805" spans="1:13" ht="12.75">
      <c r="A1805" s="21" t="s">
        <v>4337</v>
      </c>
      <c r="B1805" s="8">
        <v>40899</v>
      </c>
      <c r="C1805" s="8" t="s">
        <v>4338</v>
      </c>
      <c r="D1805" s="29">
        <v>2.701</v>
      </c>
      <c r="E1805" t="s">
        <v>4339</v>
      </c>
      <c r="F1805" t="s">
        <v>4342</v>
      </c>
      <c r="G1805">
        <v>1060</v>
      </c>
      <c r="H1805" s="38">
        <v>0.5</v>
      </c>
      <c r="I1805" s="23">
        <v>22250</v>
      </c>
      <c r="J1805" s="38">
        <f t="shared" si="60"/>
        <v>63570</v>
      </c>
      <c r="M1805" s="23">
        <f t="shared" si="61"/>
        <v>0.5</v>
      </c>
    </row>
    <row r="1806" spans="1:13" ht="12.75">
      <c r="A1806" s="21" t="s">
        <v>4340</v>
      </c>
      <c r="B1806" s="8">
        <v>40899</v>
      </c>
      <c r="C1806" s="8" t="s">
        <v>4338</v>
      </c>
      <c r="D1806" s="29">
        <v>2.701</v>
      </c>
      <c r="E1806" t="s">
        <v>4341</v>
      </c>
      <c r="F1806" t="s">
        <v>4342</v>
      </c>
      <c r="G1806">
        <v>1050</v>
      </c>
      <c r="H1806" s="38">
        <v>0.5</v>
      </c>
      <c r="I1806" s="23">
        <v>22500</v>
      </c>
      <c r="J1806" s="38">
        <f t="shared" si="60"/>
        <v>64290</v>
      </c>
      <c r="M1806" s="23">
        <f t="shared" si="61"/>
        <v>0.5</v>
      </c>
    </row>
    <row r="1807" spans="1:13" ht="12.75">
      <c r="A1807" s="21" t="s">
        <v>4343</v>
      </c>
      <c r="B1807" s="8">
        <v>40899</v>
      </c>
      <c r="C1807" s="8" t="s">
        <v>4338</v>
      </c>
      <c r="D1807" s="29">
        <v>2.701</v>
      </c>
      <c r="E1807" t="s">
        <v>4342</v>
      </c>
      <c r="F1807" t="s">
        <v>4344</v>
      </c>
      <c r="G1807">
        <v>1060</v>
      </c>
      <c r="H1807" s="38">
        <v>0.5</v>
      </c>
      <c r="I1807" s="23">
        <v>22250</v>
      </c>
      <c r="J1807" s="38">
        <f t="shared" si="60"/>
        <v>63570</v>
      </c>
      <c r="M1807" s="23">
        <f t="shared" si="61"/>
        <v>0.5</v>
      </c>
    </row>
    <row r="1808" spans="1:13" ht="12.75">
      <c r="A1808" s="21" t="s">
        <v>4345</v>
      </c>
      <c r="B1808" s="8">
        <v>40899</v>
      </c>
      <c r="C1808" s="8" t="s">
        <v>4346</v>
      </c>
      <c r="D1808" s="29">
        <v>0.647</v>
      </c>
      <c r="E1808" t="s">
        <v>4347</v>
      </c>
      <c r="F1808" t="s">
        <v>4348</v>
      </c>
      <c r="G1808">
        <v>1030</v>
      </c>
      <c r="H1808" s="38">
        <v>0.5</v>
      </c>
      <c r="I1808" s="23">
        <v>34660</v>
      </c>
      <c r="J1808" s="38">
        <f t="shared" si="60"/>
        <v>99030</v>
      </c>
      <c r="M1808" s="23">
        <f t="shared" si="61"/>
        <v>0.5</v>
      </c>
    </row>
    <row r="1809" spans="1:13" ht="12.75">
      <c r="A1809" s="21" t="s">
        <v>4349</v>
      </c>
      <c r="B1809" s="8">
        <v>40899</v>
      </c>
      <c r="C1809" s="8" t="s">
        <v>4350</v>
      </c>
      <c r="D1809" s="29">
        <v>0.1377</v>
      </c>
      <c r="E1809" t="s">
        <v>4334</v>
      </c>
      <c r="F1809" t="s">
        <v>4344</v>
      </c>
      <c r="G1809">
        <v>3010</v>
      </c>
      <c r="H1809" s="38">
        <v>0.5</v>
      </c>
      <c r="I1809" s="23">
        <v>15080</v>
      </c>
      <c r="J1809" s="38">
        <f t="shared" si="60"/>
        <v>43090</v>
      </c>
      <c r="M1809" s="23">
        <f t="shared" si="61"/>
        <v>0.5</v>
      </c>
    </row>
    <row r="1810" spans="1:13" ht="12.75">
      <c r="A1810" s="21" t="s">
        <v>1300</v>
      </c>
      <c r="B1810" s="8">
        <v>40899</v>
      </c>
      <c r="C1810" s="8" t="s">
        <v>2146</v>
      </c>
      <c r="D1810" s="29">
        <v>10.001</v>
      </c>
      <c r="E1810" t="s">
        <v>2148</v>
      </c>
      <c r="F1810" t="s">
        <v>1301</v>
      </c>
      <c r="G1810">
        <v>1220</v>
      </c>
      <c r="H1810" s="38">
        <v>0.5</v>
      </c>
      <c r="I1810" s="23">
        <v>5130</v>
      </c>
      <c r="J1810" s="38">
        <f t="shared" si="60"/>
        <v>14660</v>
      </c>
      <c r="M1810" s="23">
        <f t="shared" si="61"/>
        <v>0.5</v>
      </c>
    </row>
    <row r="1811" spans="1:13" ht="12.75">
      <c r="A1811" s="21" t="s">
        <v>4448</v>
      </c>
      <c r="B1811" s="8">
        <v>40899</v>
      </c>
      <c r="C1811" s="8" t="s">
        <v>4449</v>
      </c>
      <c r="D1811" s="29">
        <v>5.593</v>
      </c>
      <c r="E1811" t="s">
        <v>4450</v>
      </c>
      <c r="F1811" t="s">
        <v>4451</v>
      </c>
      <c r="G1811">
        <v>1220</v>
      </c>
      <c r="H1811" s="38">
        <v>0.5</v>
      </c>
      <c r="I1811" s="23">
        <v>8550</v>
      </c>
      <c r="J1811" s="38">
        <f t="shared" si="60"/>
        <v>24430</v>
      </c>
      <c r="M1811" s="23">
        <f t="shared" si="61"/>
        <v>0.5</v>
      </c>
    </row>
    <row r="1812" spans="1:13" ht="12.75">
      <c r="A1812" s="11">
        <v>675</v>
      </c>
      <c r="B1812" s="8">
        <v>40900</v>
      </c>
      <c r="C1812" s="8" t="s">
        <v>1400</v>
      </c>
      <c r="D1812" s="29" t="s">
        <v>553</v>
      </c>
      <c r="E1812" t="s">
        <v>1401</v>
      </c>
      <c r="F1812" t="s">
        <v>1402</v>
      </c>
      <c r="G1812">
        <v>3010</v>
      </c>
      <c r="H1812" s="38">
        <v>0.5</v>
      </c>
      <c r="I1812" s="23">
        <v>20840</v>
      </c>
      <c r="J1812" s="38">
        <f t="shared" si="60"/>
        <v>59540</v>
      </c>
      <c r="K1812" s="25">
        <v>50000</v>
      </c>
      <c r="L1812" s="25">
        <v>200</v>
      </c>
      <c r="M1812" s="23">
        <f t="shared" si="61"/>
        <v>200.5</v>
      </c>
    </row>
    <row r="1813" spans="1:13" ht="12.75">
      <c r="A1813" s="11">
        <v>676</v>
      </c>
      <c r="B1813" s="8">
        <v>40900</v>
      </c>
      <c r="C1813" s="8" t="s">
        <v>4545</v>
      </c>
      <c r="D1813" s="29">
        <v>25.087</v>
      </c>
      <c r="E1813" t="s">
        <v>4546</v>
      </c>
      <c r="F1813" t="s">
        <v>4547</v>
      </c>
      <c r="G1813">
        <v>1140</v>
      </c>
      <c r="H1813" s="38">
        <v>0.5</v>
      </c>
      <c r="I1813" s="23">
        <v>25190</v>
      </c>
      <c r="J1813" s="38">
        <f t="shared" si="60"/>
        <v>71970</v>
      </c>
      <c r="K1813" s="25">
        <v>100000</v>
      </c>
      <c r="L1813" s="25">
        <v>400</v>
      </c>
      <c r="M1813" s="23">
        <f t="shared" si="61"/>
        <v>400.5</v>
      </c>
    </row>
    <row r="1814" spans="1:13" ht="12.75">
      <c r="A1814" s="21" t="s">
        <v>1494</v>
      </c>
      <c r="B1814" s="8">
        <v>40900</v>
      </c>
      <c r="C1814" s="8" t="s">
        <v>1495</v>
      </c>
      <c r="D1814" s="29">
        <v>0.645</v>
      </c>
      <c r="E1814" t="s">
        <v>1496</v>
      </c>
      <c r="F1814" t="s">
        <v>1496</v>
      </c>
      <c r="G1814">
        <v>1210</v>
      </c>
      <c r="H1814" s="38">
        <v>0.5</v>
      </c>
      <c r="I1814" s="23">
        <v>680</v>
      </c>
      <c r="J1814" s="38">
        <f t="shared" si="60"/>
        <v>1940</v>
      </c>
      <c r="M1814" s="23">
        <f t="shared" si="61"/>
        <v>0.5</v>
      </c>
    </row>
    <row r="1815" spans="1:13" ht="12.75">
      <c r="A1815" s="21" t="s">
        <v>4633</v>
      </c>
      <c r="B1815" s="8">
        <v>40900</v>
      </c>
      <c r="C1815" s="8" t="s">
        <v>4634</v>
      </c>
      <c r="D1815" s="29">
        <v>0.18</v>
      </c>
      <c r="E1815" t="s">
        <v>4635</v>
      </c>
      <c r="F1815" t="s">
        <v>4636</v>
      </c>
      <c r="G1815">
        <v>3010</v>
      </c>
      <c r="H1815" s="38">
        <v>1</v>
      </c>
      <c r="I1815" s="23">
        <v>1760</v>
      </c>
      <c r="J1815" s="38">
        <f t="shared" si="60"/>
        <v>5030</v>
      </c>
      <c r="M1815" s="23">
        <f t="shared" si="61"/>
        <v>1</v>
      </c>
    </row>
    <row r="1816" spans="1:14" s="98" customFormat="1" ht="12.75">
      <c r="A1816" s="95"/>
      <c r="B1816" s="96"/>
      <c r="C1816" s="96" t="s">
        <v>4637</v>
      </c>
      <c r="D1816" s="97">
        <v>0.4</v>
      </c>
      <c r="E1816" s="98" t="s">
        <v>4323</v>
      </c>
      <c r="F1816" s="98" t="s">
        <v>4323</v>
      </c>
      <c r="G1816" s="98">
        <v>3010</v>
      </c>
      <c r="H1816" s="99"/>
      <c r="I1816" s="99">
        <v>13420</v>
      </c>
      <c r="J1816" s="99">
        <f t="shared" si="60"/>
        <v>38340</v>
      </c>
      <c r="K1816" s="100"/>
      <c r="L1816" s="100"/>
      <c r="M1816" s="99">
        <f t="shared" si="61"/>
        <v>0</v>
      </c>
      <c r="N1816" s="101"/>
    </row>
    <row r="1817" spans="1:13" ht="12.75">
      <c r="A1817" s="11">
        <v>677</v>
      </c>
      <c r="B1817" s="8">
        <v>40900</v>
      </c>
      <c r="C1817" s="8" t="s">
        <v>1614</v>
      </c>
      <c r="D1817" s="29">
        <v>0.4922</v>
      </c>
      <c r="E1817" t="s">
        <v>1615</v>
      </c>
      <c r="F1817" t="s">
        <v>1616</v>
      </c>
      <c r="G1817">
        <v>3010</v>
      </c>
      <c r="H1817" s="38">
        <v>3.5</v>
      </c>
      <c r="I1817" s="23">
        <v>13980</v>
      </c>
      <c r="J1817" s="38">
        <f aca="true" t="shared" si="62" ref="J1817:J1872">ROUND(I1817/0.35,-1)</f>
        <v>39940</v>
      </c>
      <c r="K1817" s="25">
        <v>130000</v>
      </c>
      <c r="L1817" s="25">
        <v>520</v>
      </c>
      <c r="M1817" s="23">
        <f aca="true" t="shared" si="63" ref="M1817:M1830">SUM(H1817+L1817)</f>
        <v>523.5</v>
      </c>
    </row>
    <row r="1818" spans="2:13" ht="12.75">
      <c r="B1818" s="8">
        <v>40900</v>
      </c>
      <c r="C1818" s="8" t="s">
        <v>1617</v>
      </c>
      <c r="D1818" s="29">
        <v>0.2256</v>
      </c>
      <c r="E1818" t="s">
        <v>4323</v>
      </c>
      <c r="F1818" t="s">
        <v>4323</v>
      </c>
      <c r="G1818">
        <v>3010</v>
      </c>
      <c r="I1818" s="23">
        <v>9300</v>
      </c>
      <c r="J1818" s="38">
        <f t="shared" si="62"/>
        <v>26570</v>
      </c>
      <c r="M1818" s="23">
        <f t="shared" si="63"/>
        <v>0</v>
      </c>
    </row>
    <row r="1819" spans="3:13" ht="12.75">
      <c r="C1819" s="8" t="s">
        <v>1618</v>
      </c>
      <c r="D1819" s="29">
        <v>0.0599</v>
      </c>
      <c r="E1819" t="s">
        <v>4323</v>
      </c>
      <c r="F1819" t="s">
        <v>4323</v>
      </c>
      <c r="G1819">
        <v>3010</v>
      </c>
      <c r="I1819" s="23">
        <v>2480</v>
      </c>
      <c r="J1819" s="38">
        <f t="shared" si="62"/>
        <v>7090</v>
      </c>
      <c r="M1819" s="23">
        <f t="shared" si="63"/>
        <v>0</v>
      </c>
    </row>
    <row r="1820" spans="3:13" ht="12.75">
      <c r="C1820" s="8" t="s">
        <v>1619</v>
      </c>
      <c r="D1820" s="29">
        <v>0.1722</v>
      </c>
      <c r="E1820" t="s">
        <v>4323</v>
      </c>
      <c r="F1820" t="s">
        <v>4323</v>
      </c>
      <c r="G1820">
        <v>3010</v>
      </c>
      <c r="I1820" s="23">
        <v>6300</v>
      </c>
      <c r="J1820" s="38">
        <f t="shared" si="62"/>
        <v>18000</v>
      </c>
      <c r="M1820" s="23">
        <f t="shared" si="63"/>
        <v>0</v>
      </c>
    </row>
    <row r="1821" spans="3:13" ht="12.75">
      <c r="C1821" s="8" t="s">
        <v>1620</v>
      </c>
      <c r="D1821" s="29">
        <v>0.1667</v>
      </c>
      <c r="E1821" t="s">
        <v>4323</v>
      </c>
      <c r="F1821" t="s">
        <v>4323</v>
      </c>
      <c r="G1821">
        <v>3010</v>
      </c>
      <c r="I1821" s="23">
        <v>168880</v>
      </c>
      <c r="J1821" s="38">
        <f t="shared" si="62"/>
        <v>482510</v>
      </c>
      <c r="M1821" s="23">
        <f t="shared" si="63"/>
        <v>0</v>
      </c>
    </row>
    <row r="1822" spans="1:13" ht="12.75">
      <c r="A1822" s="11">
        <v>678</v>
      </c>
      <c r="B1822" s="8">
        <v>40904</v>
      </c>
      <c r="C1822" s="8" t="s">
        <v>1621</v>
      </c>
      <c r="D1822" s="29">
        <v>1.373</v>
      </c>
      <c r="E1822" t="s">
        <v>1496</v>
      </c>
      <c r="F1822" t="s">
        <v>1622</v>
      </c>
      <c r="G1822">
        <v>1210</v>
      </c>
      <c r="H1822" s="38">
        <v>0.5</v>
      </c>
      <c r="I1822" s="23">
        <v>4960</v>
      </c>
      <c r="J1822" s="38">
        <f t="shared" si="62"/>
        <v>14170</v>
      </c>
      <c r="K1822" s="25">
        <v>28000</v>
      </c>
      <c r="L1822" s="25">
        <v>112</v>
      </c>
      <c r="M1822" s="23">
        <f t="shared" si="63"/>
        <v>112.5</v>
      </c>
    </row>
    <row r="1823" spans="1:13" ht="12.75">
      <c r="A1823" s="11">
        <v>679</v>
      </c>
      <c r="B1823" s="8">
        <v>40904</v>
      </c>
      <c r="C1823" s="8" t="s">
        <v>1666</v>
      </c>
      <c r="D1823" s="29">
        <v>0.6307</v>
      </c>
      <c r="E1823" t="s">
        <v>1667</v>
      </c>
      <c r="F1823" t="s">
        <v>1668</v>
      </c>
      <c r="G1823">
        <v>1060</v>
      </c>
      <c r="H1823" s="38">
        <v>0.5</v>
      </c>
      <c r="I1823" s="23">
        <v>20910</v>
      </c>
      <c r="J1823" s="38">
        <f t="shared" si="62"/>
        <v>59740</v>
      </c>
      <c r="K1823" s="25">
        <v>82000</v>
      </c>
      <c r="L1823" s="25">
        <v>328</v>
      </c>
      <c r="M1823" s="23">
        <f t="shared" si="63"/>
        <v>328.5</v>
      </c>
    </row>
    <row r="1824" spans="1:13" ht="12.75">
      <c r="A1824" s="21" t="s">
        <v>1684</v>
      </c>
      <c r="B1824" s="8">
        <v>40904</v>
      </c>
      <c r="C1824" s="8" t="s">
        <v>1685</v>
      </c>
      <c r="D1824" s="29" t="s">
        <v>1687</v>
      </c>
      <c r="E1824" t="s">
        <v>1689</v>
      </c>
      <c r="F1824" t="s">
        <v>1690</v>
      </c>
      <c r="G1824">
        <v>1190</v>
      </c>
      <c r="H1824" s="38">
        <v>0.5</v>
      </c>
      <c r="I1824" s="23">
        <v>3310</v>
      </c>
      <c r="J1824" s="38">
        <f t="shared" si="62"/>
        <v>9460</v>
      </c>
      <c r="M1824" s="23">
        <f t="shared" si="63"/>
        <v>0.5</v>
      </c>
    </row>
    <row r="1825" spans="3:13" ht="12.75">
      <c r="C1825" s="8" t="s">
        <v>1686</v>
      </c>
      <c r="D1825" s="29" t="s">
        <v>1688</v>
      </c>
      <c r="E1825" t="s">
        <v>4323</v>
      </c>
      <c r="F1825" t="s">
        <v>4323</v>
      </c>
      <c r="G1825">
        <v>1190</v>
      </c>
      <c r="H1825" s="38">
        <v>0.5</v>
      </c>
      <c r="I1825" s="23">
        <v>21880</v>
      </c>
      <c r="J1825" s="38">
        <f t="shared" si="62"/>
        <v>62510</v>
      </c>
      <c r="M1825" s="23">
        <f t="shared" si="63"/>
        <v>0.5</v>
      </c>
    </row>
    <row r="1826" spans="1:13" ht="12.75">
      <c r="A1826" s="21" t="s">
        <v>1691</v>
      </c>
      <c r="B1826" s="8">
        <v>40904</v>
      </c>
      <c r="C1826" s="8" t="s">
        <v>1692</v>
      </c>
      <c r="D1826" s="29">
        <v>15.09</v>
      </c>
      <c r="E1826" t="s">
        <v>1693</v>
      </c>
      <c r="F1826" t="s">
        <v>1694</v>
      </c>
      <c r="G1826">
        <v>1220</v>
      </c>
      <c r="H1826" s="38">
        <v>0.5</v>
      </c>
      <c r="I1826" s="23">
        <v>16840</v>
      </c>
      <c r="J1826" s="38">
        <f t="shared" si="62"/>
        <v>48110</v>
      </c>
      <c r="M1826" s="23">
        <f t="shared" si="63"/>
        <v>0.5</v>
      </c>
    </row>
    <row r="1827" spans="1:13" ht="12.75">
      <c r="A1827" s="21" t="s">
        <v>1695</v>
      </c>
      <c r="B1827" s="8">
        <v>40904</v>
      </c>
      <c r="C1827" s="8" t="s">
        <v>1696</v>
      </c>
      <c r="D1827" s="29">
        <v>88.807</v>
      </c>
      <c r="E1827" t="s">
        <v>1697</v>
      </c>
      <c r="F1827" t="s">
        <v>1698</v>
      </c>
      <c r="G1827">
        <v>1100</v>
      </c>
      <c r="H1827" s="38">
        <v>0.5</v>
      </c>
      <c r="I1827" s="23">
        <v>82630</v>
      </c>
      <c r="J1827" s="38">
        <f t="shared" si="62"/>
        <v>236090</v>
      </c>
      <c r="M1827" s="23">
        <f t="shared" si="63"/>
        <v>0.5</v>
      </c>
    </row>
    <row r="1828" spans="1:13" ht="12.75">
      <c r="A1828" s="21" t="s">
        <v>1699</v>
      </c>
      <c r="B1828" s="8">
        <v>40904</v>
      </c>
      <c r="C1828" s="8" t="s">
        <v>1700</v>
      </c>
      <c r="D1828" s="29">
        <v>2.216</v>
      </c>
      <c r="E1828" t="s">
        <v>3250</v>
      </c>
      <c r="F1828" t="s">
        <v>3251</v>
      </c>
      <c r="G1828">
        <v>1210</v>
      </c>
      <c r="H1828" s="38">
        <v>0.5</v>
      </c>
      <c r="I1828" s="23">
        <v>5930</v>
      </c>
      <c r="J1828" s="38">
        <f t="shared" si="62"/>
        <v>16940</v>
      </c>
      <c r="M1828" s="23">
        <f t="shared" si="63"/>
        <v>0.5</v>
      </c>
    </row>
    <row r="1829" spans="3:13" ht="12.75">
      <c r="C1829" s="8" t="s">
        <v>3249</v>
      </c>
      <c r="D1829" s="29">
        <v>0.264</v>
      </c>
      <c r="E1829" t="s">
        <v>4323</v>
      </c>
      <c r="F1829" t="s">
        <v>4323</v>
      </c>
      <c r="G1829">
        <v>1210</v>
      </c>
      <c r="H1829" s="38">
        <v>0.5</v>
      </c>
      <c r="I1829" s="23">
        <v>760</v>
      </c>
      <c r="J1829" s="38">
        <f t="shared" si="62"/>
        <v>2170</v>
      </c>
      <c r="M1829" s="23">
        <f t="shared" si="63"/>
        <v>0.5</v>
      </c>
    </row>
    <row r="1830" spans="1:14" s="93" customFormat="1" ht="12.75">
      <c r="A1830" s="102" t="s">
        <v>3252</v>
      </c>
      <c r="B1830" s="103">
        <v>40904</v>
      </c>
      <c r="C1830" s="103" t="s">
        <v>3253</v>
      </c>
      <c r="D1830" s="104">
        <v>7.015</v>
      </c>
      <c r="E1830" s="93" t="s">
        <v>3254</v>
      </c>
      <c r="F1830" s="93" t="s">
        <v>3255</v>
      </c>
      <c r="G1830" s="93">
        <v>1170</v>
      </c>
      <c r="H1830" s="105">
        <v>0.5</v>
      </c>
      <c r="I1830" s="105">
        <v>15020</v>
      </c>
      <c r="J1830" s="105">
        <f t="shared" si="62"/>
        <v>42910</v>
      </c>
      <c r="K1830" s="106"/>
      <c r="L1830" s="106"/>
      <c r="M1830" s="105">
        <f t="shared" si="63"/>
        <v>0.5</v>
      </c>
      <c r="N1830" s="107"/>
    </row>
    <row r="1831" spans="10:14" ht="12.75">
      <c r="J1831" s="38">
        <f t="shared" si="62"/>
        <v>0</v>
      </c>
      <c r="M1831" s="23">
        <f>SUM(M1760:M1830)</f>
        <v>4290.5599999999995</v>
      </c>
      <c r="N1831" s="1">
        <v>98808</v>
      </c>
    </row>
    <row r="1832" ht="12.75">
      <c r="J1832" s="38">
        <f t="shared" si="62"/>
        <v>0</v>
      </c>
    </row>
    <row r="1833" spans="1:13" ht="12.75">
      <c r="A1833" s="11">
        <v>681</v>
      </c>
      <c r="B1833" s="8">
        <v>40905</v>
      </c>
      <c r="C1833" s="8" t="s">
        <v>3256</v>
      </c>
      <c r="D1833" s="29">
        <v>72.105</v>
      </c>
      <c r="E1833" t="s">
        <v>3257</v>
      </c>
      <c r="F1833" t="s">
        <v>3258</v>
      </c>
      <c r="G1833">
        <v>1220</v>
      </c>
      <c r="H1833" s="38">
        <v>0.5</v>
      </c>
      <c r="I1833" s="23">
        <v>112570</v>
      </c>
      <c r="J1833" s="38">
        <f t="shared" si="62"/>
        <v>321630</v>
      </c>
      <c r="K1833" s="25">
        <v>400000</v>
      </c>
      <c r="L1833" s="25">
        <v>1600</v>
      </c>
      <c r="M1833" s="23">
        <f aca="true" t="shared" si="64" ref="M1833:M1886">SUM(H1833+L1833)</f>
        <v>1600.5</v>
      </c>
    </row>
    <row r="1834" spans="1:13" ht="12.75">
      <c r="A1834" s="21" t="s">
        <v>3259</v>
      </c>
      <c r="B1834" s="8">
        <v>40905</v>
      </c>
      <c r="C1834" s="8" t="s">
        <v>3260</v>
      </c>
      <c r="D1834" s="29">
        <v>101.946</v>
      </c>
      <c r="E1834" t="s">
        <v>3261</v>
      </c>
      <c r="F1834" t="s">
        <v>3262</v>
      </c>
      <c r="G1834">
        <v>1190</v>
      </c>
      <c r="H1834" s="38">
        <v>2</v>
      </c>
      <c r="I1834" s="23">
        <v>94800</v>
      </c>
      <c r="J1834" s="38">
        <f t="shared" si="62"/>
        <v>270860</v>
      </c>
      <c r="M1834" s="23">
        <f t="shared" si="64"/>
        <v>2</v>
      </c>
    </row>
    <row r="1835" spans="3:13" ht="12.75">
      <c r="C1835" s="8" t="s">
        <v>2673</v>
      </c>
      <c r="D1835" s="29">
        <v>471.052</v>
      </c>
      <c r="E1835" t="s">
        <v>4323</v>
      </c>
      <c r="F1835" t="s">
        <v>4323</v>
      </c>
      <c r="G1835">
        <v>1090</v>
      </c>
      <c r="I1835" s="23">
        <v>531750</v>
      </c>
      <c r="J1835" s="38">
        <f t="shared" si="62"/>
        <v>1519290</v>
      </c>
      <c r="M1835" s="23">
        <f t="shared" si="64"/>
        <v>0</v>
      </c>
    </row>
    <row r="1836" spans="3:13" ht="12.75">
      <c r="C1836" s="8" t="s">
        <v>2674</v>
      </c>
      <c r="D1836" s="29">
        <v>7.433</v>
      </c>
      <c r="E1836" t="s">
        <v>4323</v>
      </c>
      <c r="F1836" t="s">
        <v>4323</v>
      </c>
      <c r="G1836">
        <v>1190</v>
      </c>
      <c r="I1836" s="23">
        <v>4520</v>
      </c>
      <c r="J1836" s="38">
        <f t="shared" si="62"/>
        <v>12910</v>
      </c>
      <c r="M1836" s="23">
        <f t="shared" si="64"/>
        <v>0</v>
      </c>
    </row>
    <row r="1837" spans="3:13" ht="12.75">
      <c r="C1837" s="8" t="s">
        <v>3263</v>
      </c>
      <c r="D1837" s="29">
        <v>21.5295</v>
      </c>
      <c r="E1837" t="s">
        <v>4323</v>
      </c>
      <c r="F1837" t="s">
        <v>4323</v>
      </c>
      <c r="G1837">
        <v>1190</v>
      </c>
      <c r="I1837" s="23">
        <v>29710</v>
      </c>
      <c r="J1837" s="38">
        <f t="shared" si="62"/>
        <v>84890</v>
      </c>
      <c r="M1837" s="23">
        <f t="shared" si="64"/>
        <v>0</v>
      </c>
    </row>
    <row r="1838" spans="1:13" ht="12.75">
      <c r="A1838" s="21" t="s">
        <v>3264</v>
      </c>
      <c r="B1838" s="8">
        <v>40905</v>
      </c>
      <c r="C1838" s="8" t="s">
        <v>2412</v>
      </c>
      <c r="D1838" s="29">
        <v>2</v>
      </c>
      <c r="E1838" t="s">
        <v>3265</v>
      </c>
      <c r="F1838" t="s">
        <v>3266</v>
      </c>
      <c r="G1838">
        <v>1170</v>
      </c>
      <c r="H1838" s="38">
        <v>1</v>
      </c>
      <c r="I1838" s="23">
        <v>1920</v>
      </c>
      <c r="J1838" s="38">
        <f t="shared" si="62"/>
        <v>5490</v>
      </c>
      <c r="M1838" s="23">
        <f t="shared" si="64"/>
        <v>1</v>
      </c>
    </row>
    <row r="1839" spans="1:13" ht="12.75">
      <c r="A1839" s="21" t="s">
        <v>873</v>
      </c>
      <c r="B1839" s="8" t="s">
        <v>873</v>
      </c>
      <c r="C1839" s="8" t="s">
        <v>2413</v>
      </c>
      <c r="D1839" s="29">
        <v>0.5</v>
      </c>
      <c r="E1839" t="s">
        <v>4323</v>
      </c>
      <c r="F1839" t="s">
        <v>4323</v>
      </c>
      <c r="G1839">
        <v>1170</v>
      </c>
      <c r="I1839" s="23">
        <v>390</v>
      </c>
      <c r="J1839" s="38">
        <f t="shared" si="62"/>
        <v>1110</v>
      </c>
      <c r="M1839" s="23">
        <f t="shared" si="64"/>
        <v>0</v>
      </c>
    </row>
    <row r="1840" spans="1:13" ht="12.75">
      <c r="A1840" s="21" t="s">
        <v>3267</v>
      </c>
      <c r="B1840" s="8">
        <v>40905</v>
      </c>
      <c r="C1840" s="8" t="s">
        <v>3268</v>
      </c>
      <c r="D1840" s="29">
        <v>204.923</v>
      </c>
      <c r="E1840" t="s">
        <v>3269</v>
      </c>
      <c r="F1840" t="s">
        <v>3270</v>
      </c>
      <c r="G1840">
        <v>1010</v>
      </c>
      <c r="H1840" s="38">
        <v>0.5</v>
      </c>
      <c r="I1840" s="23">
        <v>174720</v>
      </c>
      <c r="J1840" s="38">
        <f t="shared" si="62"/>
        <v>499200</v>
      </c>
      <c r="M1840" s="23">
        <f t="shared" si="64"/>
        <v>0.5</v>
      </c>
    </row>
    <row r="1841" spans="1:13" ht="12.75">
      <c r="A1841" s="21" t="s">
        <v>3271</v>
      </c>
      <c r="B1841" s="8">
        <v>40905</v>
      </c>
      <c r="C1841" s="8" t="s">
        <v>3272</v>
      </c>
      <c r="D1841" s="29">
        <v>81.986</v>
      </c>
      <c r="E1841" t="s">
        <v>3269</v>
      </c>
      <c r="F1841" t="s">
        <v>3273</v>
      </c>
      <c r="G1841">
        <v>1010</v>
      </c>
      <c r="H1841" s="38">
        <v>0.5</v>
      </c>
      <c r="I1841" s="23">
        <v>72800</v>
      </c>
      <c r="J1841" s="38">
        <f t="shared" si="62"/>
        <v>208000</v>
      </c>
      <c r="M1841" s="23">
        <f t="shared" si="64"/>
        <v>0.5</v>
      </c>
    </row>
    <row r="1842" spans="1:13" ht="12.75">
      <c r="A1842" s="11">
        <v>682</v>
      </c>
      <c r="B1842" s="8">
        <v>40905</v>
      </c>
      <c r="C1842" s="8" t="s">
        <v>3274</v>
      </c>
      <c r="D1842" s="29">
        <v>9.0372</v>
      </c>
      <c r="E1842" t="s">
        <v>3275</v>
      </c>
      <c r="F1842" t="s">
        <v>96</v>
      </c>
      <c r="G1842">
        <v>1010</v>
      </c>
      <c r="H1842" s="38">
        <v>0.5</v>
      </c>
      <c r="I1842" s="23">
        <v>8060</v>
      </c>
      <c r="J1842" s="38">
        <f t="shared" si="62"/>
        <v>23030</v>
      </c>
      <c r="K1842" s="25">
        <v>40667.4</v>
      </c>
      <c r="L1842" s="25">
        <v>162.67</v>
      </c>
      <c r="M1842" s="23">
        <f t="shared" si="64"/>
        <v>163.17</v>
      </c>
    </row>
    <row r="1843" spans="1:13" ht="12.75">
      <c r="A1843" s="21" t="s">
        <v>151</v>
      </c>
      <c r="B1843" s="8">
        <v>40905</v>
      </c>
      <c r="C1843" s="8" t="s">
        <v>152</v>
      </c>
      <c r="D1843" s="29">
        <v>98.033</v>
      </c>
      <c r="E1843" t="s">
        <v>3269</v>
      </c>
      <c r="F1843" t="s">
        <v>153</v>
      </c>
      <c r="G1843">
        <v>1100</v>
      </c>
      <c r="H1843" s="38">
        <v>0.5</v>
      </c>
      <c r="I1843" s="23">
        <v>107780</v>
      </c>
      <c r="J1843" s="38">
        <f t="shared" si="62"/>
        <v>307940</v>
      </c>
      <c r="M1843" s="23">
        <f t="shared" si="64"/>
        <v>0.5</v>
      </c>
    </row>
    <row r="1844" spans="1:13" ht="12.75">
      <c r="A1844" s="21" t="s">
        <v>3310</v>
      </c>
      <c r="B1844" s="8">
        <v>40905</v>
      </c>
      <c r="C1844" s="8" t="s">
        <v>3311</v>
      </c>
      <c r="D1844" s="29">
        <v>0.1537</v>
      </c>
      <c r="E1844" t="s">
        <v>3312</v>
      </c>
      <c r="F1844" t="s">
        <v>3313</v>
      </c>
      <c r="G1844">
        <v>1090</v>
      </c>
      <c r="H1844" s="38">
        <v>0.5</v>
      </c>
      <c r="I1844" s="23">
        <v>18260</v>
      </c>
      <c r="J1844" s="38">
        <f t="shared" si="62"/>
        <v>52170</v>
      </c>
      <c r="M1844" s="23">
        <f t="shared" si="64"/>
        <v>0.5</v>
      </c>
    </row>
    <row r="1845" spans="1:13" ht="12.75">
      <c r="A1845" s="21" t="s">
        <v>1761</v>
      </c>
      <c r="B1845" s="8">
        <v>40905</v>
      </c>
      <c r="C1845" s="8" t="s">
        <v>198</v>
      </c>
      <c r="D1845" s="29">
        <v>0.322</v>
      </c>
      <c r="E1845" t="s">
        <v>199</v>
      </c>
      <c r="F1845" t="s">
        <v>200</v>
      </c>
      <c r="G1845">
        <v>1090</v>
      </c>
      <c r="H1845" s="38">
        <v>0.5</v>
      </c>
      <c r="I1845" s="23">
        <v>22180</v>
      </c>
      <c r="J1845" s="38">
        <f t="shared" si="62"/>
        <v>63370</v>
      </c>
      <c r="M1845" s="23">
        <f t="shared" si="64"/>
        <v>0.5</v>
      </c>
    </row>
    <row r="1846" spans="1:13" ht="12.75">
      <c r="A1846" s="11">
        <v>683</v>
      </c>
      <c r="B1846" s="8">
        <v>40905</v>
      </c>
      <c r="C1846" s="8" t="s">
        <v>201</v>
      </c>
      <c r="D1846" s="29" t="s">
        <v>202</v>
      </c>
      <c r="E1846" t="s">
        <v>203</v>
      </c>
      <c r="F1846" t="s">
        <v>204</v>
      </c>
      <c r="G1846">
        <v>3010</v>
      </c>
      <c r="H1846" s="38">
        <v>1</v>
      </c>
      <c r="I1846" s="23">
        <v>940</v>
      </c>
      <c r="J1846" s="38">
        <f t="shared" si="62"/>
        <v>2690</v>
      </c>
      <c r="K1846" s="25">
        <v>23000</v>
      </c>
      <c r="L1846" s="25">
        <v>92</v>
      </c>
      <c r="M1846" s="23">
        <f t="shared" si="64"/>
        <v>93</v>
      </c>
    </row>
    <row r="1847" spans="3:13" ht="12.75">
      <c r="C1847" s="8" t="s">
        <v>201</v>
      </c>
      <c r="D1847" s="29" t="s">
        <v>202</v>
      </c>
      <c r="E1847" t="s">
        <v>4323</v>
      </c>
      <c r="F1847" t="s">
        <v>4323</v>
      </c>
      <c r="G1847">
        <v>3010</v>
      </c>
      <c r="I1847" s="23">
        <v>2580</v>
      </c>
      <c r="J1847" s="38">
        <f t="shared" si="62"/>
        <v>7370</v>
      </c>
      <c r="M1847" s="23">
        <f t="shared" si="64"/>
        <v>0</v>
      </c>
    </row>
    <row r="1848" spans="1:13" ht="12.75">
      <c r="A1848" s="11">
        <v>684</v>
      </c>
      <c r="B1848" s="8">
        <v>40905</v>
      </c>
      <c r="C1848" s="8" t="s">
        <v>205</v>
      </c>
      <c r="D1848" s="29">
        <v>12.1</v>
      </c>
      <c r="E1848" t="s">
        <v>206</v>
      </c>
      <c r="F1848" t="s">
        <v>207</v>
      </c>
      <c r="G1848">
        <v>1090</v>
      </c>
      <c r="H1848" s="38">
        <v>0.5</v>
      </c>
      <c r="I1848" s="23">
        <v>12250</v>
      </c>
      <c r="J1848" s="38">
        <f t="shared" si="62"/>
        <v>35000</v>
      </c>
      <c r="K1848" s="25">
        <v>40000</v>
      </c>
      <c r="L1848" s="25">
        <v>160</v>
      </c>
      <c r="M1848" s="23">
        <f t="shared" si="64"/>
        <v>160.5</v>
      </c>
    </row>
    <row r="1849" spans="1:13" ht="12.75">
      <c r="A1849" s="21" t="s">
        <v>208</v>
      </c>
      <c r="B1849" s="8">
        <v>40905</v>
      </c>
      <c r="C1849" s="8" t="s">
        <v>209</v>
      </c>
      <c r="D1849" s="29" t="s">
        <v>210</v>
      </c>
      <c r="E1849" t="s">
        <v>211</v>
      </c>
      <c r="F1849" t="s">
        <v>212</v>
      </c>
      <c r="G1849">
        <v>2050</v>
      </c>
      <c r="I1849" s="23">
        <v>13990</v>
      </c>
      <c r="J1849" s="38">
        <f t="shared" si="62"/>
        <v>39970</v>
      </c>
      <c r="M1849" s="23">
        <f t="shared" si="64"/>
        <v>0</v>
      </c>
    </row>
    <row r="1850" spans="3:13" ht="12.75">
      <c r="C1850" s="8" t="s">
        <v>1777</v>
      </c>
      <c r="D1850" s="29" t="s">
        <v>1778</v>
      </c>
      <c r="E1850" t="s">
        <v>4323</v>
      </c>
      <c r="F1850" t="s">
        <v>4323</v>
      </c>
      <c r="G1850">
        <v>2050</v>
      </c>
      <c r="I1850" s="23">
        <v>760</v>
      </c>
      <c r="J1850" s="38">
        <f t="shared" si="62"/>
        <v>2170</v>
      </c>
      <c r="M1850" s="23">
        <f t="shared" si="64"/>
        <v>0</v>
      </c>
    </row>
    <row r="1851" spans="1:13" ht="12.75">
      <c r="A1851" s="21" t="s">
        <v>1779</v>
      </c>
      <c r="B1851" s="8">
        <v>40905</v>
      </c>
      <c r="C1851" s="8" t="s">
        <v>1780</v>
      </c>
      <c r="D1851" s="29" t="s">
        <v>1781</v>
      </c>
      <c r="E1851" t="s">
        <v>1782</v>
      </c>
      <c r="F1851" t="s">
        <v>229</v>
      </c>
      <c r="G1851">
        <v>3010</v>
      </c>
      <c r="H1851" s="38">
        <v>0.5</v>
      </c>
      <c r="I1851" s="23">
        <v>18410</v>
      </c>
      <c r="J1851" s="38">
        <f t="shared" si="62"/>
        <v>52600</v>
      </c>
      <c r="M1851" s="23">
        <f t="shared" si="64"/>
        <v>0.5</v>
      </c>
    </row>
    <row r="1852" spans="1:13" ht="12.75">
      <c r="A1852" s="21" t="s">
        <v>235</v>
      </c>
      <c r="B1852" s="8">
        <v>40905</v>
      </c>
      <c r="C1852" s="8" t="s">
        <v>230</v>
      </c>
      <c r="D1852" s="29">
        <v>3.01</v>
      </c>
      <c r="E1852" t="s">
        <v>231</v>
      </c>
      <c r="F1852" t="s">
        <v>232</v>
      </c>
      <c r="G1852">
        <v>1070</v>
      </c>
      <c r="H1852" s="38">
        <v>0.5</v>
      </c>
      <c r="I1852" s="23">
        <v>4270</v>
      </c>
      <c r="J1852" s="38">
        <f t="shared" si="62"/>
        <v>12200</v>
      </c>
      <c r="M1852" s="23">
        <f t="shared" si="64"/>
        <v>0.5</v>
      </c>
    </row>
    <row r="1853" spans="1:13" ht="12.75">
      <c r="A1853" s="21" t="s">
        <v>234</v>
      </c>
      <c r="B1853" s="8">
        <v>40905</v>
      </c>
      <c r="C1853" s="8" t="s">
        <v>233</v>
      </c>
      <c r="D1853" s="29">
        <v>5.01</v>
      </c>
      <c r="E1853" t="s">
        <v>231</v>
      </c>
      <c r="F1853" t="s">
        <v>232</v>
      </c>
      <c r="G1853">
        <v>1210</v>
      </c>
      <c r="H1853" s="38">
        <v>0.5</v>
      </c>
      <c r="I1853" s="23">
        <v>11110</v>
      </c>
      <c r="J1853" s="38">
        <f t="shared" si="62"/>
        <v>31740</v>
      </c>
      <c r="M1853" s="23">
        <f t="shared" si="64"/>
        <v>0.5</v>
      </c>
    </row>
    <row r="1854" spans="1:13" ht="12.75">
      <c r="A1854" s="21" t="s">
        <v>3336</v>
      </c>
      <c r="B1854" s="8">
        <v>40905</v>
      </c>
      <c r="C1854" s="8" t="s">
        <v>3337</v>
      </c>
      <c r="D1854" s="29">
        <v>40</v>
      </c>
      <c r="E1854" t="s">
        <v>3340</v>
      </c>
      <c r="F1854" t="s">
        <v>4326</v>
      </c>
      <c r="G1854">
        <v>1140</v>
      </c>
      <c r="H1854" s="38">
        <v>0.5</v>
      </c>
      <c r="I1854" s="23">
        <v>33600</v>
      </c>
      <c r="J1854" s="38">
        <f t="shared" si="62"/>
        <v>96000</v>
      </c>
      <c r="M1854" s="23">
        <f t="shared" si="64"/>
        <v>0.5</v>
      </c>
    </row>
    <row r="1855" spans="3:13" ht="12.75">
      <c r="C1855" s="8" t="s">
        <v>3338</v>
      </c>
      <c r="D1855" s="29">
        <v>76.601</v>
      </c>
      <c r="E1855" t="s">
        <v>4323</v>
      </c>
      <c r="F1855" t="s">
        <v>4323</v>
      </c>
      <c r="G1855">
        <v>1140</v>
      </c>
      <c r="H1855" s="38">
        <v>0.5</v>
      </c>
      <c r="I1855" s="23">
        <v>64340</v>
      </c>
      <c r="J1855" s="38">
        <f t="shared" si="62"/>
        <v>183830</v>
      </c>
      <c r="M1855" s="23">
        <f t="shared" si="64"/>
        <v>0.5</v>
      </c>
    </row>
    <row r="1856" spans="3:13" ht="12.75">
      <c r="C1856" s="8" t="s">
        <v>3339</v>
      </c>
      <c r="D1856" s="29">
        <v>31.4207</v>
      </c>
      <c r="E1856" t="s">
        <v>4323</v>
      </c>
      <c r="F1856" t="s">
        <v>4323</v>
      </c>
      <c r="G1856">
        <v>1140</v>
      </c>
      <c r="H1856" s="38">
        <v>0.5</v>
      </c>
      <c r="I1856" s="23">
        <v>25740</v>
      </c>
      <c r="J1856" s="38">
        <f t="shared" si="62"/>
        <v>73540</v>
      </c>
      <c r="M1856" s="23">
        <f t="shared" si="64"/>
        <v>0.5</v>
      </c>
    </row>
    <row r="1857" spans="1:13" ht="12.75">
      <c r="A1857" s="11">
        <v>680</v>
      </c>
      <c r="B1857" s="8">
        <v>40900</v>
      </c>
      <c r="C1857" s="8" t="s">
        <v>3341</v>
      </c>
      <c r="D1857" s="29">
        <v>19.9973</v>
      </c>
      <c r="E1857" t="s">
        <v>3342</v>
      </c>
      <c r="F1857" t="s">
        <v>3343</v>
      </c>
      <c r="G1857">
        <v>1050</v>
      </c>
      <c r="H1857" s="38">
        <v>0.5</v>
      </c>
      <c r="I1857" s="23">
        <v>24500</v>
      </c>
      <c r="J1857" s="38">
        <f t="shared" si="62"/>
        <v>70000</v>
      </c>
      <c r="K1857" s="25">
        <v>115460</v>
      </c>
      <c r="L1857" s="25">
        <v>461.84</v>
      </c>
      <c r="M1857" s="23">
        <f t="shared" si="64"/>
        <v>462.34</v>
      </c>
    </row>
    <row r="1858" spans="1:13" ht="12.75">
      <c r="A1858" s="21" t="s">
        <v>3344</v>
      </c>
      <c r="B1858" s="8">
        <v>40906</v>
      </c>
      <c r="C1858" s="8" t="s">
        <v>3345</v>
      </c>
      <c r="D1858" s="29">
        <v>17.2341</v>
      </c>
      <c r="E1858" t="s">
        <v>3346</v>
      </c>
      <c r="F1858" t="s">
        <v>1821</v>
      </c>
      <c r="G1858">
        <v>1210</v>
      </c>
      <c r="H1858" s="38">
        <v>0.5</v>
      </c>
      <c r="I1858" s="23">
        <v>26990</v>
      </c>
      <c r="J1858" s="38">
        <f t="shared" si="62"/>
        <v>77110</v>
      </c>
      <c r="M1858" s="23">
        <f t="shared" si="64"/>
        <v>0.5</v>
      </c>
    </row>
    <row r="1859" spans="1:13" ht="12.75">
      <c r="A1859" s="21" t="s">
        <v>3277</v>
      </c>
      <c r="B1859" s="8">
        <v>40906</v>
      </c>
      <c r="C1859" s="8" t="s">
        <v>3525</v>
      </c>
      <c r="D1859" s="29">
        <v>0.42</v>
      </c>
      <c r="E1859" t="s">
        <v>3527</v>
      </c>
      <c r="F1859" t="s">
        <v>169</v>
      </c>
      <c r="G1859">
        <v>1080</v>
      </c>
      <c r="H1859" s="38">
        <v>0.5</v>
      </c>
      <c r="I1859" s="23">
        <v>4820</v>
      </c>
      <c r="J1859" s="38">
        <f t="shared" si="62"/>
        <v>13770</v>
      </c>
      <c r="M1859" s="23">
        <f t="shared" si="64"/>
        <v>0.5</v>
      </c>
    </row>
    <row r="1860" spans="1:13" ht="12.75">
      <c r="A1860" s="11">
        <v>685</v>
      </c>
      <c r="B1860" s="8">
        <v>40906</v>
      </c>
      <c r="C1860" s="8" t="s">
        <v>3207</v>
      </c>
      <c r="D1860" s="29">
        <v>2.8291</v>
      </c>
      <c r="E1860" t="s">
        <v>3208</v>
      </c>
      <c r="F1860" t="s">
        <v>3209</v>
      </c>
      <c r="G1860">
        <v>1090</v>
      </c>
      <c r="H1860" s="38">
        <v>1</v>
      </c>
      <c r="I1860" s="23">
        <v>6480</v>
      </c>
      <c r="J1860" s="38">
        <f t="shared" si="62"/>
        <v>18510</v>
      </c>
      <c r="K1860" s="25">
        <v>8487.3</v>
      </c>
      <c r="L1860" s="25">
        <v>33.95</v>
      </c>
      <c r="M1860" s="23">
        <f t="shared" si="64"/>
        <v>34.95</v>
      </c>
    </row>
    <row r="1861" spans="1:13" ht="12.75">
      <c r="A1861" s="21" t="s">
        <v>3212</v>
      </c>
      <c r="B1861" s="8">
        <v>40906</v>
      </c>
      <c r="C1861" s="8" t="s">
        <v>3210</v>
      </c>
      <c r="D1861" s="29">
        <v>2.2929</v>
      </c>
      <c r="E1861" t="s">
        <v>3208</v>
      </c>
      <c r="F1861" t="s">
        <v>3211</v>
      </c>
      <c r="G1861">
        <v>1090</v>
      </c>
      <c r="H1861" s="38">
        <v>1</v>
      </c>
      <c r="I1861" s="23">
        <v>17640</v>
      </c>
      <c r="J1861" s="38">
        <f t="shared" si="62"/>
        <v>50400</v>
      </c>
      <c r="M1861" s="23">
        <f t="shared" si="64"/>
        <v>1</v>
      </c>
    </row>
    <row r="1862" spans="1:13" ht="12.75">
      <c r="A1862" s="21" t="s">
        <v>111</v>
      </c>
      <c r="B1862" s="8">
        <v>40906</v>
      </c>
      <c r="C1862" s="8" t="s">
        <v>112</v>
      </c>
      <c r="D1862" s="29">
        <v>1.584</v>
      </c>
      <c r="E1862" t="s">
        <v>113</v>
      </c>
      <c r="F1862" t="s">
        <v>114</v>
      </c>
      <c r="G1862">
        <v>1170</v>
      </c>
      <c r="H1862" s="38">
        <v>0.5</v>
      </c>
      <c r="J1862" s="38">
        <f t="shared" si="62"/>
        <v>0</v>
      </c>
      <c r="M1862" s="23">
        <f t="shared" si="64"/>
        <v>0.5</v>
      </c>
    </row>
    <row r="1863" spans="1:13" ht="12.75">
      <c r="A1863" s="21" t="s">
        <v>34</v>
      </c>
      <c r="B1863" s="8">
        <v>40907</v>
      </c>
      <c r="C1863" s="8" t="s">
        <v>35</v>
      </c>
      <c r="D1863" s="29">
        <v>25</v>
      </c>
      <c r="E1863" t="s">
        <v>36</v>
      </c>
      <c r="F1863" t="s">
        <v>37</v>
      </c>
      <c r="G1863">
        <v>1030</v>
      </c>
      <c r="H1863" s="38">
        <v>0.5</v>
      </c>
      <c r="I1863" s="23">
        <v>31060</v>
      </c>
      <c r="J1863" s="38">
        <f t="shared" si="62"/>
        <v>88740</v>
      </c>
      <c r="M1863" s="23">
        <f t="shared" si="64"/>
        <v>0.5</v>
      </c>
    </row>
    <row r="1864" spans="1:13" ht="12.75">
      <c r="A1864" s="21" t="s">
        <v>38</v>
      </c>
      <c r="B1864" s="8">
        <v>40907</v>
      </c>
      <c r="C1864" s="8" t="s">
        <v>39</v>
      </c>
      <c r="D1864" s="29" t="s">
        <v>43</v>
      </c>
      <c r="E1864" t="s">
        <v>45</v>
      </c>
      <c r="F1864" t="s">
        <v>46</v>
      </c>
      <c r="G1864">
        <v>2010</v>
      </c>
      <c r="H1864" s="38">
        <v>0.5</v>
      </c>
      <c r="I1864" s="23">
        <v>1290</v>
      </c>
      <c r="J1864" s="38">
        <f t="shared" si="62"/>
        <v>3690</v>
      </c>
      <c r="M1864" s="23">
        <f t="shared" si="64"/>
        <v>0.5</v>
      </c>
    </row>
    <row r="1865" spans="3:13" ht="12.75">
      <c r="C1865" s="8" t="s">
        <v>40</v>
      </c>
      <c r="D1865" s="29" t="s">
        <v>43</v>
      </c>
      <c r="E1865" t="s">
        <v>4323</v>
      </c>
      <c r="F1865" t="s">
        <v>4323</v>
      </c>
      <c r="G1865">
        <v>2010</v>
      </c>
      <c r="H1865" s="38">
        <v>0.5</v>
      </c>
      <c r="I1865" s="23">
        <v>26540</v>
      </c>
      <c r="J1865" s="38">
        <f t="shared" si="62"/>
        <v>75830</v>
      </c>
      <c r="M1865" s="23">
        <f t="shared" si="64"/>
        <v>0.5</v>
      </c>
    </row>
    <row r="1866" spans="3:13" ht="12.75">
      <c r="C1866" s="8" t="s">
        <v>41</v>
      </c>
      <c r="D1866" s="29" t="s">
        <v>44</v>
      </c>
      <c r="E1866" t="s">
        <v>4323</v>
      </c>
      <c r="F1866" t="s">
        <v>4323</v>
      </c>
      <c r="G1866">
        <v>2010</v>
      </c>
      <c r="H1866" s="38">
        <v>0.5</v>
      </c>
      <c r="I1866" s="23">
        <v>640</v>
      </c>
      <c r="J1866" s="38">
        <f t="shared" si="62"/>
        <v>1830</v>
      </c>
      <c r="M1866" s="23">
        <f t="shared" si="64"/>
        <v>0.5</v>
      </c>
    </row>
    <row r="1867" spans="3:13" ht="12.75">
      <c r="C1867" s="8" t="s">
        <v>42</v>
      </c>
      <c r="D1867" s="29" t="s">
        <v>2479</v>
      </c>
      <c r="E1867" t="s">
        <v>4323</v>
      </c>
      <c r="F1867" t="s">
        <v>4323</v>
      </c>
      <c r="G1867">
        <v>2010</v>
      </c>
      <c r="H1867" s="38">
        <v>0.5</v>
      </c>
      <c r="I1867" s="23">
        <v>16040</v>
      </c>
      <c r="J1867" s="38">
        <f t="shared" si="62"/>
        <v>45830</v>
      </c>
      <c r="M1867" s="23">
        <f t="shared" si="64"/>
        <v>0.5</v>
      </c>
    </row>
    <row r="1868" spans="1:13" ht="12.75">
      <c r="A1868" s="11">
        <v>686</v>
      </c>
      <c r="B1868" s="8">
        <v>40907</v>
      </c>
      <c r="C1868" s="8" t="s">
        <v>1277</v>
      </c>
      <c r="D1868" s="29">
        <v>2</v>
      </c>
      <c r="E1868" t="s">
        <v>47</v>
      </c>
      <c r="F1868" t="s">
        <v>48</v>
      </c>
      <c r="G1868">
        <v>1030</v>
      </c>
      <c r="H1868" s="38">
        <v>0.5</v>
      </c>
      <c r="I1868" s="23">
        <v>29410</v>
      </c>
      <c r="J1868" s="38">
        <f t="shared" si="62"/>
        <v>84030</v>
      </c>
      <c r="K1868" s="25">
        <v>72000</v>
      </c>
      <c r="L1868" s="25">
        <v>288</v>
      </c>
      <c r="M1868" s="23">
        <f t="shared" si="64"/>
        <v>288.5</v>
      </c>
    </row>
    <row r="1869" spans="1:14" s="43" customFormat="1" ht="12.75">
      <c r="A1869" s="50">
        <v>687</v>
      </c>
      <c r="B1869" s="41">
        <v>40907</v>
      </c>
      <c r="C1869" s="41" t="s">
        <v>58</v>
      </c>
      <c r="D1869" s="42">
        <v>1.18</v>
      </c>
      <c r="E1869" s="43" t="s">
        <v>57</v>
      </c>
      <c r="F1869" s="43" t="s">
        <v>49</v>
      </c>
      <c r="G1869" s="43">
        <v>1220</v>
      </c>
      <c r="H1869" s="44">
        <v>0.5</v>
      </c>
      <c r="I1869" s="44">
        <v>5660</v>
      </c>
      <c r="J1869" s="44">
        <f t="shared" si="62"/>
        <v>16170</v>
      </c>
      <c r="K1869" s="45">
        <v>21900</v>
      </c>
      <c r="L1869" s="45">
        <v>87.6</v>
      </c>
      <c r="M1869" s="44">
        <f t="shared" si="64"/>
        <v>88.1</v>
      </c>
      <c r="N1869" s="49"/>
    </row>
    <row r="1870" spans="10:14" ht="12.75">
      <c r="J1870" s="38">
        <f t="shared" si="62"/>
        <v>0</v>
      </c>
      <c r="M1870" s="23">
        <f>SUM(M1833:M1869)</f>
        <v>2904.56</v>
      </c>
      <c r="N1870" s="1">
        <v>98863</v>
      </c>
    </row>
    <row r="1871" spans="10:13" ht="12.75">
      <c r="J1871" s="38">
        <f t="shared" si="62"/>
        <v>0</v>
      </c>
      <c r="M1871" s="23">
        <f t="shared" si="64"/>
        <v>0</v>
      </c>
    </row>
    <row r="1872" spans="1:13" ht="12.75">
      <c r="A1872" s="21" t="s">
        <v>50</v>
      </c>
      <c r="B1872" s="8">
        <v>40907</v>
      </c>
      <c r="C1872" s="8" t="s">
        <v>51</v>
      </c>
      <c r="D1872" s="29" t="s">
        <v>52</v>
      </c>
      <c r="E1872" t="s">
        <v>53</v>
      </c>
      <c r="F1872" t="s">
        <v>54</v>
      </c>
      <c r="G1872">
        <v>1100</v>
      </c>
      <c r="H1872" s="38">
        <v>1.5</v>
      </c>
      <c r="I1872" s="23">
        <v>14050</v>
      </c>
      <c r="J1872" s="38">
        <f t="shared" si="62"/>
        <v>40140</v>
      </c>
      <c r="M1872" s="23">
        <f t="shared" si="64"/>
        <v>1.5</v>
      </c>
    </row>
    <row r="1873" spans="3:13" ht="12.75">
      <c r="C1873" s="8" t="s">
        <v>55</v>
      </c>
      <c r="D1873" s="29" t="s">
        <v>52</v>
      </c>
      <c r="E1873" t="s">
        <v>4323</v>
      </c>
      <c r="F1873" t="s">
        <v>4323</v>
      </c>
      <c r="G1873">
        <v>1100</v>
      </c>
      <c r="I1873" s="23">
        <v>2940</v>
      </c>
      <c r="J1873" s="38">
        <f aca="true" t="shared" si="65" ref="J1873:J1911">ROUND(I1873/0.35,-1)</f>
        <v>8400</v>
      </c>
      <c r="M1873" s="23">
        <f t="shared" si="64"/>
        <v>0</v>
      </c>
    </row>
    <row r="1874" spans="3:13" ht="12.75">
      <c r="C1874" s="8" t="s">
        <v>979</v>
      </c>
      <c r="D1874" s="29" t="s">
        <v>56</v>
      </c>
      <c r="E1874" t="s">
        <v>4323</v>
      </c>
      <c r="F1874" t="s">
        <v>4323</v>
      </c>
      <c r="G1874">
        <v>2050</v>
      </c>
      <c r="I1874" s="23">
        <v>22370</v>
      </c>
      <c r="J1874" s="38">
        <f t="shared" si="65"/>
        <v>63910</v>
      </c>
      <c r="M1874" s="23">
        <f t="shared" si="64"/>
        <v>0</v>
      </c>
    </row>
    <row r="1875" spans="10:13" ht="12.75">
      <c r="J1875" s="38">
        <f t="shared" si="65"/>
        <v>0</v>
      </c>
      <c r="M1875" s="23">
        <f t="shared" si="64"/>
        <v>0</v>
      </c>
    </row>
    <row r="1876" spans="10:13" ht="12.75">
      <c r="J1876" s="38">
        <f t="shared" si="65"/>
        <v>0</v>
      </c>
      <c r="M1876" s="23">
        <f t="shared" si="64"/>
        <v>0</v>
      </c>
    </row>
    <row r="1877" spans="10:13" ht="12.75">
      <c r="J1877" s="38">
        <f t="shared" si="65"/>
        <v>0</v>
      </c>
      <c r="M1877" s="23">
        <f t="shared" si="64"/>
        <v>0</v>
      </c>
    </row>
    <row r="1878" spans="10:13" ht="12.75">
      <c r="J1878" s="38">
        <f t="shared" si="65"/>
        <v>0</v>
      </c>
      <c r="M1878" s="23">
        <f t="shared" si="64"/>
        <v>0</v>
      </c>
    </row>
    <row r="1879" spans="10:13" ht="12.75">
      <c r="J1879" s="38">
        <f t="shared" si="65"/>
        <v>0</v>
      </c>
      <c r="M1879" s="23">
        <f t="shared" si="64"/>
        <v>0</v>
      </c>
    </row>
    <row r="1880" spans="10:13" ht="12.75">
      <c r="J1880" s="38">
        <f t="shared" si="65"/>
        <v>0</v>
      </c>
      <c r="M1880" s="23">
        <f t="shared" si="64"/>
        <v>0</v>
      </c>
    </row>
    <row r="1881" spans="10:13" ht="12.75">
      <c r="J1881" s="38">
        <f t="shared" si="65"/>
        <v>0</v>
      </c>
      <c r="M1881" s="23">
        <f t="shared" si="64"/>
        <v>0</v>
      </c>
    </row>
    <row r="1882" spans="10:13" ht="12.75">
      <c r="J1882" s="38">
        <f t="shared" si="65"/>
        <v>0</v>
      </c>
      <c r="M1882" s="23">
        <f t="shared" si="64"/>
        <v>0</v>
      </c>
    </row>
    <row r="1883" spans="10:13" ht="12.75">
      <c r="J1883" s="38">
        <f t="shared" si="65"/>
        <v>0</v>
      </c>
      <c r="M1883" s="23">
        <f t="shared" si="64"/>
        <v>0</v>
      </c>
    </row>
    <row r="1884" spans="10:13" ht="12.75">
      <c r="J1884" s="38">
        <f t="shared" si="65"/>
        <v>0</v>
      </c>
      <c r="M1884" s="23">
        <f t="shared" si="64"/>
        <v>0</v>
      </c>
    </row>
    <row r="1885" spans="10:13" ht="12.75">
      <c r="J1885" s="38">
        <f t="shared" si="65"/>
        <v>0</v>
      </c>
      <c r="M1885" s="23">
        <f t="shared" si="64"/>
        <v>0</v>
      </c>
    </row>
    <row r="1886" spans="10:13" ht="12.75">
      <c r="J1886" s="38">
        <f t="shared" si="65"/>
        <v>0</v>
      </c>
      <c r="M1886" s="23">
        <f t="shared" si="64"/>
        <v>0</v>
      </c>
    </row>
    <row r="1887" ht="12.75">
      <c r="J1887" s="38">
        <f t="shared" si="65"/>
        <v>0</v>
      </c>
    </row>
    <row r="1888" ht="12.75">
      <c r="J1888" s="38">
        <f t="shared" si="65"/>
        <v>0</v>
      </c>
    </row>
    <row r="1889" ht="12.75">
      <c r="J1889" s="38">
        <f t="shared" si="65"/>
        <v>0</v>
      </c>
    </row>
    <row r="1890" ht="12.75">
      <c r="J1890" s="38">
        <f t="shared" si="65"/>
        <v>0</v>
      </c>
    </row>
    <row r="1891" ht="12.75">
      <c r="J1891" s="38">
        <f t="shared" si="65"/>
        <v>0</v>
      </c>
    </row>
    <row r="1892" ht="12.75">
      <c r="J1892" s="38">
        <f t="shared" si="65"/>
        <v>0</v>
      </c>
    </row>
    <row r="1893" ht="12.75">
      <c r="J1893" s="38">
        <f t="shared" si="65"/>
        <v>0</v>
      </c>
    </row>
    <row r="1894" ht="12.75">
      <c r="J1894" s="38">
        <f t="shared" si="65"/>
        <v>0</v>
      </c>
    </row>
    <row r="1895" ht="12.75">
      <c r="J1895" s="38">
        <f t="shared" si="65"/>
        <v>0</v>
      </c>
    </row>
    <row r="1896" ht="12.75">
      <c r="J1896" s="38">
        <f t="shared" si="65"/>
        <v>0</v>
      </c>
    </row>
    <row r="1897" ht="12.75">
      <c r="J1897" s="38">
        <f t="shared" si="65"/>
        <v>0</v>
      </c>
    </row>
    <row r="1898" ht="12.75">
      <c r="J1898" s="38">
        <f t="shared" si="65"/>
        <v>0</v>
      </c>
    </row>
    <row r="1899" ht="12.75">
      <c r="J1899" s="38">
        <f t="shared" si="65"/>
        <v>0</v>
      </c>
    </row>
    <row r="1900" ht="12.75">
      <c r="J1900" s="38">
        <f t="shared" si="65"/>
        <v>0</v>
      </c>
    </row>
    <row r="1901" ht="12.75">
      <c r="J1901" s="38">
        <f t="shared" si="65"/>
        <v>0</v>
      </c>
    </row>
    <row r="1902" ht="12.75">
      <c r="J1902" s="38">
        <f t="shared" si="65"/>
        <v>0</v>
      </c>
    </row>
    <row r="1903" ht="12.75">
      <c r="J1903" s="38">
        <f t="shared" si="65"/>
        <v>0</v>
      </c>
    </row>
    <row r="1904" ht="12.75">
      <c r="J1904" s="38">
        <f t="shared" si="65"/>
        <v>0</v>
      </c>
    </row>
    <row r="1905" ht="12.75">
      <c r="J1905" s="38">
        <f t="shared" si="65"/>
        <v>0</v>
      </c>
    </row>
    <row r="1906" ht="12.75">
      <c r="J1906" s="38">
        <f t="shared" si="65"/>
        <v>0</v>
      </c>
    </row>
    <row r="1907" ht="12.75">
      <c r="J1907" s="38">
        <f t="shared" si="65"/>
        <v>0</v>
      </c>
    </row>
    <row r="1908" ht="12.75">
      <c r="J1908" s="38">
        <f t="shared" si="65"/>
        <v>0</v>
      </c>
    </row>
    <row r="1909" ht="12.75">
      <c r="J1909" s="38">
        <f t="shared" si="65"/>
        <v>0</v>
      </c>
    </row>
    <row r="1910" ht="12.75">
      <c r="J1910" s="38">
        <f t="shared" si="65"/>
        <v>0</v>
      </c>
    </row>
    <row r="1911" ht="12.75">
      <c r="J1911" s="38">
        <f t="shared" si="65"/>
        <v>0</v>
      </c>
    </row>
  </sheetData>
  <sheetProtection/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3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24.28125" style="11" customWidth="1"/>
    <col min="2" max="2" width="24.421875" style="20" customWidth="1"/>
    <col min="3" max="3" width="28.140625" style="0" customWidth="1"/>
    <col min="4" max="4" width="28.8515625" style="0" customWidth="1"/>
    <col min="5" max="5" width="6.57421875" style="0" customWidth="1"/>
    <col min="6" max="6" width="11.28125" style="5" customWidth="1"/>
    <col min="7" max="7" width="13.8515625" style="6" customWidth="1"/>
    <col min="8" max="8" width="12.28125" style="12" customWidth="1"/>
    <col min="9" max="9" width="12.28125" style="5" customWidth="1"/>
    <col min="10" max="10" width="8.7109375" style="1" customWidth="1"/>
  </cols>
  <sheetData>
    <row r="1" spans="1:10" ht="15.75">
      <c r="A1" s="16" t="s">
        <v>2687</v>
      </c>
      <c r="B1" s="19" t="s">
        <v>4702</v>
      </c>
      <c r="C1" s="16" t="s">
        <v>4703</v>
      </c>
      <c r="D1" s="14"/>
      <c r="E1" s="14"/>
      <c r="F1" s="15"/>
      <c r="G1" s="15"/>
      <c r="H1" s="15"/>
      <c r="I1" s="10"/>
      <c r="J1" s="2"/>
    </row>
    <row r="3" spans="1:3" ht="12.75">
      <c r="A3" s="11">
        <v>1010</v>
      </c>
      <c r="B3" s="20" t="s">
        <v>4704</v>
      </c>
      <c r="C3" t="s">
        <v>2965</v>
      </c>
    </row>
    <row r="4" spans="1:3" ht="12.75">
      <c r="A4" s="11">
        <v>1020</v>
      </c>
      <c r="B4" s="20" t="s">
        <v>4532</v>
      </c>
      <c r="C4" t="s">
        <v>2966</v>
      </c>
    </row>
    <row r="5" spans="1:3" ht="12.75">
      <c r="A5" s="11">
        <v>1030</v>
      </c>
      <c r="B5" s="20" t="s">
        <v>1948</v>
      </c>
      <c r="C5" t="s">
        <v>2967</v>
      </c>
    </row>
    <row r="6" spans="1:3" ht="12.75">
      <c r="A6" s="11">
        <v>1040</v>
      </c>
      <c r="B6" s="20" t="s">
        <v>4705</v>
      </c>
      <c r="C6" t="s">
        <v>2968</v>
      </c>
    </row>
    <row r="7" spans="1:3" ht="12.75">
      <c r="A7" s="11">
        <v>1050</v>
      </c>
      <c r="B7" s="20" t="s">
        <v>4528</v>
      </c>
      <c r="C7" t="s">
        <v>602</v>
      </c>
    </row>
    <row r="8" spans="1:3" ht="12.75">
      <c r="A8" s="11">
        <v>1060</v>
      </c>
      <c r="B8" s="20" t="s">
        <v>4529</v>
      </c>
      <c r="C8" t="s">
        <v>603</v>
      </c>
    </row>
    <row r="9" spans="1:3" ht="12.75">
      <c r="A9" s="11">
        <v>1070</v>
      </c>
      <c r="B9" s="20" t="s">
        <v>4530</v>
      </c>
      <c r="C9" t="s">
        <v>604</v>
      </c>
    </row>
    <row r="10" spans="1:3" ht="12.75">
      <c r="A10" s="11">
        <v>1080</v>
      </c>
      <c r="B10" s="20" t="s">
        <v>4531</v>
      </c>
      <c r="C10" t="s">
        <v>605</v>
      </c>
    </row>
    <row r="11" spans="1:3" ht="12.75">
      <c r="A11" s="11">
        <v>1090</v>
      </c>
      <c r="B11" s="20" t="s">
        <v>1949</v>
      </c>
      <c r="C11" t="s">
        <v>3589</v>
      </c>
    </row>
    <row r="12" spans="1:3" ht="12.75">
      <c r="A12" s="11">
        <v>1100</v>
      </c>
      <c r="B12" s="20" t="s">
        <v>680</v>
      </c>
      <c r="C12" t="s">
        <v>2049</v>
      </c>
    </row>
    <row r="13" spans="1:3" ht="12.75">
      <c r="A13" s="11">
        <v>1110</v>
      </c>
      <c r="B13" s="20" t="s">
        <v>681</v>
      </c>
      <c r="C13" t="s">
        <v>2050</v>
      </c>
    </row>
    <row r="14" spans="1:10" ht="12.75">
      <c r="A14" s="11">
        <v>1120</v>
      </c>
      <c r="B14" s="20" t="s">
        <v>682</v>
      </c>
      <c r="C14" t="s">
        <v>2175</v>
      </c>
      <c r="J14" s="9"/>
    </row>
    <row r="15" spans="1:3" ht="12.75">
      <c r="A15" s="11">
        <v>1130</v>
      </c>
      <c r="B15" s="20" t="s">
        <v>683</v>
      </c>
      <c r="C15" t="s">
        <v>2176</v>
      </c>
    </row>
    <row r="16" spans="1:3" ht="12.75">
      <c r="A16" s="11">
        <v>1140</v>
      </c>
      <c r="B16" s="20" t="s">
        <v>684</v>
      </c>
      <c r="C16" t="s">
        <v>2177</v>
      </c>
    </row>
    <row r="17" spans="1:3" ht="12.75">
      <c r="A17" s="11">
        <v>1150</v>
      </c>
      <c r="B17" s="20" t="s">
        <v>685</v>
      </c>
      <c r="C17" t="s">
        <v>2178</v>
      </c>
    </row>
    <row r="18" spans="1:3" ht="12.75">
      <c r="A18" s="11">
        <v>1160</v>
      </c>
      <c r="B18" s="20" t="s">
        <v>24</v>
      </c>
      <c r="C18" t="s">
        <v>2179</v>
      </c>
    </row>
    <row r="19" spans="1:3" ht="12.75">
      <c r="A19" s="11">
        <v>1170</v>
      </c>
      <c r="B19" s="20" t="s">
        <v>25</v>
      </c>
      <c r="C19" t="s">
        <v>4432</v>
      </c>
    </row>
    <row r="20" spans="1:3" ht="12.75">
      <c r="A20" s="11">
        <v>1180</v>
      </c>
      <c r="B20" s="20" t="s">
        <v>26</v>
      </c>
      <c r="C20" t="s">
        <v>4433</v>
      </c>
    </row>
    <row r="21" spans="1:3" ht="12.75">
      <c r="A21" s="11">
        <v>1190</v>
      </c>
      <c r="B21" s="20" t="s">
        <v>27</v>
      </c>
      <c r="C21" t="s">
        <v>4434</v>
      </c>
    </row>
    <row r="22" spans="1:3" ht="12.75">
      <c r="A22" s="11">
        <v>1200</v>
      </c>
      <c r="B22" s="20" t="s">
        <v>28</v>
      </c>
      <c r="C22" t="s">
        <v>4435</v>
      </c>
    </row>
    <row r="23" spans="1:3" ht="12.75">
      <c r="A23" s="11">
        <v>1210</v>
      </c>
      <c r="B23" s="20" t="s">
        <v>29</v>
      </c>
      <c r="C23" t="s">
        <v>4436</v>
      </c>
    </row>
    <row r="24" spans="1:3" ht="12.75">
      <c r="A24" s="11">
        <v>1220</v>
      </c>
      <c r="B24" s="20" t="s">
        <v>30</v>
      </c>
      <c r="C24" t="s">
        <v>4437</v>
      </c>
    </row>
    <row r="25" spans="1:3" ht="12.75">
      <c r="A25" s="18">
        <v>2010</v>
      </c>
      <c r="B25" s="20" t="s">
        <v>31</v>
      </c>
      <c r="C25" t="s">
        <v>4438</v>
      </c>
    </row>
    <row r="26" spans="1:3" ht="12.75">
      <c r="A26" s="18">
        <v>2020</v>
      </c>
      <c r="B26" s="20" t="s">
        <v>32</v>
      </c>
      <c r="C26" t="s">
        <v>4439</v>
      </c>
    </row>
    <row r="27" spans="1:3" ht="12.75">
      <c r="A27" s="18">
        <v>2030</v>
      </c>
      <c r="B27" s="20" t="s">
        <v>33</v>
      </c>
      <c r="C27" t="s">
        <v>4440</v>
      </c>
    </row>
    <row r="28" spans="1:3" ht="12.75">
      <c r="A28" s="18">
        <v>2040</v>
      </c>
      <c r="B28" s="20" t="s">
        <v>1643</v>
      </c>
      <c r="C28" t="s">
        <v>4441</v>
      </c>
    </row>
    <row r="29" spans="1:3" ht="12.75">
      <c r="A29" s="18">
        <v>2050</v>
      </c>
      <c r="B29" s="20" t="s">
        <v>1644</v>
      </c>
      <c r="C29" t="s">
        <v>4442</v>
      </c>
    </row>
    <row r="30" spans="1:3" ht="12.75">
      <c r="A30" s="18">
        <v>3010</v>
      </c>
      <c r="B30" s="20" t="s">
        <v>1645</v>
      </c>
      <c r="C30" t="s">
        <v>4443</v>
      </c>
    </row>
    <row r="113" ht="12.75">
      <c r="C113" s="3"/>
    </row>
    <row r="164" ht="12.75">
      <c r="D164" s="3"/>
    </row>
    <row r="220" ht="12.75">
      <c r="D220" s="3"/>
    </row>
    <row r="256" ht="12.75">
      <c r="A256" s="4"/>
    </row>
    <row r="266" ht="12.75">
      <c r="C266" s="7"/>
    </row>
    <row r="277" ht="12.75">
      <c r="D277" s="3"/>
    </row>
    <row r="317" ht="12.75">
      <c r="C317" s="3"/>
    </row>
    <row r="421" ht="12.75">
      <c r="D421" s="3"/>
    </row>
    <row r="512" ht="12.75">
      <c r="C512" s="3"/>
    </row>
    <row r="580" ht="12.75">
      <c r="I580" s="3"/>
    </row>
    <row r="608" ht="12.75">
      <c r="D608" s="3"/>
    </row>
    <row r="611" ht="12.75">
      <c r="E611" s="3"/>
    </row>
    <row r="746" ht="12.75">
      <c r="I746" s="3"/>
    </row>
    <row r="778" ht="12.75">
      <c r="C778" s="3"/>
    </row>
    <row r="820" ht="12.75">
      <c r="C820" s="3"/>
    </row>
    <row r="933" ht="12.75">
      <c r="H933" s="6"/>
    </row>
    <row r="934" ht="12.75">
      <c r="H934" s="6"/>
    </row>
    <row r="935" ht="12.75">
      <c r="H935" s="6"/>
    </row>
    <row r="936" ht="12.75">
      <c r="H936" s="6"/>
    </row>
    <row r="937" ht="12.75">
      <c r="H937" s="6"/>
    </row>
    <row r="938" ht="12.75">
      <c r="H938" s="6"/>
    </row>
    <row r="939" ht="12.75">
      <c r="H939" s="6"/>
    </row>
    <row r="940" ht="12.75">
      <c r="H940" s="6"/>
    </row>
    <row r="941" ht="12.75">
      <c r="H941" s="6"/>
    </row>
    <row r="942" ht="12.75">
      <c r="G942" s="9"/>
    </row>
    <row r="943" ht="12.75">
      <c r="A943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cherylsmailes</cp:lastModifiedBy>
  <cp:lastPrinted>2011-11-10T18:08:34Z</cp:lastPrinted>
  <dcterms:modified xsi:type="dcterms:W3CDTF">2011-12-30T20:22:01Z</dcterms:modified>
  <cp:category/>
  <cp:version/>
  <cp:contentType/>
  <cp:contentStatus/>
</cp:coreProperties>
</file>