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0" yWindow="230" windowWidth="9720" windowHeight="3410"/>
  </bookViews>
  <sheets>
    <sheet name="BOR" sheetId="1" r:id="rId1"/>
  </sheets>
  <calcPr calcId="145621"/>
</workbook>
</file>

<file path=xl/calcChain.xml><?xml version="1.0" encoding="utf-8"?>
<calcChain xmlns="http://schemas.openxmlformats.org/spreadsheetml/2006/main">
  <c r="I93" i="1" l="1"/>
  <c r="D93" i="1"/>
  <c r="H93" i="1" s="1"/>
  <c r="D94" i="1"/>
  <c r="H94" i="1" s="1"/>
  <c r="I94" i="1"/>
  <c r="I86" i="1"/>
  <c r="D86" i="1"/>
  <c r="H86" i="1" s="1"/>
  <c r="I66" i="1"/>
  <c r="D66" i="1"/>
  <c r="H66" i="1" s="1"/>
  <c r="I59" i="1" l="1"/>
  <c r="D59" i="1"/>
  <c r="H59" i="1" s="1"/>
  <c r="D21" i="1"/>
  <c r="D20" i="1"/>
  <c r="D19" i="1"/>
  <c r="I97" i="1"/>
  <c r="I95" i="1"/>
  <c r="I91" i="1"/>
  <c r="I90" i="1"/>
  <c r="I89" i="1"/>
  <c r="I88" i="1"/>
  <c r="I87" i="1"/>
  <c r="I84" i="1"/>
  <c r="I83" i="1"/>
  <c r="I82" i="1"/>
  <c r="I81" i="1"/>
  <c r="I80" i="1"/>
  <c r="I79" i="1"/>
  <c r="I78" i="1"/>
  <c r="H78" i="1"/>
  <c r="H97" i="1"/>
  <c r="H95" i="1"/>
  <c r="H91" i="1"/>
  <c r="D90" i="1"/>
  <c r="H90" i="1" s="1"/>
  <c r="D89" i="1"/>
  <c r="H89" i="1" s="1"/>
  <c r="D88" i="1"/>
  <c r="H88" i="1" s="1"/>
  <c r="D87" i="1"/>
  <c r="H87" i="1" s="1"/>
  <c r="H84" i="1"/>
  <c r="D83" i="1"/>
  <c r="H83" i="1" s="1"/>
  <c r="H82" i="1"/>
  <c r="H81" i="1"/>
  <c r="D80" i="1"/>
  <c r="H80" i="1" s="1"/>
  <c r="D79" i="1"/>
  <c r="H79" i="1" s="1"/>
  <c r="D77" i="1"/>
  <c r="D76" i="1"/>
  <c r="D75" i="1"/>
  <c r="I74" i="1"/>
  <c r="D74" i="1"/>
  <c r="H74" i="1" s="1"/>
  <c r="I73" i="1"/>
  <c r="D73" i="1"/>
  <c r="H73" i="1" s="1"/>
  <c r="I72" i="1"/>
  <c r="D72" i="1"/>
  <c r="H72" i="1" s="1"/>
  <c r="I71" i="1"/>
  <c r="D71" i="1"/>
  <c r="H71" i="1" s="1"/>
  <c r="I70" i="1"/>
  <c r="D70" i="1"/>
  <c r="H70" i="1" s="1"/>
  <c r="I69" i="1"/>
  <c r="D69" i="1"/>
  <c r="H69" i="1" s="1"/>
  <c r="I68" i="1"/>
  <c r="D68" i="1"/>
  <c r="H68" i="1" s="1"/>
  <c r="I67" i="1"/>
  <c r="D67" i="1"/>
  <c r="H67" i="1" s="1"/>
  <c r="I64" i="1"/>
  <c r="D64" i="1"/>
  <c r="H64" i="1" s="1"/>
  <c r="I63" i="1"/>
  <c r="D63" i="1"/>
  <c r="H63" i="1" s="1"/>
  <c r="D62" i="1"/>
  <c r="H62" i="1" s="1"/>
  <c r="I62" i="1"/>
  <c r="I61" i="1"/>
  <c r="D61" i="1"/>
  <c r="H61" i="1" s="1"/>
  <c r="I60" i="1"/>
  <c r="D60" i="1"/>
  <c r="H60" i="1" s="1"/>
  <c r="H58" i="1"/>
  <c r="I58" i="1"/>
  <c r="I57" i="1"/>
  <c r="D57" i="1"/>
  <c r="H57" i="1" s="1"/>
  <c r="I56" i="1"/>
  <c r="D56" i="1"/>
  <c r="H56" i="1" s="1"/>
  <c r="D55" i="1"/>
  <c r="H55" i="1" s="1"/>
  <c r="D54" i="1"/>
  <c r="H54" i="1" s="1"/>
  <c r="D53" i="1"/>
  <c r="H53" i="1" s="1"/>
  <c r="D52" i="1"/>
  <c r="H52" i="1" s="1"/>
  <c r="D51" i="1"/>
  <c r="H51" i="1" s="1"/>
  <c r="D50" i="1"/>
  <c r="H50" i="1" s="1"/>
  <c r="D49" i="1"/>
  <c r="H49" i="1" s="1"/>
  <c r="D48" i="1"/>
  <c r="H48" i="1" s="1"/>
  <c r="D47" i="1"/>
  <c r="H47" i="1" s="1"/>
  <c r="D46" i="1"/>
  <c r="H46" i="1" s="1"/>
  <c r="D45" i="1"/>
  <c r="H45" i="1" s="1"/>
  <c r="D44" i="1"/>
  <c r="H44" i="1" s="1"/>
  <c r="D43" i="1"/>
  <c r="H43" i="1" s="1"/>
  <c r="D42" i="1"/>
  <c r="H42" i="1" s="1"/>
  <c r="D41" i="1"/>
  <c r="H41" i="1" s="1"/>
  <c r="D40" i="1"/>
  <c r="H40" i="1" s="1"/>
  <c r="I44" i="1"/>
  <c r="I45" i="1"/>
  <c r="I46" i="1"/>
  <c r="I47" i="1"/>
  <c r="I48" i="1"/>
  <c r="I49" i="1"/>
  <c r="I50" i="1"/>
  <c r="I51" i="1"/>
  <c r="I52" i="1"/>
  <c r="I53" i="1"/>
  <c r="I54" i="1"/>
  <c r="I55" i="1"/>
  <c r="I40" i="1"/>
  <c r="I41" i="1"/>
  <c r="I42" i="1"/>
  <c r="I43" i="1"/>
  <c r="I38" i="1"/>
  <c r="I36" i="1"/>
  <c r="D38" i="1"/>
  <c r="H38" i="1" s="1"/>
  <c r="D29" i="1"/>
  <c r="H29" i="1" s="1"/>
  <c r="D30" i="1"/>
  <c r="H30" i="1" s="1"/>
  <c r="D31" i="1"/>
  <c r="H31" i="1" s="1"/>
  <c r="D32" i="1"/>
  <c r="H32" i="1" s="1"/>
  <c r="D33" i="1"/>
  <c r="H33" i="1" s="1"/>
  <c r="D34" i="1"/>
  <c r="H34" i="1" s="1"/>
  <c r="D35" i="1"/>
  <c r="H35" i="1" s="1"/>
  <c r="D36" i="1"/>
  <c r="H36" i="1" s="1"/>
  <c r="D37" i="1"/>
  <c r="H37" i="1" s="1"/>
  <c r="D25" i="1"/>
  <c r="H25" i="1" s="1"/>
  <c r="D26" i="1"/>
  <c r="H26" i="1" s="1"/>
  <c r="D27" i="1"/>
  <c r="H27" i="1" s="1"/>
  <c r="D28" i="1"/>
  <c r="H28" i="1" s="1"/>
  <c r="I24" i="1"/>
  <c r="D18" i="1"/>
  <c r="I22" i="1"/>
  <c r="D11" i="1"/>
  <c r="H11" i="1" s="1"/>
  <c r="D12" i="1"/>
  <c r="H12" i="1" s="1"/>
  <c r="D13" i="1"/>
  <c r="H13" i="1" s="1"/>
  <c r="D14" i="1"/>
  <c r="H14" i="1" s="1"/>
  <c r="D15" i="1"/>
  <c r="H15" i="1" s="1"/>
  <c r="D16" i="1"/>
  <c r="H16" i="1" s="1"/>
  <c r="D17" i="1"/>
  <c r="H17" i="1" s="1"/>
  <c r="D22" i="1"/>
  <c r="H22" i="1" s="1"/>
  <c r="D23" i="1"/>
  <c r="H23" i="1" s="1"/>
  <c r="D24" i="1"/>
  <c r="H24" i="1" s="1"/>
  <c r="D9" i="1"/>
  <c r="H9" i="1" s="1"/>
  <c r="D10" i="1"/>
  <c r="H10" i="1" s="1"/>
  <c r="D7" i="1"/>
  <c r="H7" i="1" s="1"/>
  <c r="H6" i="1"/>
  <c r="I35" i="1"/>
  <c r="I34" i="1"/>
  <c r="I6" i="1"/>
  <c r="G9" i="1"/>
  <c r="I9" i="1" s="1"/>
  <c r="G11" i="1"/>
  <c r="I11" i="1" s="1"/>
  <c r="G14" i="1"/>
  <c r="I14" i="1" s="1"/>
  <c r="G18" i="1"/>
  <c r="G27" i="1"/>
  <c r="G7" i="1"/>
  <c r="I7" i="1" s="1"/>
  <c r="I10" i="1"/>
  <c r="I12" i="1"/>
  <c r="I13" i="1"/>
  <c r="I15" i="1"/>
  <c r="I16" i="1"/>
  <c r="I17" i="1"/>
  <c r="I23" i="1"/>
  <c r="I25" i="1"/>
  <c r="I26" i="1"/>
  <c r="I28" i="1"/>
  <c r="I29" i="1"/>
  <c r="I30" i="1"/>
  <c r="I31" i="1"/>
  <c r="I32" i="1"/>
  <c r="I33" i="1"/>
</calcChain>
</file>

<file path=xl/sharedStrings.xml><?xml version="1.0" encoding="utf-8"?>
<sst xmlns="http://schemas.openxmlformats.org/spreadsheetml/2006/main" count="491" uniqueCount="255">
  <si>
    <t>BOR TAX YEAR 2011</t>
  </si>
  <si>
    <t>PROPERTY OWNER</t>
  </si>
  <si>
    <t>CASE #</t>
  </si>
  <si>
    <t>ASSESSED</t>
  </si>
  <si>
    <t>DIFFERENCE</t>
  </si>
  <si>
    <t>CAUV</t>
  </si>
  <si>
    <t>SCHOOL</t>
  </si>
  <si>
    <t>DECISION</t>
  </si>
  <si>
    <t>VALUE</t>
  </si>
  <si>
    <t>NOTIFY</t>
  </si>
  <si>
    <t>Maple, William</t>
  </si>
  <si>
    <t>018-00001345-01</t>
  </si>
  <si>
    <t>Kintz, Justin M</t>
  </si>
  <si>
    <t>013-00001915-02</t>
  </si>
  <si>
    <t>Ramsey, Joan</t>
  </si>
  <si>
    <t>037-00000014-00</t>
  </si>
  <si>
    <t>Freetage, Allen Max</t>
  </si>
  <si>
    <t>Miller, Michael D</t>
  </si>
  <si>
    <t>009-00000243-00</t>
  </si>
  <si>
    <t>Wants</t>
  </si>
  <si>
    <t>009-00000243-02</t>
  </si>
  <si>
    <t>NO CHANGE</t>
  </si>
  <si>
    <t>DISMISSED</t>
  </si>
  <si>
    <t>018-00000463-00</t>
  </si>
  <si>
    <t>Garrett, Darrell</t>
  </si>
  <si>
    <t>013-00001737-00</t>
  </si>
  <si>
    <t>Longaberger, Darlene</t>
  </si>
  <si>
    <t>017-00001108-00</t>
  </si>
  <si>
    <t>Weaver, Irving F</t>
  </si>
  <si>
    <t>010-00000233-00</t>
  </si>
  <si>
    <t>Warren, Charles</t>
  </si>
  <si>
    <t>017-00000516-02</t>
  </si>
  <si>
    <t xml:space="preserve">Mason Trustee, Greg </t>
  </si>
  <si>
    <t>017-00000516-04</t>
  </si>
  <si>
    <t>043-00000393-00</t>
  </si>
  <si>
    <t>McKay, John &amp; Adana</t>
  </si>
  <si>
    <t>003-00000537-16</t>
  </si>
  <si>
    <t>Simmons Trustee, Robert E</t>
  </si>
  <si>
    <t>041-00000099-00</t>
  </si>
  <si>
    <t>041-00000100-00</t>
  </si>
  <si>
    <t>041-00000101-00</t>
  </si>
  <si>
    <t>Conrad, Kathleen A</t>
  </si>
  <si>
    <t>Dilly, David &amp; Patricia</t>
  </si>
  <si>
    <t>042-00000480-00</t>
  </si>
  <si>
    <t>Bryant, Paul E</t>
  </si>
  <si>
    <t>043-00000884-00</t>
  </si>
  <si>
    <t>043-00006056-00</t>
  </si>
  <si>
    <t>043-00000887-00</t>
  </si>
  <si>
    <t>004-00000935-00</t>
  </si>
  <si>
    <t>043-00001191-00</t>
  </si>
  <si>
    <t>Stokes, Carmen</t>
  </si>
  <si>
    <t>033-00000628-01</t>
  </si>
  <si>
    <t>Kohl Jr, William J</t>
  </si>
  <si>
    <t>McKee, Blake A</t>
  </si>
  <si>
    <t>003-00000151-03</t>
  </si>
  <si>
    <t>McDonald, Matthew &amp; Katrina</t>
  </si>
  <si>
    <t>013-00001915-07</t>
  </si>
  <si>
    <t>013-00001915-08</t>
  </si>
  <si>
    <t>013-00001915-09</t>
  </si>
  <si>
    <t>1 Unit</t>
  </si>
  <si>
    <t>044-00000167-55</t>
  </si>
  <si>
    <t>044-00000167-23</t>
  </si>
  <si>
    <t>044-00000167-24</t>
  </si>
  <si>
    <t>044-00000167-25</t>
  </si>
  <si>
    <t>017-00000306-00</t>
  </si>
  <si>
    <t>Hitchens, Steve &amp; Selena</t>
  </si>
  <si>
    <t>038-00000159-00</t>
  </si>
  <si>
    <t>Sauerbrey, Wade &amp; Letitia</t>
  </si>
  <si>
    <t>039-00000077-00</t>
  </si>
  <si>
    <t>039-00000079-00</t>
  </si>
  <si>
    <t>039-00000078-01</t>
  </si>
  <si>
    <t>Bain, Kurt &amp; Constance</t>
  </si>
  <si>
    <t>043-00005693-01</t>
  </si>
  <si>
    <t>White, Gloria</t>
  </si>
  <si>
    <t>041-00000144-20</t>
  </si>
  <si>
    <t>Emler, Stella M</t>
  </si>
  <si>
    <t>042-00000411-00</t>
  </si>
  <si>
    <t>Jackson, Edward C</t>
  </si>
  <si>
    <t>016-00000138-00</t>
  </si>
  <si>
    <t>DeMoss, John</t>
  </si>
  <si>
    <t>013-00001469-01</t>
  </si>
  <si>
    <t>Mullet, Steve</t>
  </si>
  <si>
    <t>026-00000418-04</t>
  </si>
  <si>
    <t>Hershberger, Michael</t>
  </si>
  <si>
    <t>002-00000090-02</t>
  </si>
  <si>
    <t>003-00000533-00</t>
  </si>
  <si>
    <t>003-00000888-01</t>
  </si>
  <si>
    <t>Cunningham, Brad E</t>
  </si>
  <si>
    <t>Garrett, Bernard</t>
  </si>
  <si>
    <t>Phillips, Phillip</t>
  </si>
  <si>
    <t>Stubbs, William H</t>
  </si>
  <si>
    <t>043-00002645-00</t>
  </si>
  <si>
    <t>043-00002997-00</t>
  </si>
  <si>
    <t>CGC Real Estate LLC</t>
  </si>
  <si>
    <t>043-00006203-01</t>
  </si>
  <si>
    <t>043-00006203-02</t>
  </si>
  <si>
    <t>Sutton LLC</t>
  </si>
  <si>
    <t>043-15105466-00</t>
  </si>
  <si>
    <t>RV</t>
  </si>
  <si>
    <t>RDG</t>
  </si>
  <si>
    <t>TV</t>
  </si>
  <si>
    <t>CSD</t>
  </si>
  <si>
    <t>035-00000973-02</t>
  </si>
  <si>
    <t>Mckee, Troy A</t>
  </si>
  <si>
    <t>032-00000168-06</t>
  </si>
  <si>
    <t>Myers, Thaddeus J</t>
  </si>
  <si>
    <t>031-00000259-00</t>
  </si>
  <si>
    <t>Brown, Cory L</t>
  </si>
  <si>
    <t>004-00000316-00</t>
  </si>
  <si>
    <t>Guilliams, Beau R</t>
  </si>
  <si>
    <t>002-00000219-00</t>
  </si>
  <si>
    <t>Covic, Cory</t>
  </si>
  <si>
    <t>043-00000729-00</t>
  </si>
  <si>
    <t>Erb, Daniel &amp; Kelly</t>
  </si>
  <si>
    <t>018-00001440-03</t>
  </si>
  <si>
    <t>Bellflower Group</t>
  </si>
  <si>
    <t>043-00006148-00</t>
  </si>
  <si>
    <t>043-00006146-00</t>
  </si>
  <si>
    <t>(Sally Foster &amp; Shelly Lillibridge)</t>
  </si>
  <si>
    <t>Foster, Steve &amp; Jerry Foster</t>
  </si>
  <si>
    <t>004-00000531-00</t>
  </si>
  <si>
    <t>004-00000532-00</t>
  </si>
  <si>
    <t>004-00000533-00</t>
  </si>
  <si>
    <t>Tipton, Roy</t>
  </si>
  <si>
    <t>043-00000901-00</t>
  </si>
  <si>
    <t>CNS Real Estate LLC</t>
  </si>
  <si>
    <t>043-00001558-00</t>
  </si>
  <si>
    <t>043-00001557-00</t>
  </si>
  <si>
    <t>043-00001559-00</t>
  </si>
  <si>
    <t>1 UNIT</t>
  </si>
  <si>
    <t>JEMM Real Estate Dev LLC</t>
  </si>
  <si>
    <t>041-00000002-00</t>
  </si>
  <si>
    <t>J Sutton Properties LTD</t>
  </si>
  <si>
    <t>043-00004279-00</t>
  </si>
  <si>
    <t>Vanover Ronnie E &amp; Mary G</t>
  </si>
  <si>
    <t>017-00000390-21</t>
  </si>
  <si>
    <t>Silver Bar Saddle Club</t>
  </si>
  <si>
    <t>010-00000383-00</t>
  </si>
  <si>
    <t>010-00000384-00</t>
  </si>
  <si>
    <t>Large James &amp; Bernadine</t>
  </si>
  <si>
    <t>026-00000520-00</t>
  </si>
  <si>
    <t>Sadler Paul &amp; Donna</t>
  </si>
  <si>
    <t>Miller, William L</t>
  </si>
  <si>
    <t>037-00000238-00</t>
  </si>
  <si>
    <t>Edwards, Linda</t>
  </si>
  <si>
    <t>023-00000179-18</t>
  </si>
  <si>
    <t>Big Buck Acres</t>
  </si>
  <si>
    <t>003-00000328-02</t>
  </si>
  <si>
    <t>Albert, William</t>
  </si>
  <si>
    <t>043-00005859-00</t>
  </si>
  <si>
    <t>Heavrin, Dovie</t>
  </si>
  <si>
    <t>014-00000603-01</t>
  </si>
  <si>
    <t>Wilson, Ralph &amp; Robert Clark</t>
  </si>
  <si>
    <t>020-16104021-00</t>
  </si>
  <si>
    <t>Moon Property Management</t>
  </si>
  <si>
    <t>043-00000708-00</t>
  </si>
  <si>
    <t>Washington, David &amp; Heidi</t>
  </si>
  <si>
    <t>023-00000335-03</t>
  </si>
  <si>
    <t>Wal-Mart RE Business Trust</t>
  </si>
  <si>
    <t xml:space="preserve">MARKET </t>
  </si>
  <si>
    <t>PARCEL</t>
  </si>
  <si>
    <t>NUMBER</t>
  </si>
  <si>
    <t>DIFF</t>
  </si>
  <si>
    <t xml:space="preserve"> </t>
  </si>
  <si>
    <t>Zullig, Ronald, Jean &amp; John</t>
  </si>
  <si>
    <t>043-00001219-00</t>
  </si>
  <si>
    <t>Reason</t>
  </si>
  <si>
    <t>Accepted?</t>
  </si>
  <si>
    <t>Offer</t>
  </si>
  <si>
    <t>Pre-hear</t>
  </si>
  <si>
    <t>(Market)</t>
  </si>
  <si>
    <t>Current</t>
  </si>
  <si>
    <t>reinstate CAUV</t>
  </si>
  <si>
    <t>Schedule Fs submitted</t>
  </si>
  <si>
    <t>Arms-length transaction</t>
  </si>
  <si>
    <t>2/10/12 appraisal submitted as evidence with $35,000 value; possible upgrades since conveyance</t>
  </si>
  <si>
    <t>Arms-length plus new deck; 'bowling alley' lot on top of hill</t>
  </si>
  <si>
    <t>Renewal missed, but farming activity verified by on-site inspection of appraisers.</t>
  </si>
  <si>
    <t>Arm's-length transaction</t>
  </si>
  <si>
    <t>Farm receipts submitted</t>
  </si>
  <si>
    <t>Arm's-length transaction; garage listed in error removed.</t>
  </si>
  <si>
    <t>Arm's length transaction</t>
  </si>
  <si>
    <t>Home used for storage; well inoperable; siding &amp; gutters falling off</t>
  </si>
  <si>
    <t>COMPLAINANT</t>
  </si>
  <si>
    <t>Poor access - no right-of-way and walkin only; BOR settled same price/acre for adjacent property in past; priced as woods/wetland/waste at $1440/acre</t>
  </si>
  <si>
    <t>previous repossession falling into disrepair; roofing damage; listed for $155 with no offers.</t>
  </si>
  <si>
    <t>Farm info and receipts submitted</t>
  </si>
  <si>
    <t>manufactured home with multiple additions; out buildings have little or no value; lot not big enough for well/septic permit</t>
  </si>
  <si>
    <t>Arms-length transaction; shop not actually commercial building.</t>
  </si>
  <si>
    <t>reinstate CAUV on all 3 parcels</t>
  </si>
  <si>
    <t>Bank sale-validity must be proven.  Appraiser feels value of a 2 acre lot should be $20,000, making it $10,000 per acre.</t>
  </si>
  <si>
    <t>reinstate CAUV on both parcels</t>
  </si>
  <si>
    <t>Arm's length transaction plus value of upgrades and new construction</t>
  </si>
  <si>
    <t>Roof uneven; Appraiser determined D+/average is not accurate grade on home.</t>
  </si>
  <si>
    <t>Bank sale - validity must be proven; house has been vacant, not well-kept &amp; deteriorating; located in lower-priced neighborhood.</t>
  </si>
  <si>
    <t>Interior &amp; exterior of building is in poor condition; appraiser determined property is pretty much worth land value only.</t>
  </si>
  <si>
    <t>Arm's-length transaction - agreed upon taxpayers BOR request</t>
  </si>
  <si>
    <t>Poor location - backs up to Elks; house not good with little to no yard; appraiserdetermined should be graded D-/Fair and not D/Fair for appraisal purposes</t>
  </si>
  <si>
    <t>Owner-built &amp; detached garage; Appraiser determined should be E- not D- for grade; changed value back to '08 when new construction was first picked up ('09 reval increased it)</t>
  </si>
  <si>
    <t>Property has been repossesed multiple times resulting in poorly-kept and deteriorating building; no garage.</t>
  </si>
  <si>
    <t>Fiduciary Deed-may not be arms length since estates are sometimes motivated sellers; Appraiser determined property is worth more than purchase price, but has lost some value due to years of being a rental</t>
  </si>
  <si>
    <t>n/a</t>
  </si>
  <si>
    <t>-</t>
  </si>
  <si>
    <r>
      <t xml:space="preserve">Dismissed-Filer not authorized pursuant to ORC 5715.19 as it does not fall within the fiduciary bounds of the </t>
    </r>
    <r>
      <rPr>
        <i/>
        <sz val="10"/>
        <color indexed="62"/>
        <rFont val="Arial"/>
        <family val="2"/>
      </rPr>
      <t xml:space="preserve">Dayton Supply &amp; Tool </t>
    </r>
    <r>
      <rPr>
        <sz val="10"/>
        <color indexed="62"/>
        <rFont val="Arial"/>
        <family val="2"/>
      </rPr>
      <t>case.</t>
    </r>
  </si>
  <si>
    <t>Dismissed-CAUV Application never filed; BOR only has jurisdiction over validity of denial letters.</t>
  </si>
  <si>
    <t>Dismissed-Filer not authorized pursuant to ORC 5715.19 because form was signed by the accountant.</t>
  </si>
  <si>
    <t>Dismissed-Filer not authorized pursuant to ORC 5715.19 because form was signed by holder of a land contract.</t>
  </si>
  <si>
    <t>reinstate CAUV both parcels</t>
  </si>
  <si>
    <t>2009 &amp; 2010 Farm receipts submitted</t>
  </si>
  <si>
    <t>YES</t>
  </si>
  <si>
    <t>**COUNTERCLAIM:RVHS</t>
  </si>
  <si>
    <t>044-00000782-14</t>
  </si>
  <si>
    <t>Reinstate CAUV</t>
  </si>
  <si>
    <t>No person attended the scheduled meeting to present evidence</t>
  </si>
  <si>
    <t>Forestry Management Plan signed 2012.  After 3 years activity, this would qualify for CAUV in 2015.</t>
  </si>
  <si>
    <t>Fannie Mae sale-no evidence provided for validity; appraisal determined grade should be D-/poor; very badly maintained access road;</t>
  </si>
  <si>
    <t>Bank sale-no evidence provided for validity; appraiser feels condition of house is not as good as D+ for appraisal purposes</t>
  </si>
  <si>
    <t>below the required $2500 gross income for less than 10 acres farmed ($271 for 3 acres up to $722 for 8 acres).  The majority of this parcel is wooded and owner is starting work towards an FMP.</t>
  </si>
  <si>
    <t>Board visited farm and this is a commercially active farm with more than minimum 10 acres being utilized in deer urine collection and marketing as well as soy/corn harvesting to create deer feed for sale.</t>
  </si>
  <si>
    <t xml:space="preserve">  </t>
  </si>
  <si>
    <t xml:space="preserve">This parcel is receiving the CAUV reduction.  Appraisal submitted was from 2006 for lending purposes on the Manufactured Home and had utilized Auditor's values for the land, in effect only appraising the home.  Owner said that she was in the process of having another appraisal done and will turn it in by June 6.  Later, she informed the office she had an offer and would submit the purchase agreement </t>
  </si>
  <si>
    <t>Owner was asked via letter before removed from CAUV for proof of farming activity in 2010 in form of either sales receipts or Schedule F and nothing was submitted.  This farm was idle in 2009 and needed to have commercial farm activity in 2010 to continue in the program.  No evidence of sales or gross income was presented at hearing and owner was given opportunity to contact auction for copies of sales receipts.  Nothing was submitted.  Board viewed</t>
  </si>
  <si>
    <t xml:space="preserve"> the property and it appeared to be a hobby farm instead of a commercially run farm.  Owner said no Schedule F was filed.</t>
  </si>
  <si>
    <t>Mathias, Jeffrey P</t>
  </si>
  <si>
    <t>043-00001431-00</t>
  </si>
  <si>
    <t xml:space="preserve">Not sure arms length transaction since both buyer and seller were from same area and no signage was noticed; Appraiser determined land value is too high and building is slightly inflated.  </t>
  </si>
  <si>
    <t>Stottlemire, Richard &amp; Tanya (MH)</t>
  </si>
  <si>
    <t>037220-7-4</t>
  </si>
  <si>
    <t>Manufactured Home valued ORC 4503.06(D)(1)-no BOR jurisdiction</t>
  </si>
  <si>
    <t>D'Ostroph, Charles W</t>
  </si>
  <si>
    <t>013-00000206-00</t>
  </si>
  <si>
    <t>No Change</t>
  </si>
  <si>
    <t>No change (no CAUV)</t>
  </si>
  <si>
    <t>No change.</t>
  </si>
  <si>
    <t>No change (No CAUV)</t>
  </si>
  <si>
    <t>Change class to Residential - no change to value</t>
  </si>
  <si>
    <t xml:space="preserve">Bank sale-property had been listed by previous owner but not by bank.  CGC made offer to bank who came back with $100,00 and negotiated to $65,000.  </t>
  </si>
  <si>
    <t>Building in severe disrepair (and valued as such) and is no longer commercial use.  However, improved lot is worth something.  (current L-13,500 B-7,720)  Suggest MWCD appeal.</t>
  </si>
  <si>
    <t xml:space="preserve">Bank sale - validity must be proven; appraiser agrees $6000 per acre is too high, but $3000 too low and determined $4500 per acre is fair.  Property was listed with Olde Town Realty for $59,900.  Made a one time offer of $38,000 (no negotiations) and bank took it.  Owner had 2 other comps, one at $3000/acre (10/2011 174ac) and one at $3800/acre (4/2011 9.731ac vacant).  Field seems to be planted in deer mix.  </t>
  </si>
  <si>
    <t>Co appraiser presented comp $4500/acre (4/2010 10ac vacant 8.6 miles from subject property); BOR used comparable acreage comps and set price in middle at $4000/acre</t>
  </si>
  <si>
    <t>More than 10 acres pasture.  Has one buggy horse in barn, 2 standard-bred horses in field that are being raised, trained and will be sold.  Also, 2011 FMP will be in effect for remainder of acreage if continues horse trading while 3 year FMP activity expires.  Owner plans on buying one or two horses per year to prep for sale. Receipts provided.</t>
  </si>
  <si>
    <t>Sheriff's sale-CGC &amp; bank only bidders. Contacted S. Fox for Sheriff's appraisal and was told the appraisal came in at $300,000 (generally on low side for these purposes). Bldg is 11,000 sq ft &amp; 6960 sq ft is occupied by Kids Campus with rent of $2200/month &amp; tenant pays utilities. Bldg was never vacant.  Significant upgrades not on record that were done in October 2010 and ongoing upgrades currently.</t>
  </si>
  <si>
    <t>Purchased for parking lot as intended use and building was removed within first year;Arm's-length transaction ($137,500) plus demolition cost ($39,725).  Sutton owns property and has Operating Agreement with funeral home on their real estate investment.  Opinion of value giving by Mr. Stoffer as realtor, but is not certified appraiser.</t>
  </si>
  <si>
    <t xml:space="preserve">No appraisal was presented as evidence, only a list of comps consisting of mostly vacant 'big box' structures dating from 2008 forward.  An offer was made to extend the hearing date in order to give the taxpayer time to acquire an appraisal.  They asked for 45 to 60 days and the Board agreed.  Atty later called and said the client was unwilling to get an appraisal at this time.  Murphy Oil out lot  sold $354,588 in 2008; current $5million listing of adjacent strip mall out parcels. </t>
  </si>
  <si>
    <t>current $5million listing of adjacent strip mall out parcels;  transfer of subject property between subsidiaries ($14,096,762 in 2/2008) and property is worth conveyance. OH Supreme Court ruled in a series of cases beginning with Berea BOE v Cuyahoga BOR that the best indication of market value is a sale of the subject parcel.</t>
  </si>
  <si>
    <t xml:space="preserve">Appraiser not present for cross-questioning.  No apparent damage to home or garage, which are both located towards front of property and are on a higher plane than the rest of the lot.  There are two older garages towards the back of the lot nearer the river which had some mud residue on floor and some cracking in blocks, but property is nicely located and dwelling is well-kept.  </t>
  </si>
  <si>
    <t xml:space="preserve">Two fields are both sown for hay - one in some kind of grain and one with a mix.   Tenant farmer estimated 8 acres of Guilliams' land farmed but Pictometry measures no more than 2.5 to 3 acres currently being farmed.  With gross income on the 2011 Schedule F provided by Tenant Farmer and using his total acreage production of 125 acres, this works out to be $90.256 gross income per acre.  This falls </t>
  </si>
  <si>
    <t>Appraiser not present for cross-questioning. Only one bath - need to remove 1/2 bath.  House on slab, no road frontage (drive goes between two houses and sits behind them).  Room addition construction is such that roof has perpetual leak.  Attempted to repair and still leaks.  Opinion of value given my local realtor, but not full appraisal and no charge made for service.</t>
  </si>
  <si>
    <t>These are two well-kept and used parcels of land totaling 7.793 acres utilized for horse training, exercising &amp; shows.  Board visit revealed no reason for reduction of cost.  Suggested to owner to file Exemption from Real Estate Tax if non-profit/charitable use.</t>
  </si>
  <si>
    <t xml:space="preserve">Property was viewed, but owner unavailable to allow access to interior.  Owner claimed difference in square footage but presented several different numbers.  Some difference is attributed to rounding and floor space measured instead of exterior walls (i.e. entrance way open to 2nd story, but 2nd story floor plan did not include the measurements to exterior wall, only upstairs walking space.)  Exterior and grounds seem </t>
  </si>
  <si>
    <t>to be deteriorating a little.  Owner states current list price is "$500 thousand something, but with no offers".  Appraiser feels that it may have room to reduce but is hesitant to do so without viewing interior.  The appraiser also said the home ($459,230) on 013-510-08 is worth more than this home ($551,790), but 510-08 is on for too little because of the changes made by BOR &amp; CPC.</t>
  </si>
  <si>
    <t xml:space="preserve">This house is in nice, private area of County and seems to be well kept.  Unable to access interior.  One of the larger garges seems to have an awkward height.  This auction had several bidders and the first bid ended at $95,000.  The owner did not accept price and the bidding was started over, this time ending at $118,000. </t>
  </si>
  <si>
    <t xml:space="preserve">instead.  Neither document has been given to the Auditor's office as of 6/13/12.  Currently this is appraised at $15000 for 1 acre of homesite plus $2600/acre for remainder.  House is in severe disrepair  (reduced value on dwelling to $25370).  No appraiser was present for cross-questioning on 2006 appraisal.  No updated appraisal or purchase agreement was submitted.  </t>
  </si>
  <si>
    <t>Tax sale not valid arms-length transaction.  Lot value set with other recent Main Street sale of approximately $175000 for a vacant lot; appraiser determined building is losing value because of incomplete construction and functionality.  Owner offered no reasons or evidence supporting the requested value of $107,016 other than it being the minimum bid at the Tax Sale.  Board and appraisers</t>
  </si>
  <si>
    <t xml:space="preserve"> viewed inside of the structure.  While the construction was halted before the end of the project, one can see that this would have been a terrific asset if completed.  The value of the HVAC, elevator, and other attributes far exceed the current $940,000 value on the property, but whether the property would sell because of the use is another issue.  $375,000 was originally offered prior to hearing.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</si>
</sst>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6" formatCode="&quot;$&quot;#,##0_);[Red]\(&quot;$&quot;#,##0\)"/>
    <numFmt numFmtId="164" formatCode="&quot;$&quot;#,##0"/>
  </numFmts>
  <fonts count="14" x14ac:knownFonts="1">
    <font>
      <sz val="10"/>
      <name val="Arial"/>
    </font>
    <font>
      <b/>
      <sz val="18"/>
      <name val="Arial"/>
    </font>
    <font>
      <b/>
      <sz val="12"/>
      <name val="Arial"/>
    </font>
    <font>
      <sz val="8"/>
      <name val="Arial"/>
    </font>
    <font>
      <sz val="10"/>
      <name val="Arial"/>
    </font>
    <font>
      <sz val="10"/>
      <name val="Arial"/>
      <family val="2"/>
    </font>
    <font>
      <sz val="10"/>
      <color indexed="10"/>
      <name val="Arial"/>
      <family val="2"/>
    </font>
    <font>
      <sz val="10"/>
      <color indexed="17"/>
      <name val="Arial"/>
      <family val="2"/>
    </font>
    <font>
      <b/>
      <sz val="10"/>
      <name val="Arial"/>
      <family val="2"/>
    </font>
    <font>
      <sz val="10"/>
      <color indexed="62"/>
      <name val="Arial"/>
      <family val="2"/>
    </font>
    <font>
      <i/>
      <sz val="10"/>
      <color indexed="62"/>
      <name val="Arial"/>
      <family val="2"/>
    </font>
    <font>
      <b/>
      <sz val="10"/>
      <color indexed="30"/>
      <name val="Arial"/>
      <family val="2"/>
    </font>
    <font>
      <sz val="10"/>
      <color rgb="FFFF0000"/>
      <name val="Arial"/>
      <family val="2"/>
    </font>
    <font>
      <sz val="10"/>
      <color indexed="3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top"/>
    </xf>
    <xf numFmtId="3"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4" fillId="0" borderId="1" applyNumberFormat="0" applyFont="0" applyBorder="0" applyAlignment="0" applyProtection="0"/>
  </cellStyleXfs>
  <cellXfs count="80">
    <xf numFmtId="0" fontId="0" fillId="0" borderId="0" xfId="0" applyAlignment="1"/>
    <xf numFmtId="0" fontId="0" fillId="0" borderId="0" xfId="0" applyBorder="1" applyAlignment="1"/>
    <xf numFmtId="0" fontId="0" fillId="0" borderId="0" xfId="0" applyBorder="1" applyAlignment="1">
      <alignment horizontal="center"/>
    </xf>
    <xf numFmtId="0" fontId="0" fillId="0" borderId="0" xfId="0" applyFill="1" applyBorder="1" applyAlignment="1">
      <alignment horizontal="center"/>
    </xf>
    <xf numFmtId="0" fontId="0" fillId="0" borderId="0" xfId="0" applyNumberFormat="1" applyFill="1" applyBorder="1" applyAlignment="1">
      <alignment horizontal="center"/>
    </xf>
    <xf numFmtId="3" fontId="0" fillId="0" borderId="0" xfId="0" applyNumberFormat="1" applyFill="1" applyBorder="1" applyAlignment="1">
      <alignment horizontal="center"/>
    </xf>
    <xf numFmtId="3" fontId="0" fillId="0" borderId="0" xfId="0" applyNumberFormat="1" applyFont="1" applyFill="1" applyBorder="1" applyAlignment="1">
      <alignment horizontal="center"/>
    </xf>
    <xf numFmtId="3" fontId="0" fillId="0" borderId="0" xfId="0" applyNumberFormat="1" applyBorder="1" applyAlignment="1">
      <alignment horizontal="center"/>
    </xf>
    <xf numFmtId="3" fontId="0" fillId="0" borderId="0" xfId="0" applyNumberFormat="1" applyFont="1" applyBorder="1" applyAlignment="1">
      <alignment horizontal="center"/>
    </xf>
    <xf numFmtId="0" fontId="0" fillId="0" borderId="0" xfId="0" applyAlignment="1">
      <alignment horizontal="center"/>
    </xf>
    <xf numFmtId="0" fontId="0" fillId="0" borderId="0" xfId="0" applyNumberFormat="1" applyAlignment="1">
      <alignment horizontal="center"/>
    </xf>
    <xf numFmtId="0" fontId="6" fillId="0" borderId="0" xfId="0" applyFont="1" applyBorder="1" applyAlignment="1">
      <alignment horizontal="center" wrapText="1"/>
    </xf>
    <xf numFmtId="0" fontId="6" fillId="0" borderId="0" xfId="0" applyFont="1" applyAlignment="1">
      <alignment wrapText="1"/>
    </xf>
    <xf numFmtId="0" fontId="6" fillId="0" borderId="0" xfId="0" applyFont="1" applyFill="1" applyBorder="1" applyAlignment="1">
      <alignment horizontal="center" wrapText="1"/>
    </xf>
    <xf numFmtId="0" fontId="6" fillId="0" borderId="0" xfId="0" applyFont="1" applyAlignment="1">
      <alignment horizontal="center" wrapText="1"/>
    </xf>
    <xf numFmtId="164" fontId="6" fillId="0" borderId="0" xfId="0" applyNumberFormat="1" applyFont="1" applyBorder="1" applyAlignment="1">
      <alignment horizontal="center" wrapText="1"/>
    </xf>
    <xf numFmtId="164" fontId="6" fillId="0" borderId="0" xfId="0" applyNumberFormat="1" applyFont="1" applyAlignment="1">
      <alignment wrapText="1"/>
    </xf>
    <xf numFmtId="164" fontId="6" fillId="0" borderId="0" xfId="0" applyNumberFormat="1" applyFont="1" applyFill="1" applyBorder="1" applyAlignment="1">
      <alignment horizontal="center" wrapText="1"/>
    </xf>
    <xf numFmtId="164" fontId="6" fillId="0" borderId="0" xfId="0" applyNumberFormat="1" applyFont="1" applyAlignment="1">
      <alignment horizontal="center" wrapText="1"/>
    </xf>
    <xf numFmtId="0" fontId="7" fillId="0" borderId="0" xfId="0" applyFont="1" applyAlignment="1"/>
    <xf numFmtId="3" fontId="7" fillId="0" borderId="0" xfId="0" applyNumberFormat="1" applyFont="1" applyFill="1" applyBorder="1" applyAlignment="1">
      <alignment horizontal="center"/>
    </xf>
    <xf numFmtId="3" fontId="7" fillId="0" borderId="0" xfId="0" applyNumberFormat="1" applyFont="1" applyBorder="1" applyAlignment="1">
      <alignment horizontal="center"/>
    </xf>
    <xf numFmtId="0" fontId="7" fillId="0" borderId="0" xfId="0" applyFont="1" applyAlignment="1">
      <alignment horizontal="center"/>
    </xf>
    <xf numFmtId="0" fontId="11" fillId="2" borderId="2" xfId="0" applyFont="1" applyFill="1" applyBorder="1" applyAlignment="1"/>
    <xf numFmtId="0" fontId="11" fillId="2" borderId="2" xfId="0" applyFont="1" applyFill="1" applyBorder="1" applyAlignment="1">
      <alignment horizontal="center"/>
    </xf>
    <xf numFmtId="1" fontId="11" fillId="2" borderId="2" xfId="0" applyNumberFormat="1" applyFont="1" applyFill="1" applyBorder="1" applyAlignment="1">
      <alignment horizontal="center"/>
    </xf>
    <xf numFmtId="0" fontId="11" fillId="2" borderId="2" xfId="0" applyNumberFormat="1" applyFont="1" applyFill="1" applyBorder="1" applyAlignment="1"/>
    <xf numFmtId="164" fontId="11" fillId="2" borderId="2" xfId="0" applyNumberFormat="1" applyFont="1" applyFill="1" applyBorder="1" applyAlignment="1">
      <alignment horizontal="center" wrapText="1"/>
    </xf>
    <xf numFmtId="0" fontId="11" fillId="2" borderId="2" xfId="0" applyFont="1" applyFill="1" applyBorder="1" applyAlignment="1">
      <alignment horizontal="center" wrapText="1"/>
    </xf>
    <xf numFmtId="3" fontId="11" fillId="2" borderId="2" xfId="0" applyNumberFormat="1" applyFont="1" applyFill="1" applyBorder="1" applyAlignment="1">
      <alignment horizontal="center"/>
    </xf>
    <xf numFmtId="6" fontId="0" fillId="0" borderId="0" xfId="0" applyNumberFormat="1" applyBorder="1" applyAlignment="1">
      <alignment horizontal="center"/>
    </xf>
    <xf numFmtId="20" fontId="0" fillId="2" borderId="0" xfId="0" applyNumberFormat="1" applyFill="1" applyBorder="1" applyAlignment="1">
      <alignment horizontal="center"/>
    </xf>
    <xf numFmtId="0" fontId="0" fillId="2" borderId="0" xfId="0" applyFont="1" applyFill="1" applyBorder="1" applyAlignment="1">
      <alignment horizontal="center"/>
    </xf>
    <xf numFmtId="0" fontId="0" fillId="2" borderId="0" xfId="0" applyFill="1" applyBorder="1" applyAlignment="1">
      <alignment horizontal="center"/>
    </xf>
    <xf numFmtId="0" fontId="7" fillId="2" borderId="0" xfId="0" applyFont="1" applyFill="1" applyBorder="1" applyAlignment="1">
      <alignment horizontal="center"/>
    </xf>
    <xf numFmtId="164" fontId="6" fillId="2" borderId="0" xfId="0" applyNumberFormat="1" applyFont="1" applyFill="1" applyBorder="1" applyAlignment="1">
      <alignment horizontal="center" wrapText="1"/>
    </xf>
    <xf numFmtId="0" fontId="6" fillId="2" borderId="0" xfId="0" applyFont="1" applyFill="1" applyBorder="1" applyAlignment="1">
      <alignment horizontal="center" wrapText="1"/>
    </xf>
    <xf numFmtId="0" fontId="0" fillId="2" borderId="2" xfId="0" applyFill="1" applyBorder="1" applyAlignment="1">
      <alignment horizontal="center"/>
    </xf>
    <xf numFmtId="0" fontId="5" fillId="2" borderId="2" xfId="0" applyFont="1" applyFill="1" applyBorder="1" applyAlignment="1">
      <alignment horizontal="center"/>
    </xf>
    <xf numFmtId="0" fontId="7" fillId="2" borderId="2" xfId="0" applyFont="1" applyFill="1" applyBorder="1" applyAlignment="1">
      <alignment horizontal="center"/>
    </xf>
    <xf numFmtId="164" fontId="6" fillId="2" borderId="2" xfId="0" applyNumberFormat="1" applyFont="1" applyFill="1" applyBorder="1" applyAlignment="1">
      <alignment horizontal="center" wrapText="1"/>
    </xf>
    <xf numFmtId="0" fontId="6" fillId="2" borderId="2" xfId="0" applyFont="1" applyFill="1" applyBorder="1" applyAlignment="1">
      <alignment horizontal="center" wrapText="1"/>
    </xf>
    <xf numFmtId="0" fontId="0" fillId="2" borderId="2" xfId="0" applyFont="1" applyFill="1" applyBorder="1" applyAlignment="1">
      <alignment horizontal="center"/>
    </xf>
    <xf numFmtId="20" fontId="0" fillId="2" borderId="2" xfId="0" applyNumberFormat="1" applyFill="1" applyBorder="1" applyAlignment="1">
      <alignment horizontal="center"/>
    </xf>
    <xf numFmtId="0" fontId="11" fillId="2" borderId="2" xfId="0" applyNumberFormat="1" applyFont="1" applyFill="1" applyBorder="1" applyAlignment="1">
      <alignment horizontal="center"/>
    </xf>
    <xf numFmtId="3" fontId="11" fillId="2" borderId="2" xfId="0" applyNumberFormat="1" applyFont="1" applyFill="1" applyBorder="1" applyAlignment="1">
      <alignment horizontal="center" wrapText="1"/>
    </xf>
    <xf numFmtId="0" fontId="0" fillId="2" borderId="2" xfId="0" applyFill="1" applyBorder="1" applyAlignment="1"/>
    <xf numFmtId="0" fontId="0" fillId="2" borderId="2" xfId="0" applyNumberFormat="1" applyFill="1" applyBorder="1" applyAlignment="1">
      <alignment horizontal="center"/>
    </xf>
    <xf numFmtId="0" fontId="0" fillId="2" borderId="2" xfId="0" applyNumberFormat="1" applyFill="1" applyBorder="1" applyAlignment="1"/>
    <xf numFmtId="0" fontId="7" fillId="2" borderId="2" xfId="0" applyNumberFormat="1" applyFont="1" applyFill="1" applyBorder="1" applyAlignment="1"/>
    <xf numFmtId="0" fontId="8" fillId="2" borderId="2" xfId="0" applyFont="1" applyFill="1" applyBorder="1" applyAlignment="1">
      <alignment horizontal="center"/>
    </xf>
    <xf numFmtId="3" fontId="8" fillId="2" borderId="2" xfId="0" applyNumberFormat="1" applyFont="1" applyFill="1" applyBorder="1" applyAlignment="1">
      <alignment horizontal="center"/>
    </xf>
    <xf numFmtId="0" fontId="5" fillId="2" borderId="2" xfId="0" applyFont="1" applyFill="1" applyBorder="1" applyAlignment="1"/>
    <xf numFmtId="0" fontId="5" fillId="2" borderId="2" xfId="0" applyNumberFormat="1" applyFont="1" applyFill="1" applyBorder="1" applyAlignment="1">
      <alignment horizontal="center"/>
    </xf>
    <xf numFmtId="0" fontId="5" fillId="2" borderId="2" xfId="0" applyNumberFormat="1" applyFont="1" applyFill="1" applyBorder="1" applyAlignment="1"/>
    <xf numFmtId="3" fontId="0" fillId="2" borderId="2" xfId="0" applyNumberFormat="1" applyFont="1" applyFill="1" applyBorder="1" applyAlignment="1">
      <alignment horizontal="center"/>
    </xf>
    <xf numFmtId="164" fontId="6" fillId="2" borderId="2" xfId="0" applyNumberFormat="1" applyFont="1" applyFill="1" applyBorder="1" applyAlignment="1">
      <alignment wrapText="1"/>
    </xf>
    <xf numFmtId="0" fontId="6" fillId="2" borderId="0" xfId="0" applyFont="1" applyFill="1" applyAlignment="1">
      <alignment wrapText="1"/>
    </xf>
    <xf numFmtId="164" fontId="12" fillId="2" borderId="2" xfId="0" applyNumberFormat="1" applyFont="1" applyFill="1" applyBorder="1" applyAlignment="1">
      <alignment horizontal="center" wrapText="1"/>
    </xf>
    <xf numFmtId="0" fontId="12" fillId="2" borderId="2" xfId="0" applyFont="1" applyFill="1" applyBorder="1" applyAlignment="1">
      <alignment horizontal="center" wrapText="1"/>
    </xf>
    <xf numFmtId="164" fontId="6" fillId="2" borderId="0" xfId="0" applyNumberFormat="1" applyFont="1" applyFill="1" applyAlignment="1">
      <alignment wrapText="1"/>
    </xf>
    <xf numFmtId="0" fontId="6" fillId="2" borderId="2" xfId="0" applyFont="1" applyFill="1" applyBorder="1" applyAlignment="1">
      <alignment wrapText="1"/>
    </xf>
    <xf numFmtId="0" fontId="0" fillId="2" borderId="2" xfId="0" applyNumberFormat="1" applyFont="1" applyFill="1" applyBorder="1" applyAlignment="1"/>
    <xf numFmtId="164" fontId="5" fillId="2" borderId="0" xfId="0" applyNumberFormat="1" applyFont="1" applyFill="1" applyAlignment="1">
      <alignment wrapText="1"/>
    </xf>
    <xf numFmtId="0" fontId="5" fillId="2" borderId="0" xfId="0" applyFont="1" applyFill="1" applyAlignment="1">
      <alignment wrapText="1"/>
    </xf>
    <xf numFmtId="3" fontId="5" fillId="2" borderId="2" xfId="0" applyNumberFormat="1" applyFont="1" applyFill="1" applyBorder="1" applyAlignment="1">
      <alignment horizontal="center"/>
    </xf>
    <xf numFmtId="20" fontId="11" fillId="2" borderId="2" xfId="0" applyNumberFormat="1" applyFont="1" applyFill="1" applyBorder="1" applyAlignment="1">
      <alignment horizontal="center"/>
    </xf>
    <xf numFmtId="0" fontId="9" fillId="2" borderId="2" xfId="0" applyFont="1" applyFill="1" applyBorder="1" applyAlignment="1"/>
    <xf numFmtId="0" fontId="9" fillId="2" borderId="2" xfId="0" applyFont="1" applyFill="1" applyBorder="1" applyAlignment="1">
      <alignment horizontal="center"/>
    </xf>
    <xf numFmtId="0" fontId="9" fillId="2" borderId="2" xfId="0" applyNumberFormat="1" applyFont="1" applyFill="1" applyBorder="1" applyAlignment="1">
      <alignment horizontal="center"/>
    </xf>
    <xf numFmtId="0" fontId="9" fillId="2" borderId="2" xfId="0" applyNumberFormat="1" applyFont="1" applyFill="1" applyBorder="1" applyAlignment="1"/>
    <xf numFmtId="164" fontId="9" fillId="2" borderId="2" xfId="0" applyNumberFormat="1" applyFont="1" applyFill="1" applyBorder="1" applyAlignment="1">
      <alignment horizontal="center" wrapText="1"/>
    </xf>
    <xf numFmtId="0" fontId="9" fillId="2" borderId="2" xfId="0" applyFont="1" applyFill="1" applyBorder="1" applyAlignment="1">
      <alignment horizontal="center" wrapText="1"/>
    </xf>
    <xf numFmtId="3" fontId="9" fillId="2" borderId="2" xfId="0" applyNumberFormat="1" applyFont="1" applyFill="1" applyBorder="1" applyAlignment="1">
      <alignment horizontal="center" wrapText="1"/>
    </xf>
    <xf numFmtId="3" fontId="9" fillId="2" borderId="2" xfId="0" applyNumberFormat="1" applyFont="1" applyFill="1" applyBorder="1" applyAlignment="1">
      <alignment horizontal="center"/>
    </xf>
    <xf numFmtId="0" fontId="13" fillId="2" borderId="2" xfId="0" applyFont="1" applyFill="1" applyBorder="1" applyAlignment="1"/>
    <xf numFmtId="0" fontId="13" fillId="2" borderId="2" xfId="0" applyFont="1" applyFill="1" applyBorder="1" applyAlignment="1">
      <alignment horizontal="center"/>
    </xf>
    <xf numFmtId="0" fontId="13" fillId="2" borderId="2" xfId="0" applyNumberFormat="1" applyFont="1" applyFill="1" applyBorder="1" applyAlignment="1">
      <alignment horizontal="center"/>
    </xf>
    <xf numFmtId="0" fontId="13" fillId="2" borderId="2" xfId="0" applyNumberFormat="1" applyFont="1" applyFill="1" applyBorder="1" applyAlignment="1"/>
    <xf numFmtId="20" fontId="5" fillId="2" borderId="2" xfId="0" applyNumberFormat="1" applyFont="1" applyFill="1" applyBorder="1" applyAlignment="1">
      <alignment horizontal="center"/>
    </xf>
  </cellXfs>
  <cellStyles count="8">
    <cellStyle name="Comma0" xfId="1"/>
    <cellStyle name="Currency0" xfId="2"/>
    <cellStyle name="Date" xfId="3"/>
    <cellStyle name="Fixed" xfId="4"/>
    <cellStyle name="Heading 1" xfId="5" builtinId="16" customBuiltin="1"/>
    <cellStyle name="Heading 2" xfId="6" builtinId="17" customBuiltin="1"/>
    <cellStyle name="Normal" xfId="0" builtinId="0"/>
    <cellStyle name="Total" xfId="7"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6"/>
  <sheetViews>
    <sheetView tabSelected="1" view="pageBreakPreview" zoomScale="60" zoomScaleNormal="100" workbookViewId="0">
      <pane xSplit="3" ySplit="5" topLeftCell="D82" activePane="bottomRight" state="frozen"/>
      <selection pane="topRight" activeCell="D1" sqref="D1"/>
      <selection pane="bottomLeft" activeCell="A6" sqref="A6"/>
      <selection pane="bottomRight" activeCell="E97" sqref="E97"/>
    </sheetView>
  </sheetViews>
  <sheetFormatPr defaultRowHeight="12.5" x14ac:dyDescent="0.25"/>
  <cols>
    <col min="1" max="1" width="28.26953125" customWidth="1"/>
    <col min="2" max="2" width="8.1796875" customWidth="1"/>
    <col min="3" max="3" width="15.453125" customWidth="1"/>
    <col min="4" max="4" width="12.7265625" customWidth="1"/>
    <col min="5" max="5" width="11.1796875" customWidth="1"/>
    <col min="6" max="6" width="15.26953125" style="19" customWidth="1"/>
    <col min="7" max="7" width="12.26953125" customWidth="1"/>
    <col min="8" max="8" width="9.453125" customWidth="1"/>
    <col min="9" max="9" width="12.26953125" customWidth="1"/>
    <col min="10" max="10" width="7.54296875" customWidth="1"/>
    <col min="11" max="11" width="8.26953125" customWidth="1"/>
    <col min="12" max="12" width="9.1796875" style="16"/>
    <col min="13" max="13" width="16.1796875" style="12" customWidth="1"/>
    <col min="15" max="15" width="15.26953125" customWidth="1"/>
    <col min="16" max="16" width="9" bestFit="1" customWidth="1"/>
  </cols>
  <sheetData>
    <row r="1" spans="1:18" x14ac:dyDescent="0.25">
      <c r="A1" s="31" t="s">
        <v>0</v>
      </c>
      <c r="B1" s="32"/>
      <c r="C1" s="32"/>
      <c r="D1" s="32"/>
      <c r="E1" s="33"/>
      <c r="F1" s="34"/>
      <c r="G1" s="32"/>
      <c r="H1" s="33"/>
      <c r="I1" s="32"/>
      <c r="J1" s="32"/>
      <c r="K1" s="32"/>
      <c r="L1" s="35"/>
      <c r="M1" s="36"/>
      <c r="N1" s="32"/>
      <c r="O1" s="32"/>
      <c r="P1" s="2"/>
      <c r="Q1" s="2"/>
      <c r="R1" s="1"/>
    </row>
    <row r="2" spans="1:18" x14ac:dyDescent="0.25">
      <c r="A2" s="37"/>
      <c r="B2" s="37"/>
      <c r="C2" s="37"/>
      <c r="D2" s="38" t="s">
        <v>171</v>
      </c>
      <c r="E2" s="37"/>
      <c r="F2" s="39"/>
      <c r="G2" s="37"/>
      <c r="H2" s="37"/>
      <c r="I2" s="37"/>
      <c r="J2" s="37"/>
      <c r="K2" s="37"/>
      <c r="L2" s="40" t="s">
        <v>169</v>
      </c>
      <c r="M2" s="41"/>
      <c r="N2" s="37" t="s">
        <v>168</v>
      </c>
      <c r="O2" s="37"/>
      <c r="P2" s="2"/>
      <c r="Q2" s="2"/>
      <c r="R2" s="1"/>
    </row>
    <row r="3" spans="1:18" x14ac:dyDescent="0.25">
      <c r="A3" s="42" t="s">
        <v>1</v>
      </c>
      <c r="B3" s="42" t="s">
        <v>2</v>
      </c>
      <c r="C3" s="43" t="s">
        <v>160</v>
      </c>
      <c r="D3" s="37" t="s">
        <v>159</v>
      </c>
      <c r="E3" s="42" t="s">
        <v>3</v>
      </c>
      <c r="F3" s="39" t="s">
        <v>183</v>
      </c>
      <c r="G3" s="42" t="s">
        <v>3</v>
      </c>
      <c r="H3" s="37" t="s">
        <v>162</v>
      </c>
      <c r="I3" s="42" t="s">
        <v>3</v>
      </c>
      <c r="J3" s="42" t="s">
        <v>5</v>
      </c>
      <c r="K3" s="42" t="s">
        <v>6</v>
      </c>
      <c r="L3" s="40" t="s">
        <v>168</v>
      </c>
      <c r="M3" s="41" t="s">
        <v>166</v>
      </c>
      <c r="N3" s="42" t="s">
        <v>167</v>
      </c>
      <c r="O3" s="42" t="s">
        <v>7</v>
      </c>
      <c r="P3" s="2"/>
      <c r="Q3" s="2"/>
      <c r="R3" s="1"/>
    </row>
    <row r="4" spans="1:18" x14ac:dyDescent="0.25">
      <c r="A4" s="42"/>
      <c r="B4" s="42"/>
      <c r="C4" s="37" t="s">
        <v>161</v>
      </c>
      <c r="D4" s="37" t="s">
        <v>8</v>
      </c>
      <c r="E4" s="42"/>
      <c r="F4" s="39" t="s">
        <v>8</v>
      </c>
      <c r="G4" s="42"/>
      <c r="H4" s="42"/>
      <c r="I4" s="42" t="s">
        <v>4</v>
      </c>
      <c r="J4" s="42"/>
      <c r="K4" s="42" t="s">
        <v>9</v>
      </c>
      <c r="L4" s="40" t="s">
        <v>170</v>
      </c>
      <c r="M4" s="41"/>
      <c r="N4" s="42"/>
      <c r="O4" s="37"/>
      <c r="P4" s="2"/>
      <c r="Q4" s="2"/>
      <c r="R4" s="1"/>
    </row>
    <row r="5" spans="1:18" x14ac:dyDescent="0.25">
      <c r="A5" s="37"/>
      <c r="B5" s="37"/>
      <c r="C5" s="37"/>
      <c r="D5" s="37"/>
      <c r="E5" s="37"/>
      <c r="F5" s="39"/>
      <c r="G5" s="37"/>
      <c r="H5" s="37"/>
      <c r="I5" s="37"/>
      <c r="J5" s="37"/>
      <c r="K5" s="37"/>
      <c r="L5" s="40"/>
      <c r="M5" s="41"/>
      <c r="N5" s="38"/>
      <c r="O5" s="37"/>
      <c r="P5" s="2"/>
      <c r="Q5" s="2"/>
      <c r="R5" s="1"/>
    </row>
    <row r="6" spans="1:18" ht="177" customHeight="1" x14ac:dyDescent="0.3">
      <c r="A6" s="23" t="s">
        <v>10</v>
      </c>
      <c r="B6" s="24">
        <v>1</v>
      </c>
      <c r="C6" s="44" t="s">
        <v>11</v>
      </c>
      <c r="D6" s="26">
        <v>21220</v>
      </c>
      <c r="E6" s="26">
        <v>7430</v>
      </c>
      <c r="F6" s="26">
        <v>10000</v>
      </c>
      <c r="G6" s="26">
        <v>3500</v>
      </c>
      <c r="H6" s="26">
        <f>D6-F6</f>
        <v>11220</v>
      </c>
      <c r="I6" s="26">
        <f>E6-G6</f>
        <v>3930</v>
      </c>
      <c r="J6" s="24"/>
      <c r="K6" s="24"/>
      <c r="L6" s="27" t="s">
        <v>202</v>
      </c>
      <c r="M6" s="28" t="s">
        <v>237</v>
      </c>
      <c r="N6" s="24" t="s">
        <v>201</v>
      </c>
      <c r="O6" s="45" t="s">
        <v>235</v>
      </c>
      <c r="P6" s="2"/>
      <c r="Q6" s="2"/>
      <c r="R6" s="1"/>
    </row>
    <row r="7" spans="1:18" ht="409" customHeight="1" x14ac:dyDescent="0.3">
      <c r="A7" s="23" t="s">
        <v>12</v>
      </c>
      <c r="B7" s="24">
        <v>2</v>
      </c>
      <c r="C7" s="44" t="s">
        <v>13</v>
      </c>
      <c r="D7" s="26">
        <f>ROUND(E7/0.35,-1)</f>
        <v>72660</v>
      </c>
      <c r="E7" s="26">
        <v>25430</v>
      </c>
      <c r="F7" s="26">
        <v>38000</v>
      </c>
      <c r="G7" s="26">
        <f>F7*0.35</f>
        <v>13300</v>
      </c>
      <c r="H7" s="26">
        <f t="shared" ref="H7:H74" si="0">D7-F7</f>
        <v>34660</v>
      </c>
      <c r="I7" s="26">
        <f>E7-G7</f>
        <v>12130</v>
      </c>
      <c r="J7" s="24"/>
      <c r="K7" s="24"/>
      <c r="L7" s="27">
        <v>54490</v>
      </c>
      <c r="M7" s="28" t="s">
        <v>238</v>
      </c>
      <c r="N7" s="24" t="s">
        <v>201</v>
      </c>
      <c r="O7" s="29">
        <v>48440</v>
      </c>
      <c r="P7" s="2"/>
      <c r="Q7" s="2"/>
      <c r="R7" s="1"/>
    </row>
    <row r="8" spans="1:18" ht="177.5" customHeight="1" x14ac:dyDescent="0.3">
      <c r="A8" s="23"/>
      <c r="B8" s="24"/>
      <c r="C8" s="44"/>
      <c r="D8" s="26"/>
      <c r="E8" s="26"/>
      <c r="F8" s="26"/>
      <c r="G8" s="26"/>
      <c r="H8" s="26"/>
      <c r="I8" s="26"/>
      <c r="J8" s="24"/>
      <c r="K8" s="24"/>
      <c r="L8" s="27"/>
      <c r="M8" s="28" t="s">
        <v>239</v>
      </c>
      <c r="N8" s="24"/>
      <c r="O8" s="29"/>
      <c r="P8" s="2"/>
      <c r="Q8" s="2"/>
      <c r="R8" s="1"/>
    </row>
    <row r="9" spans="1:18" ht="113" x14ac:dyDescent="0.3">
      <c r="A9" s="46" t="s">
        <v>14</v>
      </c>
      <c r="B9" s="37">
        <v>3</v>
      </c>
      <c r="C9" s="47" t="s">
        <v>15</v>
      </c>
      <c r="D9" s="48">
        <f t="shared" ref="D9:D74" si="1">ROUND(E9/0.35,-1)</f>
        <v>30200</v>
      </c>
      <c r="E9" s="48">
        <v>10570</v>
      </c>
      <c r="F9" s="49">
        <v>15000</v>
      </c>
      <c r="G9" s="48">
        <f>F9*0.35</f>
        <v>5250</v>
      </c>
      <c r="H9" s="48">
        <f t="shared" si="0"/>
        <v>15200</v>
      </c>
      <c r="I9" s="48">
        <f t="shared" ref="I9:I36" si="2">E9-G9</f>
        <v>5320</v>
      </c>
      <c r="J9" s="37"/>
      <c r="K9" s="37"/>
      <c r="L9" s="40">
        <v>18000</v>
      </c>
      <c r="M9" s="41" t="s">
        <v>184</v>
      </c>
      <c r="N9" s="50" t="s">
        <v>209</v>
      </c>
      <c r="O9" s="51">
        <v>18000</v>
      </c>
      <c r="P9" s="2"/>
      <c r="Q9" s="2"/>
      <c r="R9" s="1"/>
    </row>
    <row r="10" spans="1:18" ht="65" x14ac:dyDescent="0.3">
      <c r="A10" s="23" t="s">
        <v>16</v>
      </c>
      <c r="B10" s="24">
        <v>4</v>
      </c>
      <c r="C10" s="25" t="s">
        <v>23</v>
      </c>
      <c r="D10" s="26">
        <f t="shared" si="1"/>
        <v>37860</v>
      </c>
      <c r="E10" s="26">
        <v>13250</v>
      </c>
      <c r="F10" s="26">
        <v>37870</v>
      </c>
      <c r="G10" s="26">
        <v>13250</v>
      </c>
      <c r="H10" s="26">
        <f>D10-F10</f>
        <v>-10</v>
      </c>
      <c r="I10" s="26">
        <f t="shared" si="2"/>
        <v>0</v>
      </c>
      <c r="J10" s="24"/>
      <c r="K10" s="24"/>
      <c r="L10" s="27" t="s">
        <v>202</v>
      </c>
      <c r="M10" s="28" t="s">
        <v>213</v>
      </c>
      <c r="N10" s="24" t="s">
        <v>201</v>
      </c>
      <c r="O10" s="29" t="s">
        <v>22</v>
      </c>
      <c r="P10" s="2"/>
      <c r="Q10" s="2"/>
      <c r="R10" s="1"/>
    </row>
    <row r="11" spans="1:18" ht="315.5" customHeight="1" x14ac:dyDescent="0.3">
      <c r="A11" s="23" t="s">
        <v>17</v>
      </c>
      <c r="B11" s="24">
        <v>5</v>
      </c>
      <c r="C11" s="44" t="s">
        <v>18</v>
      </c>
      <c r="D11" s="26">
        <f t="shared" si="1"/>
        <v>191830</v>
      </c>
      <c r="E11" s="26">
        <v>67140</v>
      </c>
      <c r="F11" s="26">
        <v>101520</v>
      </c>
      <c r="G11" s="26">
        <f>F11*0.35</f>
        <v>35532</v>
      </c>
      <c r="H11" s="26">
        <f t="shared" si="0"/>
        <v>90310</v>
      </c>
      <c r="I11" s="26">
        <f t="shared" si="2"/>
        <v>31608</v>
      </c>
      <c r="J11" s="24" t="s">
        <v>19</v>
      </c>
      <c r="K11" s="24" t="s">
        <v>99</v>
      </c>
      <c r="L11" s="27" t="s">
        <v>202</v>
      </c>
      <c r="M11" s="28" t="s">
        <v>240</v>
      </c>
      <c r="N11" s="24" t="s">
        <v>201</v>
      </c>
      <c r="O11" s="45" t="s">
        <v>212</v>
      </c>
      <c r="P11" s="2"/>
      <c r="Q11" s="2"/>
      <c r="R11" s="1"/>
    </row>
    <row r="12" spans="1:18" ht="13" x14ac:dyDescent="0.3">
      <c r="A12" s="23"/>
      <c r="B12" s="24"/>
      <c r="C12" s="44" t="s">
        <v>20</v>
      </c>
      <c r="D12" s="26">
        <f t="shared" si="1"/>
        <v>42340</v>
      </c>
      <c r="E12" s="26">
        <v>14820</v>
      </c>
      <c r="F12" s="26">
        <v>2190</v>
      </c>
      <c r="G12" s="26">
        <v>766</v>
      </c>
      <c r="H12" s="26">
        <f t="shared" si="0"/>
        <v>40150</v>
      </c>
      <c r="I12" s="26">
        <f t="shared" si="2"/>
        <v>14054</v>
      </c>
      <c r="J12" s="24" t="s">
        <v>19</v>
      </c>
      <c r="K12" s="24"/>
      <c r="L12" s="27" t="s">
        <v>202</v>
      </c>
      <c r="M12" s="28" t="s">
        <v>202</v>
      </c>
      <c r="N12" s="24" t="s">
        <v>201</v>
      </c>
      <c r="O12" s="29"/>
      <c r="P12" s="2"/>
      <c r="Q12" s="2"/>
      <c r="R12" s="1"/>
    </row>
    <row r="13" spans="1:18" ht="25.5" x14ac:dyDescent="0.3">
      <c r="A13" s="46" t="s">
        <v>24</v>
      </c>
      <c r="B13" s="38">
        <v>6</v>
      </c>
      <c r="C13" s="47" t="s">
        <v>25</v>
      </c>
      <c r="D13" s="48">
        <f t="shared" si="1"/>
        <v>347200</v>
      </c>
      <c r="E13" s="48">
        <v>121520</v>
      </c>
      <c r="F13" s="49">
        <v>260280</v>
      </c>
      <c r="G13" s="48">
        <v>91100</v>
      </c>
      <c r="H13" s="48">
        <f t="shared" si="0"/>
        <v>86920</v>
      </c>
      <c r="I13" s="48">
        <f t="shared" si="2"/>
        <v>30420</v>
      </c>
      <c r="J13" s="37" t="s">
        <v>19</v>
      </c>
      <c r="K13" s="37" t="s">
        <v>98</v>
      </c>
      <c r="L13" s="40" t="s">
        <v>172</v>
      </c>
      <c r="M13" s="41" t="s">
        <v>173</v>
      </c>
      <c r="N13" s="50" t="s">
        <v>209</v>
      </c>
      <c r="O13" s="51" t="s">
        <v>5</v>
      </c>
      <c r="P13" s="2"/>
      <c r="Q13" s="2"/>
      <c r="R13" s="1"/>
    </row>
    <row r="14" spans="1:18" ht="88" x14ac:dyDescent="0.3">
      <c r="A14" s="52" t="s">
        <v>26</v>
      </c>
      <c r="B14" s="38">
        <v>7</v>
      </c>
      <c r="C14" s="53" t="s">
        <v>27</v>
      </c>
      <c r="D14" s="54">
        <f t="shared" si="1"/>
        <v>177690</v>
      </c>
      <c r="E14" s="54">
        <v>62190</v>
      </c>
      <c r="F14" s="54">
        <v>145000</v>
      </c>
      <c r="G14" s="54">
        <f>F14*0.35</f>
        <v>50750</v>
      </c>
      <c r="H14" s="54">
        <f t="shared" si="0"/>
        <v>32690</v>
      </c>
      <c r="I14" s="54">
        <f t="shared" si="2"/>
        <v>11440</v>
      </c>
      <c r="J14" s="38"/>
      <c r="K14" s="38"/>
      <c r="L14" s="40">
        <v>150000</v>
      </c>
      <c r="M14" s="41" t="s">
        <v>185</v>
      </c>
      <c r="N14" s="50" t="s">
        <v>209</v>
      </c>
      <c r="O14" s="51">
        <v>150000</v>
      </c>
      <c r="P14" s="2"/>
      <c r="Q14" s="2"/>
      <c r="R14" s="1"/>
    </row>
    <row r="15" spans="1:18" ht="75.5" x14ac:dyDescent="0.3">
      <c r="A15" s="46" t="s">
        <v>28</v>
      </c>
      <c r="B15" s="37">
        <v>8</v>
      </c>
      <c r="C15" s="47" t="s">
        <v>29</v>
      </c>
      <c r="D15" s="48">
        <f t="shared" si="1"/>
        <v>49140</v>
      </c>
      <c r="E15" s="48">
        <v>17200</v>
      </c>
      <c r="F15" s="49">
        <v>15000</v>
      </c>
      <c r="G15" s="48">
        <v>5250</v>
      </c>
      <c r="H15" s="48">
        <f t="shared" si="0"/>
        <v>34140</v>
      </c>
      <c r="I15" s="48">
        <f t="shared" si="2"/>
        <v>11950</v>
      </c>
      <c r="J15" s="37"/>
      <c r="K15" s="37"/>
      <c r="L15" s="40">
        <v>30000</v>
      </c>
      <c r="M15" s="41" t="s">
        <v>193</v>
      </c>
      <c r="N15" s="50" t="s">
        <v>209</v>
      </c>
      <c r="O15" s="51">
        <v>30000</v>
      </c>
      <c r="P15" s="2"/>
      <c r="Q15" s="2"/>
      <c r="R15" s="1"/>
    </row>
    <row r="16" spans="1:18" ht="50.5" x14ac:dyDescent="0.3">
      <c r="A16" s="46" t="s">
        <v>30</v>
      </c>
      <c r="B16" s="38">
        <v>9</v>
      </c>
      <c r="C16" s="47" t="s">
        <v>31</v>
      </c>
      <c r="D16" s="48">
        <f t="shared" si="1"/>
        <v>114770</v>
      </c>
      <c r="E16" s="48">
        <v>40170</v>
      </c>
      <c r="F16" s="49">
        <v>26100</v>
      </c>
      <c r="G16" s="48">
        <v>9130</v>
      </c>
      <c r="H16" s="48">
        <f t="shared" si="0"/>
        <v>88670</v>
      </c>
      <c r="I16" s="48">
        <f t="shared" si="2"/>
        <v>31040</v>
      </c>
      <c r="J16" s="37" t="s">
        <v>19</v>
      </c>
      <c r="K16" s="37" t="s">
        <v>98</v>
      </c>
      <c r="L16" s="40" t="s">
        <v>207</v>
      </c>
      <c r="M16" s="41" t="s">
        <v>208</v>
      </c>
      <c r="N16" s="50" t="s">
        <v>209</v>
      </c>
      <c r="O16" s="51" t="s">
        <v>5</v>
      </c>
      <c r="P16" s="2"/>
      <c r="Q16" s="2"/>
      <c r="R16" s="1"/>
    </row>
    <row r="17" spans="1:18" ht="13" x14ac:dyDescent="0.3">
      <c r="A17" s="46"/>
      <c r="B17" s="50"/>
      <c r="C17" s="47" t="s">
        <v>33</v>
      </c>
      <c r="D17" s="48">
        <f t="shared" si="1"/>
        <v>5310</v>
      </c>
      <c r="E17" s="48">
        <v>1860</v>
      </c>
      <c r="F17" s="49">
        <v>1250</v>
      </c>
      <c r="G17" s="48">
        <v>440</v>
      </c>
      <c r="H17" s="48">
        <f t="shared" si="0"/>
        <v>4060</v>
      </c>
      <c r="I17" s="48">
        <f t="shared" si="2"/>
        <v>1420</v>
      </c>
      <c r="J17" s="37"/>
      <c r="K17" s="37"/>
      <c r="L17" s="40" t="s">
        <v>202</v>
      </c>
      <c r="M17" s="41" t="s">
        <v>202</v>
      </c>
      <c r="N17" s="37"/>
      <c r="O17" s="51"/>
      <c r="P17" s="2"/>
      <c r="Q17" s="2"/>
      <c r="R17" s="1"/>
    </row>
    <row r="18" spans="1:18" ht="25.5" x14ac:dyDescent="0.3">
      <c r="A18" s="46" t="s">
        <v>32</v>
      </c>
      <c r="B18" s="37">
        <v>10</v>
      </c>
      <c r="C18" s="47" t="s">
        <v>60</v>
      </c>
      <c r="D18" s="48">
        <f t="shared" si="1"/>
        <v>5860</v>
      </c>
      <c r="E18" s="48">
        <v>2050</v>
      </c>
      <c r="F18" s="49">
        <v>42000</v>
      </c>
      <c r="G18" s="48">
        <f>F18*0.35</f>
        <v>14699.999999999998</v>
      </c>
      <c r="H18" s="48">
        <v>19150</v>
      </c>
      <c r="I18" s="48">
        <v>4450</v>
      </c>
      <c r="J18" s="37" t="s">
        <v>59</v>
      </c>
      <c r="K18" s="37"/>
      <c r="L18" s="40">
        <v>5870</v>
      </c>
      <c r="M18" s="41" t="s">
        <v>174</v>
      </c>
      <c r="N18" s="50" t="s">
        <v>209</v>
      </c>
      <c r="O18" s="51">
        <v>5870</v>
      </c>
      <c r="P18" s="2"/>
      <c r="Q18" s="2"/>
      <c r="R18" s="1"/>
    </row>
    <row r="19" spans="1:18" ht="13" x14ac:dyDescent="0.3">
      <c r="A19" s="46"/>
      <c r="B19" s="37"/>
      <c r="C19" s="47" t="s">
        <v>61</v>
      </c>
      <c r="D19" s="48">
        <f t="shared" si="1"/>
        <v>17000</v>
      </c>
      <c r="E19" s="48">
        <v>5950</v>
      </c>
      <c r="F19" s="49"/>
      <c r="G19" s="48"/>
      <c r="H19" s="48"/>
      <c r="I19" s="48"/>
      <c r="J19" s="37"/>
      <c r="K19" s="37"/>
      <c r="L19" s="40">
        <v>12570</v>
      </c>
      <c r="M19" s="41"/>
      <c r="N19" s="37"/>
      <c r="O19" s="51">
        <v>12570</v>
      </c>
      <c r="P19" s="2"/>
      <c r="Q19" s="2"/>
      <c r="R19" s="1"/>
    </row>
    <row r="20" spans="1:18" ht="13" x14ac:dyDescent="0.3">
      <c r="A20" s="46"/>
      <c r="B20" s="37"/>
      <c r="C20" s="47" t="s">
        <v>62</v>
      </c>
      <c r="D20" s="48">
        <f t="shared" si="1"/>
        <v>17800</v>
      </c>
      <c r="E20" s="48">
        <v>6230</v>
      </c>
      <c r="F20" s="49"/>
      <c r="G20" s="48"/>
      <c r="H20" s="48"/>
      <c r="I20" s="48"/>
      <c r="J20" s="37"/>
      <c r="K20" s="37"/>
      <c r="L20" s="40">
        <v>13170</v>
      </c>
      <c r="M20" s="41"/>
      <c r="N20" s="37"/>
      <c r="O20" s="51">
        <v>13170</v>
      </c>
      <c r="P20" s="2"/>
      <c r="Q20" s="2"/>
      <c r="R20" s="1"/>
    </row>
    <row r="21" spans="1:18" ht="13" x14ac:dyDescent="0.3">
      <c r="A21" s="46"/>
      <c r="B21" s="37"/>
      <c r="C21" s="47" t="s">
        <v>63</v>
      </c>
      <c r="D21" s="48">
        <f t="shared" si="1"/>
        <v>14060</v>
      </c>
      <c r="E21" s="48">
        <v>4920</v>
      </c>
      <c r="F21" s="49"/>
      <c r="G21" s="48"/>
      <c r="H21" s="48"/>
      <c r="I21" s="48"/>
      <c r="J21" s="37"/>
      <c r="K21" s="37"/>
      <c r="L21" s="40">
        <v>10390</v>
      </c>
      <c r="M21" s="41"/>
      <c r="N21" s="37"/>
      <c r="O21" s="51">
        <v>10390</v>
      </c>
      <c r="P21" s="2"/>
      <c r="Q21" s="2"/>
      <c r="R21" s="1"/>
    </row>
    <row r="22" spans="1:18" ht="75.5" x14ac:dyDescent="0.3">
      <c r="A22" s="46" t="s">
        <v>35</v>
      </c>
      <c r="B22" s="37">
        <v>11</v>
      </c>
      <c r="C22" s="47" t="s">
        <v>34</v>
      </c>
      <c r="D22" s="48">
        <f t="shared" si="1"/>
        <v>68940</v>
      </c>
      <c r="E22" s="48">
        <v>24130</v>
      </c>
      <c r="F22" s="49">
        <v>25000</v>
      </c>
      <c r="G22" s="48">
        <v>8750</v>
      </c>
      <c r="H22" s="48">
        <f t="shared" si="0"/>
        <v>43940</v>
      </c>
      <c r="I22" s="48">
        <f>E22-G22</f>
        <v>15380</v>
      </c>
      <c r="J22" s="37"/>
      <c r="K22" s="37"/>
      <c r="L22" s="40">
        <v>35000</v>
      </c>
      <c r="M22" s="41" t="s">
        <v>175</v>
      </c>
      <c r="N22" s="50" t="s">
        <v>209</v>
      </c>
      <c r="O22" s="51">
        <v>35000</v>
      </c>
      <c r="P22" s="2"/>
      <c r="Q22" s="2"/>
      <c r="R22" s="1"/>
    </row>
    <row r="23" spans="1:18" ht="52" x14ac:dyDescent="0.3">
      <c r="A23" s="23" t="s">
        <v>37</v>
      </c>
      <c r="B23" s="24">
        <v>12</v>
      </c>
      <c r="C23" s="44" t="s">
        <v>36</v>
      </c>
      <c r="D23" s="26">
        <f t="shared" si="1"/>
        <v>109110</v>
      </c>
      <c r="E23" s="26">
        <v>38190</v>
      </c>
      <c r="F23" s="26">
        <v>80000</v>
      </c>
      <c r="G23" s="26">
        <v>28000</v>
      </c>
      <c r="H23" s="26">
        <f t="shared" si="0"/>
        <v>29110</v>
      </c>
      <c r="I23" s="26">
        <f t="shared" si="2"/>
        <v>10190</v>
      </c>
      <c r="J23" s="24"/>
      <c r="K23" s="24"/>
      <c r="L23" s="27">
        <v>80000</v>
      </c>
      <c r="M23" s="28" t="s">
        <v>176</v>
      </c>
      <c r="N23" s="24" t="s">
        <v>201</v>
      </c>
      <c r="O23" s="29">
        <v>80000</v>
      </c>
      <c r="P23" s="2"/>
      <c r="Q23" s="2"/>
      <c r="R23" s="1"/>
    </row>
    <row r="24" spans="1:18" ht="50.5" x14ac:dyDescent="0.3">
      <c r="A24" s="46" t="s">
        <v>41</v>
      </c>
      <c r="B24" s="37">
        <v>13</v>
      </c>
      <c r="C24" s="47" t="s">
        <v>38</v>
      </c>
      <c r="D24" s="48">
        <f t="shared" si="1"/>
        <v>73710</v>
      </c>
      <c r="E24" s="48">
        <v>25800</v>
      </c>
      <c r="F24" s="49">
        <v>50210</v>
      </c>
      <c r="G24" s="48">
        <v>17580</v>
      </c>
      <c r="H24" s="48">
        <f t="shared" si="0"/>
        <v>23500</v>
      </c>
      <c r="I24" s="48">
        <f>E24-G24</f>
        <v>8220</v>
      </c>
      <c r="J24" s="37" t="s">
        <v>19</v>
      </c>
      <c r="K24" s="37" t="s">
        <v>100</v>
      </c>
      <c r="L24" s="40" t="s">
        <v>189</v>
      </c>
      <c r="M24" s="41" t="s">
        <v>186</v>
      </c>
      <c r="N24" s="50" t="s">
        <v>209</v>
      </c>
      <c r="O24" s="51" t="s">
        <v>5</v>
      </c>
      <c r="P24" s="2"/>
      <c r="Q24" s="2"/>
      <c r="R24" s="1"/>
    </row>
    <row r="25" spans="1:18" ht="13" x14ac:dyDescent="0.3">
      <c r="A25" s="46"/>
      <c r="B25" s="37"/>
      <c r="C25" s="47" t="s">
        <v>39</v>
      </c>
      <c r="D25" s="48">
        <f t="shared" si="1"/>
        <v>1690</v>
      </c>
      <c r="E25" s="48">
        <v>590</v>
      </c>
      <c r="F25" s="49">
        <v>180</v>
      </c>
      <c r="G25" s="48">
        <v>60</v>
      </c>
      <c r="H25" s="48">
        <f t="shared" si="0"/>
        <v>1510</v>
      </c>
      <c r="I25" s="48">
        <f t="shared" si="2"/>
        <v>530</v>
      </c>
      <c r="J25" s="37" t="s">
        <v>19</v>
      </c>
      <c r="K25" s="37"/>
      <c r="L25" s="40"/>
      <c r="M25" s="41"/>
      <c r="N25" s="37"/>
      <c r="O25" s="51"/>
      <c r="P25" s="2"/>
      <c r="Q25" s="2"/>
      <c r="R25" s="1"/>
    </row>
    <row r="26" spans="1:18" x14ac:dyDescent="0.25">
      <c r="A26" s="46"/>
      <c r="B26" s="37"/>
      <c r="C26" s="47" t="s">
        <v>40</v>
      </c>
      <c r="D26" s="48">
        <f t="shared" si="1"/>
        <v>71710</v>
      </c>
      <c r="E26" s="48">
        <v>25100</v>
      </c>
      <c r="F26" s="49">
        <v>4480</v>
      </c>
      <c r="G26" s="48">
        <v>1570</v>
      </c>
      <c r="H26" s="48">
        <f t="shared" si="0"/>
        <v>67230</v>
      </c>
      <c r="I26" s="48">
        <f t="shared" si="2"/>
        <v>23530</v>
      </c>
      <c r="J26" s="37" t="s">
        <v>19</v>
      </c>
      <c r="K26" s="37"/>
      <c r="L26" s="40"/>
      <c r="M26" s="41"/>
      <c r="N26" s="37"/>
      <c r="O26" s="55"/>
      <c r="P26" s="2"/>
      <c r="Q26" s="2"/>
      <c r="R26" s="1"/>
    </row>
    <row r="27" spans="1:18" ht="88" x14ac:dyDescent="0.3">
      <c r="A27" s="46" t="s">
        <v>42</v>
      </c>
      <c r="B27" s="37">
        <v>14</v>
      </c>
      <c r="C27" s="47" t="s">
        <v>43</v>
      </c>
      <c r="D27" s="48">
        <f t="shared" si="1"/>
        <v>41540</v>
      </c>
      <c r="E27" s="48">
        <v>14540</v>
      </c>
      <c r="F27" s="49">
        <v>20420</v>
      </c>
      <c r="G27" s="48">
        <f>F27*0.35</f>
        <v>7147</v>
      </c>
      <c r="H27" s="48">
        <f t="shared" si="0"/>
        <v>21120</v>
      </c>
      <c r="I27" s="48">
        <v>7390</v>
      </c>
      <c r="J27" s="37"/>
      <c r="K27" s="37"/>
      <c r="L27" s="40">
        <v>21000</v>
      </c>
      <c r="M27" s="41" t="s">
        <v>187</v>
      </c>
      <c r="N27" s="50" t="s">
        <v>209</v>
      </c>
      <c r="O27" s="51">
        <v>21000</v>
      </c>
      <c r="P27" s="2"/>
      <c r="Q27" s="2"/>
      <c r="R27" s="1"/>
    </row>
    <row r="28" spans="1:18" ht="75" customHeight="1" x14ac:dyDescent="0.3">
      <c r="A28" s="23" t="s">
        <v>44</v>
      </c>
      <c r="B28" s="24">
        <v>15</v>
      </c>
      <c r="C28" s="44" t="s">
        <v>45</v>
      </c>
      <c r="D28" s="26">
        <f t="shared" si="1"/>
        <v>13090</v>
      </c>
      <c r="E28" s="26">
        <v>4580</v>
      </c>
      <c r="F28" s="26">
        <v>7350</v>
      </c>
      <c r="G28" s="26">
        <v>2570</v>
      </c>
      <c r="H28" s="26">
        <f t="shared" si="0"/>
        <v>5740</v>
      </c>
      <c r="I28" s="26">
        <f t="shared" si="2"/>
        <v>2010</v>
      </c>
      <c r="J28" s="24"/>
      <c r="K28" s="24" t="s">
        <v>101</v>
      </c>
      <c r="L28" s="27" t="s">
        <v>202</v>
      </c>
      <c r="M28" s="28" t="s">
        <v>213</v>
      </c>
      <c r="N28" s="24" t="s">
        <v>201</v>
      </c>
      <c r="O28" s="29" t="s">
        <v>22</v>
      </c>
      <c r="P28" s="2"/>
      <c r="Q28" s="2"/>
      <c r="R28" s="1"/>
    </row>
    <row r="29" spans="1:18" ht="13" x14ac:dyDescent="0.3">
      <c r="A29" s="23"/>
      <c r="B29" s="24"/>
      <c r="C29" s="44" t="s">
        <v>46</v>
      </c>
      <c r="D29" s="26">
        <f t="shared" si="1"/>
        <v>220400</v>
      </c>
      <c r="E29" s="26">
        <v>77140</v>
      </c>
      <c r="F29" s="26">
        <v>123400</v>
      </c>
      <c r="G29" s="26">
        <v>43190</v>
      </c>
      <c r="H29" s="26">
        <f t="shared" si="0"/>
        <v>97000</v>
      </c>
      <c r="I29" s="26">
        <f t="shared" si="2"/>
        <v>33950</v>
      </c>
      <c r="J29" s="24"/>
      <c r="K29" s="24"/>
      <c r="L29" s="27" t="s">
        <v>202</v>
      </c>
      <c r="M29" s="28" t="s">
        <v>202</v>
      </c>
      <c r="N29" s="24" t="s">
        <v>201</v>
      </c>
      <c r="O29" s="29"/>
      <c r="P29" s="2"/>
      <c r="Q29" s="2"/>
      <c r="R29" s="1"/>
    </row>
    <row r="30" spans="1:18" ht="13" x14ac:dyDescent="0.3">
      <c r="A30" s="23"/>
      <c r="B30" s="24"/>
      <c r="C30" s="44" t="s">
        <v>47</v>
      </c>
      <c r="D30" s="26">
        <f t="shared" si="1"/>
        <v>31200</v>
      </c>
      <c r="E30" s="26">
        <v>10920</v>
      </c>
      <c r="F30" s="26">
        <v>17475</v>
      </c>
      <c r="G30" s="26">
        <v>6120</v>
      </c>
      <c r="H30" s="26">
        <f t="shared" si="0"/>
        <v>13725</v>
      </c>
      <c r="I30" s="26">
        <f t="shared" si="2"/>
        <v>4800</v>
      </c>
      <c r="J30" s="24"/>
      <c r="K30" s="24"/>
      <c r="L30" s="27" t="s">
        <v>202</v>
      </c>
      <c r="M30" s="28" t="s">
        <v>202</v>
      </c>
      <c r="N30" s="24" t="s">
        <v>201</v>
      </c>
      <c r="O30" s="29"/>
      <c r="P30" s="2"/>
      <c r="Q30" s="2"/>
      <c r="R30" s="1"/>
    </row>
    <row r="31" spans="1:18" ht="25.5" x14ac:dyDescent="0.3">
      <c r="A31" s="46" t="s">
        <v>44</v>
      </c>
      <c r="B31" s="37">
        <v>16</v>
      </c>
      <c r="C31" s="47" t="s">
        <v>48</v>
      </c>
      <c r="D31" s="48">
        <f t="shared" si="1"/>
        <v>44460</v>
      </c>
      <c r="E31" s="48">
        <v>15560</v>
      </c>
      <c r="F31" s="49">
        <v>5000</v>
      </c>
      <c r="G31" s="48">
        <v>1750</v>
      </c>
      <c r="H31" s="48">
        <f t="shared" si="0"/>
        <v>39460</v>
      </c>
      <c r="I31" s="48">
        <f t="shared" si="2"/>
        <v>13810</v>
      </c>
      <c r="J31" s="37"/>
      <c r="K31" s="37"/>
      <c r="L31" s="40">
        <v>5000</v>
      </c>
      <c r="M31" s="41" t="s">
        <v>174</v>
      </c>
      <c r="N31" s="50" t="s">
        <v>209</v>
      </c>
      <c r="O31" s="51">
        <v>5000</v>
      </c>
      <c r="P31" s="2"/>
      <c r="Q31" s="2"/>
      <c r="R31" s="1"/>
    </row>
    <row r="32" spans="1:18" ht="113" x14ac:dyDescent="0.3">
      <c r="A32" s="46" t="s">
        <v>50</v>
      </c>
      <c r="B32" s="37">
        <v>17</v>
      </c>
      <c r="C32" s="47" t="s">
        <v>49</v>
      </c>
      <c r="D32" s="48">
        <f t="shared" si="1"/>
        <v>46740</v>
      </c>
      <c r="E32" s="48">
        <v>16360</v>
      </c>
      <c r="F32" s="49">
        <v>13050</v>
      </c>
      <c r="G32" s="48">
        <v>4570</v>
      </c>
      <c r="H32" s="48">
        <f t="shared" si="0"/>
        <v>33690</v>
      </c>
      <c r="I32" s="48">
        <f t="shared" si="2"/>
        <v>11790</v>
      </c>
      <c r="J32" s="37"/>
      <c r="K32" s="37"/>
      <c r="L32" s="40">
        <v>30000</v>
      </c>
      <c r="M32" s="41" t="s">
        <v>194</v>
      </c>
      <c r="N32" s="50" t="s">
        <v>209</v>
      </c>
      <c r="O32" s="51">
        <v>30000</v>
      </c>
      <c r="P32" s="2"/>
      <c r="Q32" s="2"/>
      <c r="R32" s="1"/>
    </row>
    <row r="33" spans="1:18" ht="63" x14ac:dyDescent="0.3">
      <c r="A33" s="46" t="s">
        <v>52</v>
      </c>
      <c r="B33" s="37">
        <v>18</v>
      </c>
      <c r="C33" s="47" t="s">
        <v>51</v>
      </c>
      <c r="D33" s="48">
        <f t="shared" si="1"/>
        <v>126060</v>
      </c>
      <c r="E33" s="48">
        <v>44120</v>
      </c>
      <c r="F33" s="49">
        <v>100000</v>
      </c>
      <c r="G33" s="48">
        <v>35000</v>
      </c>
      <c r="H33" s="48">
        <f t="shared" si="0"/>
        <v>26060</v>
      </c>
      <c r="I33" s="48">
        <f t="shared" si="2"/>
        <v>9120</v>
      </c>
      <c r="J33" s="37"/>
      <c r="K33" s="37"/>
      <c r="L33" s="40">
        <v>110000</v>
      </c>
      <c r="M33" s="41" t="s">
        <v>188</v>
      </c>
      <c r="N33" s="50" t="s">
        <v>209</v>
      </c>
      <c r="O33" s="51">
        <v>110000</v>
      </c>
      <c r="P33" s="2"/>
      <c r="Q33" s="2"/>
      <c r="R33" s="1"/>
    </row>
    <row r="34" spans="1:18" ht="25.5" x14ac:dyDescent="0.3">
      <c r="A34" s="46" t="s">
        <v>53</v>
      </c>
      <c r="B34" s="37">
        <v>19</v>
      </c>
      <c r="C34" s="47" t="s">
        <v>54</v>
      </c>
      <c r="D34" s="48">
        <f t="shared" si="1"/>
        <v>126110</v>
      </c>
      <c r="E34" s="48">
        <v>44140</v>
      </c>
      <c r="F34" s="49">
        <v>67130</v>
      </c>
      <c r="G34" s="48">
        <v>23500</v>
      </c>
      <c r="H34" s="48">
        <f t="shared" si="0"/>
        <v>58980</v>
      </c>
      <c r="I34" s="48">
        <f t="shared" si="2"/>
        <v>20640</v>
      </c>
      <c r="J34" s="37" t="s">
        <v>19</v>
      </c>
      <c r="K34" s="37" t="s">
        <v>98</v>
      </c>
      <c r="L34" s="40" t="s">
        <v>172</v>
      </c>
      <c r="M34" s="41" t="s">
        <v>173</v>
      </c>
      <c r="N34" s="50" t="s">
        <v>209</v>
      </c>
      <c r="O34" s="51" t="s">
        <v>5</v>
      </c>
      <c r="P34" s="2"/>
      <c r="Q34" s="2"/>
      <c r="R34" s="1"/>
    </row>
    <row r="35" spans="1:18" ht="88" x14ac:dyDescent="0.3">
      <c r="A35" s="46" t="s">
        <v>55</v>
      </c>
      <c r="B35" s="37">
        <v>20</v>
      </c>
      <c r="C35" s="47" t="s">
        <v>56</v>
      </c>
      <c r="D35" s="48">
        <f t="shared" si="1"/>
        <v>20890</v>
      </c>
      <c r="E35" s="48">
        <v>7310</v>
      </c>
      <c r="F35" s="49">
        <v>8100</v>
      </c>
      <c r="G35" s="48">
        <v>2835</v>
      </c>
      <c r="H35" s="48">
        <f t="shared" si="0"/>
        <v>12790</v>
      </c>
      <c r="I35" s="48">
        <f t="shared" si="2"/>
        <v>4475</v>
      </c>
      <c r="J35" s="37"/>
      <c r="K35" s="37"/>
      <c r="L35" s="56">
        <v>7190</v>
      </c>
      <c r="M35" s="57" t="s">
        <v>190</v>
      </c>
      <c r="N35" s="50" t="s">
        <v>209</v>
      </c>
      <c r="O35" s="51">
        <v>7190</v>
      </c>
      <c r="P35" s="2"/>
      <c r="Q35" s="2"/>
      <c r="R35" s="1"/>
    </row>
    <row r="36" spans="1:18" ht="13" x14ac:dyDescent="0.3">
      <c r="A36" s="46"/>
      <c r="B36" s="37"/>
      <c r="C36" s="47" t="s">
        <v>57</v>
      </c>
      <c r="D36" s="48">
        <f t="shared" si="1"/>
        <v>30030</v>
      </c>
      <c r="E36" s="48">
        <v>10510</v>
      </c>
      <c r="F36" s="49">
        <v>11400</v>
      </c>
      <c r="G36" s="48">
        <v>3990</v>
      </c>
      <c r="H36" s="48">
        <f t="shared" si="0"/>
        <v>18630</v>
      </c>
      <c r="I36" s="48">
        <f t="shared" si="2"/>
        <v>6520</v>
      </c>
      <c r="J36" s="37"/>
      <c r="K36" s="37"/>
      <c r="L36" s="40">
        <v>20000</v>
      </c>
      <c r="M36" s="41"/>
      <c r="N36" s="37"/>
      <c r="O36" s="51">
        <v>20000</v>
      </c>
      <c r="P36" s="2"/>
      <c r="Q36" s="2"/>
      <c r="R36" s="1"/>
    </row>
    <row r="37" spans="1:18" ht="13" x14ac:dyDescent="0.3">
      <c r="A37" s="46"/>
      <c r="B37" s="37"/>
      <c r="C37" s="47" t="s">
        <v>58</v>
      </c>
      <c r="D37" s="48">
        <f t="shared" si="1"/>
        <v>27370</v>
      </c>
      <c r="E37" s="48">
        <v>9580</v>
      </c>
      <c r="F37" s="49">
        <v>10500</v>
      </c>
      <c r="G37" s="48">
        <v>3675</v>
      </c>
      <c r="H37" s="48">
        <f t="shared" si="0"/>
        <v>16870</v>
      </c>
      <c r="I37" s="48">
        <v>5900</v>
      </c>
      <c r="J37" s="37"/>
      <c r="K37" s="37"/>
      <c r="L37" s="40">
        <v>15600</v>
      </c>
      <c r="M37" s="41"/>
      <c r="N37" s="37"/>
      <c r="O37" s="51">
        <v>15600</v>
      </c>
      <c r="P37" s="2"/>
      <c r="Q37" s="2"/>
      <c r="R37" s="1"/>
    </row>
    <row r="38" spans="1:18" ht="63" x14ac:dyDescent="0.3">
      <c r="A38" s="52" t="s">
        <v>164</v>
      </c>
      <c r="B38" s="38">
        <v>21</v>
      </c>
      <c r="C38" s="53" t="s">
        <v>64</v>
      </c>
      <c r="D38" s="54">
        <f t="shared" si="1"/>
        <v>196660</v>
      </c>
      <c r="E38" s="54">
        <v>68830</v>
      </c>
      <c r="F38" s="54">
        <v>63370</v>
      </c>
      <c r="G38" s="54">
        <v>22180</v>
      </c>
      <c r="H38" s="54">
        <f t="shared" si="0"/>
        <v>133290</v>
      </c>
      <c r="I38" s="54">
        <f>E38-G38</f>
        <v>46650</v>
      </c>
      <c r="J38" s="38" t="s">
        <v>19</v>
      </c>
      <c r="K38" s="38" t="s">
        <v>98</v>
      </c>
      <c r="L38" s="58" t="s">
        <v>172</v>
      </c>
      <c r="M38" s="59" t="s">
        <v>177</v>
      </c>
      <c r="N38" s="50" t="s">
        <v>209</v>
      </c>
      <c r="O38" s="51" t="s">
        <v>212</v>
      </c>
      <c r="P38" s="2"/>
      <c r="Q38" s="2"/>
      <c r="R38" s="1"/>
    </row>
    <row r="39" spans="1:18" ht="13" x14ac:dyDescent="0.3">
      <c r="A39" s="23"/>
      <c r="B39" s="24"/>
      <c r="C39" s="44"/>
      <c r="D39" s="26"/>
      <c r="E39" s="26"/>
      <c r="F39" s="26"/>
      <c r="G39" s="26"/>
      <c r="H39" s="26"/>
      <c r="I39" s="26"/>
      <c r="J39" s="24"/>
      <c r="K39" s="24"/>
      <c r="L39" s="27"/>
      <c r="M39" s="28"/>
      <c r="N39" s="24"/>
      <c r="O39" s="29"/>
      <c r="P39" s="2"/>
      <c r="Q39" s="2"/>
      <c r="R39" s="1"/>
    </row>
    <row r="40" spans="1:18" ht="25.5" x14ac:dyDescent="0.3">
      <c r="A40" s="52" t="s">
        <v>65</v>
      </c>
      <c r="B40" s="38">
        <v>22</v>
      </c>
      <c r="C40" s="53" t="s">
        <v>66</v>
      </c>
      <c r="D40" s="54">
        <f t="shared" si="1"/>
        <v>50860</v>
      </c>
      <c r="E40" s="54">
        <v>17800</v>
      </c>
      <c r="F40" s="54">
        <v>42000</v>
      </c>
      <c r="G40" s="54">
        <v>14700</v>
      </c>
      <c r="H40" s="54">
        <f t="shared" si="0"/>
        <v>8860</v>
      </c>
      <c r="I40" s="54">
        <f t="shared" ref="I40:I74" si="3">E40-G40</f>
        <v>3100</v>
      </c>
      <c r="J40" s="38"/>
      <c r="K40" s="38"/>
      <c r="L40" s="40">
        <v>42000</v>
      </c>
      <c r="M40" s="41" t="s">
        <v>178</v>
      </c>
      <c r="N40" s="50" t="s">
        <v>209</v>
      </c>
      <c r="O40" s="51">
        <v>42000</v>
      </c>
      <c r="P40" s="2"/>
      <c r="Q40" s="2"/>
      <c r="R40" s="1"/>
    </row>
    <row r="41" spans="1:18" ht="50.5" x14ac:dyDescent="0.3">
      <c r="A41" s="52" t="s">
        <v>67</v>
      </c>
      <c r="B41" s="38">
        <v>23</v>
      </c>
      <c r="C41" s="53" t="s">
        <v>68</v>
      </c>
      <c r="D41" s="54">
        <f t="shared" si="1"/>
        <v>11000</v>
      </c>
      <c r="E41" s="54">
        <v>3850</v>
      </c>
      <c r="F41" s="54">
        <v>1320</v>
      </c>
      <c r="G41" s="54">
        <v>460</v>
      </c>
      <c r="H41" s="54">
        <f t="shared" si="0"/>
        <v>9680</v>
      </c>
      <c r="I41" s="54">
        <f t="shared" si="3"/>
        <v>3390</v>
      </c>
      <c r="J41" s="38" t="s">
        <v>19</v>
      </c>
      <c r="K41" s="38" t="s">
        <v>100</v>
      </c>
      <c r="L41" s="40" t="s">
        <v>189</v>
      </c>
      <c r="M41" s="41" t="s">
        <v>173</v>
      </c>
      <c r="N41" s="50" t="s">
        <v>209</v>
      </c>
      <c r="O41" s="51" t="s">
        <v>5</v>
      </c>
      <c r="P41" s="2"/>
      <c r="Q41" s="2"/>
      <c r="R41" s="1"/>
    </row>
    <row r="42" spans="1:18" x14ac:dyDescent="0.25">
      <c r="A42" s="46"/>
      <c r="B42" s="37"/>
      <c r="C42" s="47" t="s">
        <v>69</v>
      </c>
      <c r="D42" s="48">
        <f t="shared" si="1"/>
        <v>172710</v>
      </c>
      <c r="E42" s="48">
        <v>60450</v>
      </c>
      <c r="F42" s="49">
        <v>17730</v>
      </c>
      <c r="G42" s="48">
        <v>6210</v>
      </c>
      <c r="H42" s="48">
        <f t="shared" si="0"/>
        <v>154980</v>
      </c>
      <c r="I42" s="48">
        <f t="shared" si="3"/>
        <v>54240</v>
      </c>
      <c r="J42" s="37" t="s">
        <v>19</v>
      </c>
      <c r="K42" s="37" t="s">
        <v>163</v>
      </c>
      <c r="L42" s="40"/>
      <c r="M42" s="41"/>
      <c r="N42" s="37"/>
      <c r="O42" s="55"/>
      <c r="P42" s="2"/>
      <c r="Q42" s="2"/>
      <c r="R42" s="1"/>
    </row>
    <row r="43" spans="1:18" x14ac:dyDescent="0.25">
      <c r="A43" s="46"/>
      <c r="B43" s="37"/>
      <c r="C43" s="47" t="s">
        <v>70</v>
      </c>
      <c r="D43" s="48">
        <f t="shared" si="1"/>
        <v>285110</v>
      </c>
      <c r="E43" s="48">
        <v>99790</v>
      </c>
      <c r="F43" s="49">
        <v>131830</v>
      </c>
      <c r="G43" s="48">
        <v>46140</v>
      </c>
      <c r="H43" s="48">
        <f t="shared" si="0"/>
        <v>153280</v>
      </c>
      <c r="I43" s="48">
        <f t="shared" si="3"/>
        <v>53650</v>
      </c>
      <c r="J43" s="37" t="s">
        <v>19</v>
      </c>
      <c r="K43" s="37" t="s">
        <v>163</v>
      </c>
      <c r="L43" s="60"/>
      <c r="M43" s="61"/>
      <c r="N43" s="37"/>
      <c r="O43" s="55"/>
      <c r="P43" s="2"/>
      <c r="Q43" s="2"/>
      <c r="R43" s="1"/>
    </row>
    <row r="44" spans="1:18" ht="25.5" x14ac:dyDescent="0.3">
      <c r="A44" s="46" t="s">
        <v>71</v>
      </c>
      <c r="B44" s="37">
        <v>24</v>
      </c>
      <c r="C44" s="47" t="s">
        <v>72</v>
      </c>
      <c r="D44" s="48">
        <f t="shared" si="1"/>
        <v>356800</v>
      </c>
      <c r="E44" s="48">
        <v>124880</v>
      </c>
      <c r="F44" s="49">
        <v>285000</v>
      </c>
      <c r="G44" s="48">
        <v>99750</v>
      </c>
      <c r="H44" s="48">
        <f t="shared" si="0"/>
        <v>71800</v>
      </c>
      <c r="I44" s="48">
        <f t="shared" si="3"/>
        <v>25130</v>
      </c>
      <c r="J44" s="37"/>
      <c r="K44" s="37" t="s">
        <v>101</v>
      </c>
      <c r="L44" s="40">
        <v>285000</v>
      </c>
      <c r="M44" s="41" t="s">
        <v>178</v>
      </c>
      <c r="N44" s="50" t="s">
        <v>209</v>
      </c>
      <c r="O44" s="51">
        <v>285000</v>
      </c>
      <c r="P44" s="2"/>
      <c r="Q44" s="2"/>
      <c r="R44" s="1"/>
    </row>
    <row r="45" spans="1:18" ht="100.5" x14ac:dyDescent="0.3">
      <c r="A45" s="52" t="s">
        <v>73</v>
      </c>
      <c r="B45" s="38">
        <v>25</v>
      </c>
      <c r="C45" s="53" t="s">
        <v>74</v>
      </c>
      <c r="D45" s="54">
        <f t="shared" si="1"/>
        <v>57800</v>
      </c>
      <c r="E45" s="54">
        <v>20230</v>
      </c>
      <c r="F45" s="54">
        <v>30500</v>
      </c>
      <c r="G45" s="54">
        <v>10675</v>
      </c>
      <c r="H45" s="54">
        <f t="shared" si="0"/>
        <v>27300</v>
      </c>
      <c r="I45" s="54">
        <f t="shared" si="3"/>
        <v>9555</v>
      </c>
      <c r="J45" s="38"/>
      <c r="K45" s="38"/>
      <c r="L45" s="40">
        <v>30500</v>
      </c>
      <c r="M45" s="41" t="s">
        <v>195</v>
      </c>
      <c r="N45" s="50" t="s">
        <v>209</v>
      </c>
      <c r="O45" s="51">
        <v>30500</v>
      </c>
      <c r="P45" s="2"/>
      <c r="Q45" s="2"/>
      <c r="R45" s="1"/>
    </row>
    <row r="46" spans="1:18" ht="25.5" x14ac:dyDescent="0.3">
      <c r="A46" s="46" t="s">
        <v>75</v>
      </c>
      <c r="B46" s="37">
        <v>26</v>
      </c>
      <c r="C46" s="47" t="s">
        <v>76</v>
      </c>
      <c r="D46" s="48">
        <f t="shared" si="1"/>
        <v>181030</v>
      </c>
      <c r="E46" s="48">
        <v>63360</v>
      </c>
      <c r="F46" s="49">
        <v>20540</v>
      </c>
      <c r="G46" s="48">
        <v>7190</v>
      </c>
      <c r="H46" s="48">
        <f t="shared" si="0"/>
        <v>160490</v>
      </c>
      <c r="I46" s="48">
        <f t="shared" si="3"/>
        <v>56170</v>
      </c>
      <c r="J46" s="37" t="s">
        <v>19</v>
      </c>
      <c r="K46" s="37" t="s">
        <v>99</v>
      </c>
      <c r="L46" s="40" t="s">
        <v>172</v>
      </c>
      <c r="M46" s="41" t="s">
        <v>173</v>
      </c>
      <c r="N46" s="50" t="s">
        <v>209</v>
      </c>
      <c r="O46" s="51" t="s">
        <v>5</v>
      </c>
      <c r="P46" s="2"/>
      <c r="Q46" s="2"/>
      <c r="R46" s="1"/>
    </row>
    <row r="47" spans="1:18" ht="63" x14ac:dyDescent="0.3">
      <c r="A47" s="46" t="s">
        <v>77</v>
      </c>
      <c r="B47" s="42">
        <v>27</v>
      </c>
      <c r="C47" s="47" t="s">
        <v>78</v>
      </c>
      <c r="D47" s="48">
        <f t="shared" si="1"/>
        <v>61230</v>
      </c>
      <c r="E47" s="48">
        <v>21430</v>
      </c>
      <c r="F47" s="49">
        <v>23100</v>
      </c>
      <c r="G47" s="48">
        <v>8085</v>
      </c>
      <c r="H47" s="48">
        <f t="shared" si="0"/>
        <v>38130</v>
      </c>
      <c r="I47" s="48">
        <f t="shared" si="3"/>
        <v>13345</v>
      </c>
      <c r="J47" s="37"/>
      <c r="K47" s="37"/>
      <c r="L47" s="40">
        <v>23100</v>
      </c>
      <c r="M47" s="41" t="s">
        <v>196</v>
      </c>
      <c r="N47" s="50" t="s">
        <v>209</v>
      </c>
      <c r="O47" s="51">
        <v>23100</v>
      </c>
      <c r="P47" s="2"/>
      <c r="Q47" s="2"/>
      <c r="R47" s="1"/>
    </row>
    <row r="48" spans="1:18" ht="25.5" x14ac:dyDescent="0.3">
      <c r="A48" s="52" t="s">
        <v>79</v>
      </c>
      <c r="B48" s="38">
        <v>28</v>
      </c>
      <c r="C48" s="53" t="s">
        <v>80</v>
      </c>
      <c r="D48" s="54">
        <f t="shared" si="1"/>
        <v>105600</v>
      </c>
      <c r="E48" s="54">
        <v>36960</v>
      </c>
      <c r="F48" s="54">
        <v>81430</v>
      </c>
      <c r="G48" s="54">
        <v>28500</v>
      </c>
      <c r="H48" s="54">
        <f t="shared" si="0"/>
        <v>24170</v>
      </c>
      <c r="I48" s="54">
        <f t="shared" si="3"/>
        <v>8460</v>
      </c>
      <c r="J48" s="38" t="s">
        <v>19</v>
      </c>
      <c r="K48" s="38"/>
      <c r="L48" s="40" t="s">
        <v>172</v>
      </c>
      <c r="M48" s="41" t="s">
        <v>179</v>
      </c>
      <c r="N48" s="50" t="s">
        <v>209</v>
      </c>
      <c r="O48" s="51" t="s">
        <v>5</v>
      </c>
      <c r="P48" s="2"/>
      <c r="Q48" s="2"/>
      <c r="R48" s="1"/>
    </row>
    <row r="49" spans="1:18" ht="91" x14ac:dyDescent="0.3">
      <c r="A49" s="23" t="s">
        <v>81</v>
      </c>
      <c r="B49" s="24">
        <v>29</v>
      </c>
      <c r="C49" s="44" t="s">
        <v>82</v>
      </c>
      <c r="D49" s="26">
        <f t="shared" si="1"/>
        <v>56830</v>
      </c>
      <c r="E49" s="26">
        <v>19890</v>
      </c>
      <c r="F49" s="26">
        <v>2300</v>
      </c>
      <c r="G49" s="26">
        <v>810</v>
      </c>
      <c r="H49" s="26">
        <f t="shared" si="0"/>
        <v>54530</v>
      </c>
      <c r="I49" s="26">
        <f t="shared" si="3"/>
        <v>19080</v>
      </c>
      <c r="J49" s="24" t="s">
        <v>19</v>
      </c>
      <c r="K49" s="24" t="s">
        <v>98</v>
      </c>
      <c r="L49" s="27" t="s">
        <v>202</v>
      </c>
      <c r="M49" s="28" t="s">
        <v>214</v>
      </c>
      <c r="N49" s="24" t="s">
        <v>201</v>
      </c>
      <c r="O49" s="29" t="s">
        <v>21</v>
      </c>
      <c r="P49" s="2"/>
      <c r="Q49" s="2"/>
      <c r="R49" s="1"/>
    </row>
    <row r="50" spans="1:18" ht="25.5" x14ac:dyDescent="0.3">
      <c r="A50" s="46" t="s">
        <v>83</v>
      </c>
      <c r="B50" s="42">
        <v>30</v>
      </c>
      <c r="C50" s="43" t="s">
        <v>84</v>
      </c>
      <c r="D50" s="62">
        <f t="shared" si="1"/>
        <v>232660</v>
      </c>
      <c r="E50" s="62">
        <v>81430</v>
      </c>
      <c r="F50" s="49">
        <v>210000</v>
      </c>
      <c r="G50" s="62">
        <v>73500</v>
      </c>
      <c r="H50" s="62">
        <f t="shared" si="0"/>
        <v>22660</v>
      </c>
      <c r="I50" s="48">
        <f t="shared" si="3"/>
        <v>7930</v>
      </c>
      <c r="J50" s="42"/>
      <c r="K50" s="42"/>
      <c r="L50" s="40">
        <v>210000</v>
      </c>
      <c r="M50" s="41" t="s">
        <v>178</v>
      </c>
      <c r="N50" s="50" t="s">
        <v>209</v>
      </c>
      <c r="O50" s="51">
        <v>210000</v>
      </c>
      <c r="P50" s="2"/>
      <c r="Q50" s="2"/>
      <c r="R50" s="1"/>
    </row>
    <row r="51" spans="1:18" ht="50.5" x14ac:dyDescent="0.3">
      <c r="A51" s="52" t="s">
        <v>87</v>
      </c>
      <c r="B51" s="38">
        <v>31</v>
      </c>
      <c r="C51" s="38" t="s">
        <v>85</v>
      </c>
      <c r="D51" s="54">
        <f t="shared" si="1"/>
        <v>238970</v>
      </c>
      <c r="E51" s="54">
        <v>83640</v>
      </c>
      <c r="F51" s="54">
        <v>96930</v>
      </c>
      <c r="G51" s="54">
        <v>33930</v>
      </c>
      <c r="H51" s="54">
        <f t="shared" si="0"/>
        <v>142040</v>
      </c>
      <c r="I51" s="54">
        <f t="shared" si="3"/>
        <v>49710</v>
      </c>
      <c r="J51" s="38" t="s">
        <v>19</v>
      </c>
      <c r="K51" s="38" t="s">
        <v>98</v>
      </c>
      <c r="L51" s="40" t="s">
        <v>191</v>
      </c>
      <c r="M51" s="41" t="s">
        <v>173</v>
      </c>
      <c r="N51" s="50" t="s">
        <v>209</v>
      </c>
      <c r="O51" s="51" t="s">
        <v>5</v>
      </c>
      <c r="P51" s="2"/>
      <c r="Q51" s="2"/>
      <c r="R51" s="1"/>
    </row>
    <row r="52" spans="1:18" x14ac:dyDescent="0.25">
      <c r="A52" s="52"/>
      <c r="B52" s="38"/>
      <c r="C52" s="38" t="s">
        <v>86</v>
      </c>
      <c r="D52" s="54">
        <f t="shared" si="1"/>
        <v>29710</v>
      </c>
      <c r="E52" s="54">
        <v>10400</v>
      </c>
      <c r="F52" s="54">
        <v>3440</v>
      </c>
      <c r="G52" s="54">
        <v>1200</v>
      </c>
      <c r="H52" s="54">
        <f t="shared" si="0"/>
        <v>26270</v>
      </c>
      <c r="I52" s="54">
        <f t="shared" si="3"/>
        <v>9200</v>
      </c>
      <c r="J52" s="38" t="s">
        <v>19</v>
      </c>
      <c r="K52" s="38"/>
      <c r="L52" s="63"/>
      <c r="M52" s="64"/>
      <c r="N52" s="38"/>
      <c r="O52" s="65"/>
      <c r="P52" s="2"/>
      <c r="Q52" s="2"/>
      <c r="R52" s="1"/>
    </row>
    <row r="53" spans="1:18" ht="125.5" x14ac:dyDescent="0.3">
      <c r="A53" s="46" t="s">
        <v>88</v>
      </c>
      <c r="B53" s="37">
        <v>32</v>
      </c>
      <c r="C53" s="47" t="s">
        <v>165</v>
      </c>
      <c r="D53" s="48">
        <f t="shared" si="1"/>
        <v>37140</v>
      </c>
      <c r="E53" s="48">
        <v>13000</v>
      </c>
      <c r="F53" s="49">
        <v>20000</v>
      </c>
      <c r="G53" s="48">
        <v>7000</v>
      </c>
      <c r="H53" s="48">
        <f t="shared" si="0"/>
        <v>17140</v>
      </c>
      <c r="I53" s="48">
        <f t="shared" si="3"/>
        <v>6000</v>
      </c>
      <c r="J53" s="37"/>
      <c r="K53" s="37"/>
      <c r="L53" s="40">
        <v>28000</v>
      </c>
      <c r="M53" s="41" t="s">
        <v>197</v>
      </c>
      <c r="N53" s="50" t="s">
        <v>209</v>
      </c>
      <c r="O53" s="51">
        <v>28000</v>
      </c>
      <c r="P53" s="2"/>
      <c r="Q53" s="2"/>
      <c r="R53" s="1"/>
    </row>
    <row r="54" spans="1:18" ht="65" x14ac:dyDescent="0.3">
      <c r="A54" s="23" t="s">
        <v>89</v>
      </c>
      <c r="B54" s="24">
        <v>33</v>
      </c>
      <c r="C54" s="44" t="s">
        <v>92</v>
      </c>
      <c r="D54" s="26">
        <f t="shared" si="1"/>
        <v>149540</v>
      </c>
      <c r="E54" s="26">
        <v>52340</v>
      </c>
      <c r="F54" s="26">
        <v>64108</v>
      </c>
      <c r="G54" s="26">
        <v>22440</v>
      </c>
      <c r="H54" s="26">
        <f t="shared" si="0"/>
        <v>85432</v>
      </c>
      <c r="I54" s="26">
        <f t="shared" si="3"/>
        <v>29900</v>
      </c>
      <c r="J54" s="24"/>
      <c r="K54" s="24" t="s">
        <v>101</v>
      </c>
      <c r="L54" s="27" t="s">
        <v>202</v>
      </c>
      <c r="M54" s="28" t="s">
        <v>213</v>
      </c>
      <c r="N54" s="24" t="s">
        <v>201</v>
      </c>
      <c r="O54" s="29" t="s">
        <v>22</v>
      </c>
      <c r="P54" s="2"/>
      <c r="Q54" s="2"/>
      <c r="R54" s="1"/>
    </row>
    <row r="55" spans="1:18" ht="50.5" x14ac:dyDescent="0.3">
      <c r="A55" s="46" t="s">
        <v>90</v>
      </c>
      <c r="B55" s="37">
        <v>34</v>
      </c>
      <c r="C55" s="47" t="s">
        <v>91</v>
      </c>
      <c r="D55" s="48">
        <f t="shared" si="1"/>
        <v>81970</v>
      </c>
      <c r="E55" s="48">
        <v>28690</v>
      </c>
      <c r="F55" s="49">
        <v>42000</v>
      </c>
      <c r="G55" s="48">
        <v>14700</v>
      </c>
      <c r="H55" s="48">
        <f t="shared" si="0"/>
        <v>39970</v>
      </c>
      <c r="I55" s="48">
        <f t="shared" si="3"/>
        <v>13990</v>
      </c>
      <c r="J55" s="37"/>
      <c r="K55" s="37"/>
      <c r="L55" s="40">
        <v>42000</v>
      </c>
      <c r="M55" s="41" t="s">
        <v>180</v>
      </c>
      <c r="N55" s="50" t="s">
        <v>209</v>
      </c>
      <c r="O55" s="51">
        <v>42000</v>
      </c>
      <c r="P55" s="2"/>
      <c r="Q55" s="2"/>
      <c r="R55" s="1"/>
    </row>
    <row r="56" spans="1:18" ht="158" customHeight="1" x14ac:dyDescent="0.3">
      <c r="A56" s="23" t="s">
        <v>93</v>
      </c>
      <c r="B56" s="24">
        <v>35</v>
      </c>
      <c r="C56" s="44" t="s">
        <v>94</v>
      </c>
      <c r="D56" s="26">
        <f t="shared" si="1"/>
        <v>119570</v>
      </c>
      <c r="E56" s="26">
        <v>41850</v>
      </c>
      <c r="F56" s="26">
        <v>65000</v>
      </c>
      <c r="G56" s="26">
        <v>22750</v>
      </c>
      <c r="H56" s="26">
        <f t="shared" si="0"/>
        <v>54570</v>
      </c>
      <c r="I56" s="26">
        <f t="shared" si="3"/>
        <v>19100</v>
      </c>
      <c r="J56" s="24"/>
      <c r="K56" s="24" t="s">
        <v>101</v>
      </c>
      <c r="L56" s="27" t="s">
        <v>202</v>
      </c>
      <c r="M56" s="28" t="s">
        <v>236</v>
      </c>
      <c r="N56" s="24" t="s">
        <v>201</v>
      </c>
      <c r="O56" s="45">
        <v>65000</v>
      </c>
      <c r="P56" s="2"/>
      <c r="Q56" s="2"/>
      <c r="R56" s="1"/>
    </row>
    <row r="57" spans="1:18" ht="409" customHeight="1" x14ac:dyDescent="0.3">
      <c r="A57" s="23" t="s">
        <v>93</v>
      </c>
      <c r="B57" s="24">
        <v>36</v>
      </c>
      <c r="C57" s="44" t="s">
        <v>95</v>
      </c>
      <c r="D57" s="26">
        <f t="shared" si="1"/>
        <v>449290</v>
      </c>
      <c r="E57" s="26">
        <v>157250</v>
      </c>
      <c r="F57" s="26">
        <v>220000</v>
      </c>
      <c r="G57" s="26">
        <v>77000</v>
      </c>
      <c r="H57" s="26">
        <f t="shared" si="0"/>
        <v>229290</v>
      </c>
      <c r="I57" s="26">
        <f t="shared" si="3"/>
        <v>80250</v>
      </c>
      <c r="J57" s="24"/>
      <c r="K57" s="24" t="s">
        <v>101</v>
      </c>
      <c r="L57" s="27" t="s">
        <v>202</v>
      </c>
      <c r="M57" s="28" t="s">
        <v>241</v>
      </c>
      <c r="N57" s="24" t="s">
        <v>201</v>
      </c>
      <c r="O57" s="29">
        <v>325000</v>
      </c>
      <c r="P57" s="2"/>
      <c r="Q57" s="2"/>
      <c r="R57" s="1"/>
    </row>
    <row r="58" spans="1:18" ht="339.5" customHeight="1" x14ac:dyDescent="0.3">
      <c r="A58" s="23" t="s">
        <v>96</v>
      </c>
      <c r="B58" s="24">
        <v>37</v>
      </c>
      <c r="C58" s="44" t="s">
        <v>97</v>
      </c>
      <c r="D58" s="26">
        <v>346280</v>
      </c>
      <c r="E58" s="26">
        <v>121200</v>
      </c>
      <c r="F58" s="26">
        <v>71630</v>
      </c>
      <c r="G58" s="26">
        <v>25070</v>
      </c>
      <c r="H58" s="26">
        <f t="shared" si="0"/>
        <v>274650</v>
      </c>
      <c r="I58" s="26">
        <f t="shared" si="3"/>
        <v>96130</v>
      </c>
      <c r="J58" s="66"/>
      <c r="K58" s="24" t="s">
        <v>101</v>
      </c>
      <c r="L58" s="27">
        <v>177200</v>
      </c>
      <c r="M58" s="28" t="s">
        <v>242</v>
      </c>
      <c r="N58" s="24" t="s">
        <v>201</v>
      </c>
      <c r="O58" s="45">
        <v>137500</v>
      </c>
      <c r="P58" s="2"/>
      <c r="Q58" s="2"/>
      <c r="R58" s="1"/>
    </row>
    <row r="59" spans="1:18" ht="409.5" x14ac:dyDescent="0.3">
      <c r="A59" s="23" t="s">
        <v>158</v>
      </c>
      <c r="B59" s="24">
        <v>38</v>
      </c>
      <c r="C59" s="44" t="s">
        <v>102</v>
      </c>
      <c r="D59" s="26">
        <f>ROUND(E59/0.35,-1)</f>
        <v>10185860</v>
      </c>
      <c r="E59" s="26">
        <v>3565050</v>
      </c>
      <c r="F59" s="26">
        <v>5000000</v>
      </c>
      <c r="G59" s="26">
        <v>1750000</v>
      </c>
      <c r="H59" s="26">
        <f>D59-F59</f>
        <v>5185860</v>
      </c>
      <c r="I59" s="26">
        <f>E59-G59</f>
        <v>1815050</v>
      </c>
      <c r="J59" s="24"/>
      <c r="K59" s="24" t="s">
        <v>98</v>
      </c>
      <c r="L59" s="27" t="s">
        <v>202</v>
      </c>
      <c r="M59" s="28" t="s">
        <v>243</v>
      </c>
      <c r="N59" s="24" t="s">
        <v>201</v>
      </c>
      <c r="O59" s="45">
        <v>14096762</v>
      </c>
      <c r="P59" s="2"/>
      <c r="Q59" s="2"/>
      <c r="R59" s="1"/>
    </row>
    <row r="60" spans="1:18" ht="343" customHeight="1" x14ac:dyDescent="0.3">
      <c r="A60" s="23" t="s">
        <v>210</v>
      </c>
      <c r="B60" s="24">
        <v>38</v>
      </c>
      <c r="C60" s="44" t="s">
        <v>102</v>
      </c>
      <c r="D60" s="26">
        <f t="shared" si="1"/>
        <v>10185860</v>
      </c>
      <c r="E60" s="26">
        <v>3565050</v>
      </c>
      <c r="F60" s="26">
        <v>10185860</v>
      </c>
      <c r="G60" s="26">
        <v>3565050</v>
      </c>
      <c r="H60" s="26">
        <f t="shared" si="0"/>
        <v>0</v>
      </c>
      <c r="I60" s="26">
        <f t="shared" si="3"/>
        <v>0</v>
      </c>
      <c r="J60" s="24"/>
      <c r="K60" s="24" t="s">
        <v>98</v>
      </c>
      <c r="L60" s="27" t="s">
        <v>202</v>
      </c>
      <c r="M60" s="28" t="s">
        <v>244</v>
      </c>
      <c r="N60" s="24" t="s">
        <v>201</v>
      </c>
      <c r="O60" s="45"/>
      <c r="P60" s="2"/>
      <c r="Q60" s="2"/>
      <c r="R60" s="1"/>
    </row>
    <row r="61" spans="1:18" ht="138" x14ac:dyDescent="0.3">
      <c r="A61" s="46" t="s">
        <v>103</v>
      </c>
      <c r="B61" s="37">
        <v>39</v>
      </c>
      <c r="C61" s="47" t="s">
        <v>104</v>
      </c>
      <c r="D61" s="48">
        <f t="shared" si="1"/>
        <v>63260</v>
      </c>
      <c r="E61" s="48">
        <v>22140</v>
      </c>
      <c r="F61" s="49">
        <v>15000</v>
      </c>
      <c r="G61" s="48">
        <v>5250</v>
      </c>
      <c r="H61" s="48">
        <f t="shared" si="0"/>
        <v>48260</v>
      </c>
      <c r="I61" s="48">
        <f t="shared" si="3"/>
        <v>16890</v>
      </c>
      <c r="J61" s="37"/>
      <c r="K61" s="37"/>
      <c r="L61" s="40">
        <v>47000</v>
      </c>
      <c r="M61" s="41" t="s">
        <v>198</v>
      </c>
      <c r="N61" s="50" t="s">
        <v>209</v>
      </c>
      <c r="O61" s="51">
        <v>47000</v>
      </c>
      <c r="P61" s="2"/>
      <c r="Q61" s="2"/>
      <c r="R61" s="1"/>
    </row>
    <row r="62" spans="1:18" ht="25.5" x14ac:dyDescent="0.3">
      <c r="A62" s="46" t="s">
        <v>105</v>
      </c>
      <c r="B62" s="37">
        <v>40</v>
      </c>
      <c r="C62" s="47" t="s">
        <v>106</v>
      </c>
      <c r="D62" s="48">
        <f t="shared" si="1"/>
        <v>246970</v>
      </c>
      <c r="E62" s="48">
        <v>86440</v>
      </c>
      <c r="F62" s="49">
        <v>109360</v>
      </c>
      <c r="G62" s="48">
        <v>38270</v>
      </c>
      <c r="H62" s="48">
        <f t="shared" si="0"/>
        <v>137610</v>
      </c>
      <c r="I62" s="48">
        <f t="shared" si="3"/>
        <v>48170</v>
      </c>
      <c r="J62" s="37" t="s">
        <v>19</v>
      </c>
      <c r="K62" s="37" t="s">
        <v>98</v>
      </c>
      <c r="L62" s="40" t="s">
        <v>172</v>
      </c>
      <c r="M62" s="41" t="s">
        <v>173</v>
      </c>
      <c r="N62" s="50" t="s">
        <v>209</v>
      </c>
      <c r="O62" s="51" t="s">
        <v>5</v>
      </c>
      <c r="P62" s="2"/>
      <c r="Q62" s="2"/>
      <c r="R62" s="1"/>
    </row>
    <row r="63" spans="1:18" ht="387.5" customHeight="1" x14ac:dyDescent="0.3">
      <c r="A63" s="23" t="s">
        <v>107</v>
      </c>
      <c r="B63" s="24">
        <v>41</v>
      </c>
      <c r="C63" s="44" t="s">
        <v>108</v>
      </c>
      <c r="D63" s="26">
        <f t="shared" si="1"/>
        <v>121800</v>
      </c>
      <c r="E63" s="26">
        <v>42630</v>
      </c>
      <c r="F63" s="26">
        <v>95000</v>
      </c>
      <c r="G63" s="26">
        <v>33250</v>
      </c>
      <c r="H63" s="26">
        <f t="shared" si="0"/>
        <v>26800</v>
      </c>
      <c r="I63" s="26">
        <f t="shared" si="3"/>
        <v>9380</v>
      </c>
      <c r="J63" s="24"/>
      <c r="K63" s="24"/>
      <c r="L63" s="27" t="s">
        <v>202</v>
      </c>
      <c r="M63" s="28" t="s">
        <v>245</v>
      </c>
      <c r="N63" s="24" t="s">
        <v>201</v>
      </c>
      <c r="O63" s="29" t="s">
        <v>231</v>
      </c>
      <c r="P63" s="2"/>
      <c r="Q63" s="2"/>
      <c r="R63" s="1"/>
    </row>
    <row r="64" spans="1:18" ht="409" customHeight="1" x14ac:dyDescent="0.3">
      <c r="A64" s="23" t="s">
        <v>109</v>
      </c>
      <c r="B64" s="24">
        <v>42</v>
      </c>
      <c r="C64" s="44" t="s">
        <v>110</v>
      </c>
      <c r="D64" s="26">
        <f t="shared" si="1"/>
        <v>211430</v>
      </c>
      <c r="E64" s="26">
        <v>74000</v>
      </c>
      <c r="F64" s="26">
        <v>114980</v>
      </c>
      <c r="G64" s="26">
        <v>40240</v>
      </c>
      <c r="H64" s="26">
        <f t="shared" si="0"/>
        <v>96450</v>
      </c>
      <c r="I64" s="26">
        <f t="shared" si="3"/>
        <v>33760</v>
      </c>
      <c r="J64" s="24" t="s">
        <v>19</v>
      </c>
      <c r="K64" s="24" t="s">
        <v>99</v>
      </c>
      <c r="L64" s="27" t="s">
        <v>202</v>
      </c>
      <c r="M64" s="28" t="s">
        <v>246</v>
      </c>
      <c r="N64" s="24" t="s">
        <v>201</v>
      </c>
      <c r="O64" s="29"/>
      <c r="P64" s="2"/>
      <c r="Q64" s="2"/>
      <c r="R64" s="1"/>
    </row>
    <row r="65" spans="1:18" ht="191" customHeight="1" x14ac:dyDescent="0.3">
      <c r="A65" s="23"/>
      <c r="B65" s="24"/>
      <c r="C65" s="44"/>
      <c r="D65" s="26"/>
      <c r="E65" s="26"/>
      <c r="F65" s="26"/>
      <c r="G65" s="26"/>
      <c r="H65" s="26"/>
      <c r="I65" s="26"/>
      <c r="J65" s="24"/>
      <c r="K65" s="24"/>
      <c r="L65" s="27"/>
      <c r="M65" s="28" t="s">
        <v>217</v>
      </c>
      <c r="N65" s="24"/>
      <c r="O65" s="45" t="s">
        <v>232</v>
      </c>
      <c r="P65" s="2"/>
      <c r="Q65" s="2"/>
      <c r="R65" s="1"/>
    </row>
    <row r="66" spans="1:18" ht="150.5" x14ac:dyDescent="0.3">
      <c r="A66" s="52" t="s">
        <v>223</v>
      </c>
      <c r="B66" s="38">
        <v>43</v>
      </c>
      <c r="C66" s="53" t="s">
        <v>224</v>
      </c>
      <c r="D66" s="54">
        <f t="shared" ref="D66" si="4">ROUND(E66/0.35,-1)</f>
        <v>704060</v>
      </c>
      <c r="E66" s="54">
        <v>246420</v>
      </c>
      <c r="F66" s="54">
        <v>358000</v>
      </c>
      <c r="G66" s="54">
        <v>125300</v>
      </c>
      <c r="H66" s="54">
        <f t="shared" ref="H66:I66" si="5">D66-F66</f>
        <v>346060</v>
      </c>
      <c r="I66" s="54">
        <f t="shared" si="5"/>
        <v>121120</v>
      </c>
      <c r="J66" s="38"/>
      <c r="K66" s="38" t="s">
        <v>101</v>
      </c>
      <c r="L66" s="58">
        <v>475000</v>
      </c>
      <c r="M66" s="59" t="s">
        <v>225</v>
      </c>
      <c r="N66" s="50" t="s">
        <v>209</v>
      </c>
      <c r="O66" s="51">
        <v>475000</v>
      </c>
      <c r="P66" s="2"/>
      <c r="Q66" s="2"/>
      <c r="R66" s="1"/>
    </row>
    <row r="67" spans="1:18" ht="100.5" x14ac:dyDescent="0.3">
      <c r="A67" s="46" t="s">
        <v>111</v>
      </c>
      <c r="B67" s="37">
        <v>44</v>
      </c>
      <c r="C67" s="47" t="s">
        <v>112</v>
      </c>
      <c r="D67" s="48">
        <f t="shared" si="1"/>
        <v>57770</v>
      </c>
      <c r="E67" s="48">
        <v>20220</v>
      </c>
      <c r="F67" s="49">
        <v>40000</v>
      </c>
      <c r="G67" s="48">
        <v>14000</v>
      </c>
      <c r="H67" s="48">
        <f t="shared" si="0"/>
        <v>17770</v>
      </c>
      <c r="I67" s="48">
        <f t="shared" si="3"/>
        <v>6220</v>
      </c>
      <c r="J67" s="37"/>
      <c r="K67" s="37"/>
      <c r="L67" s="40">
        <v>46000</v>
      </c>
      <c r="M67" s="41" t="s">
        <v>199</v>
      </c>
      <c r="N67" s="50" t="s">
        <v>209</v>
      </c>
      <c r="O67" s="51">
        <v>46000</v>
      </c>
      <c r="P67" s="2"/>
      <c r="Q67" s="2"/>
      <c r="R67" s="1"/>
    </row>
    <row r="68" spans="1:18" ht="63" x14ac:dyDescent="0.3">
      <c r="A68" s="46" t="s">
        <v>113</v>
      </c>
      <c r="B68" s="37">
        <v>45</v>
      </c>
      <c r="C68" s="47" t="s">
        <v>114</v>
      </c>
      <c r="D68" s="48">
        <f t="shared" si="1"/>
        <v>72090</v>
      </c>
      <c r="E68" s="48">
        <v>25230</v>
      </c>
      <c r="F68" s="49">
        <v>67820</v>
      </c>
      <c r="G68" s="48">
        <v>23740</v>
      </c>
      <c r="H68" s="48">
        <f t="shared" si="0"/>
        <v>4270</v>
      </c>
      <c r="I68" s="48">
        <f t="shared" si="3"/>
        <v>1490</v>
      </c>
      <c r="J68" s="37"/>
      <c r="K68" s="37"/>
      <c r="L68" s="40">
        <v>70000</v>
      </c>
      <c r="M68" s="41" t="s">
        <v>192</v>
      </c>
      <c r="N68" s="50" t="s">
        <v>209</v>
      </c>
      <c r="O68" s="51">
        <v>70000</v>
      </c>
      <c r="P68" s="2"/>
      <c r="Q68" s="2"/>
      <c r="R68" s="1"/>
    </row>
    <row r="69" spans="1:18" ht="126" x14ac:dyDescent="0.25">
      <c r="A69" s="67" t="s">
        <v>115</v>
      </c>
      <c r="B69" s="68">
        <v>46</v>
      </c>
      <c r="C69" s="69" t="s">
        <v>116</v>
      </c>
      <c r="D69" s="70">
        <f t="shared" si="1"/>
        <v>854570</v>
      </c>
      <c r="E69" s="70">
        <v>299100</v>
      </c>
      <c r="F69" s="70">
        <v>478370</v>
      </c>
      <c r="G69" s="70">
        <v>167430</v>
      </c>
      <c r="H69" s="70">
        <f t="shared" si="0"/>
        <v>376200</v>
      </c>
      <c r="I69" s="70">
        <f t="shared" si="3"/>
        <v>131670</v>
      </c>
      <c r="J69" s="68"/>
      <c r="K69" s="68" t="s">
        <v>101</v>
      </c>
      <c r="L69" s="71" t="s">
        <v>202</v>
      </c>
      <c r="M69" s="72" t="s">
        <v>202</v>
      </c>
      <c r="N69" s="68" t="s">
        <v>201</v>
      </c>
      <c r="O69" s="73" t="s">
        <v>203</v>
      </c>
      <c r="P69" s="2"/>
      <c r="Q69" s="2"/>
      <c r="R69" s="1"/>
    </row>
    <row r="70" spans="1:18" x14ac:dyDescent="0.25">
      <c r="A70" s="67" t="s">
        <v>118</v>
      </c>
      <c r="B70" s="68"/>
      <c r="C70" s="69" t="s">
        <v>117</v>
      </c>
      <c r="D70" s="70">
        <f t="shared" si="1"/>
        <v>633830</v>
      </c>
      <c r="E70" s="70">
        <v>221840</v>
      </c>
      <c r="F70" s="70">
        <v>354814</v>
      </c>
      <c r="G70" s="70">
        <v>124185</v>
      </c>
      <c r="H70" s="70">
        <f t="shared" si="0"/>
        <v>279016</v>
      </c>
      <c r="I70" s="70">
        <f t="shared" si="3"/>
        <v>97655</v>
      </c>
      <c r="J70" s="68"/>
      <c r="K70" s="68"/>
      <c r="L70" s="71"/>
      <c r="M70" s="72"/>
      <c r="N70" s="68"/>
      <c r="O70" s="74"/>
      <c r="P70" s="2"/>
      <c r="Q70" s="2"/>
      <c r="R70" s="1"/>
    </row>
    <row r="71" spans="1:18" ht="87.5" x14ac:dyDescent="0.25">
      <c r="A71" s="67" t="s">
        <v>119</v>
      </c>
      <c r="B71" s="68">
        <v>47</v>
      </c>
      <c r="C71" s="69" t="s">
        <v>120</v>
      </c>
      <c r="D71" s="70">
        <f t="shared" si="1"/>
        <v>75400</v>
      </c>
      <c r="E71" s="70">
        <v>26390</v>
      </c>
      <c r="F71" s="70">
        <v>61580</v>
      </c>
      <c r="G71" s="70">
        <v>21550</v>
      </c>
      <c r="H71" s="70">
        <f t="shared" si="0"/>
        <v>13820</v>
      </c>
      <c r="I71" s="70">
        <f t="shared" si="3"/>
        <v>4840</v>
      </c>
      <c r="J71" s="68"/>
      <c r="K71" s="68"/>
      <c r="L71" s="71" t="s">
        <v>202</v>
      </c>
      <c r="M71" s="72" t="s">
        <v>202</v>
      </c>
      <c r="N71" s="68" t="s">
        <v>201</v>
      </c>
      <c r="O71" s="73" t="s">
        <v>206</v>
      </c>
      <c r="P71" s="2"/>
      <c r="Q71" s="2"/>
      <c r="R71" s="1"/>
    </row>
    <row r="72" spans="1:18" x14ac:dyDescent="0.25">
      <c r="A72" s="46"/>
      <c r="B72" s="68"/>
      <c r="C72" s="69" t="s">
        <v>121</v>
      </c>
      <c r="D72" s="70">
        <f t="shared" si="1"/>
        <v>75400</v>
      </c>
      <c r="E72" s="70">
        <v>26390</v>
      </c>
      <c r="F72" s="70">
        <v>61580</v>
      </c>
      <c r="G72" s="70">
        <v>21550</v>
      </c>
      <c r="H72" s="70">
        <f t="shared" si="0"/>
        <v>13820</v>
      </c>
      <c r="I72" s="70">
        <f t="shared" si="3"/>
        <v>4840</v>
      </c>
      <c r="J72" s="68"/>
      <c r="K72" s="68"/>
      <c r="L72" s="71" t="s">
        <v>202</v>
      </c>
      <c r="M72" s="72" t="s">
        <v>202</v>
      </c>
      <c r="N72" s="68"/>
      <c r="O72" s="74"/>
      <c r="P72" s="2"/>
      <c r="Q72" s="2"/>
      <c r="R72" s="1"/>
    </row>
    <row r="73" spans="1:18" x14ac:dyDescent="0.25">
      <c r="A73" s="46"/>
      <c r="B73" s="68"/>
      <c r="C73" s="69" t="s">
        <v>122</v>
      </c>
      <c r="D73" s="70">
        <f t="shared" si="1"/>
        <v>81110</v>
      </c>
      <c r="E73" s="70">
        <v>28390</v>
      </c>
      <c r="F73" s="70">
        <v>66240</v>
      </c>
      <c r="G73" s="70">
        <v>23180</v>
      </c>
      <c r="H73" s="70">
        <f t="shared" si="0"/>
        <v>14870</v>
      </c>
      <c r="I73" s="70">
        <f t="shared" si="3"/>
        <v>5210</v>
      </c>
      <c r="J73" s="68"/>
      <c r="K73" s="68"/>
      <c r="L73" s="71" t="s">
        <v>202</v>
      </c>
      <c r="M73" s="72" t="s">
        <v>202</v>
      </c>
      <c r="N73" s="68"/>
      <c r="O73" s="74"/>
      <c r="P73" s="2"/>
      <c r="Q73" s="2"/>
      <c r="R73" s="1"/>
    </row>
    <row r="74" spans="1:18" ht="368" customHeight="1" x14ac:dyDescent="0.3">
      <c r="A74" s="23" t="s">
        <v>123</v>
      </c>
      <c r="B74" s="24">
        <v>48</v>
      </c>
      <c r="C74" s="44" t="s">
        <v>124</v>
      </c>
      <c r="D74" s="26">
        <f t="shared" si="1"/>
        <v>96860</v>
      </c>
      <c r="E74" s="26">
        <v>33900</v>
      </c>
      <c r="F74" s="26">
        <v>69000</v>
      </c>
      <c r="G74" s="26">
        <v>24150</v>
      </c>
      <c r="H74" s="26">
        <f t="shared" si="0"/>
        <v>27860</v>
      </c>
      <c r="I74" s="26">
        <f t="shared" si="3"/>
        <v>9750</v>
      </c>
      <c r="J74" s="24"/>
      <c r="K74" s="24"/>
      <c r="L74" s="27" t="s">
        <v>202</v>
      </c>
      <c r="M74" s="28" t="s">
        <v>247</v>
      </c>
      <c r="N74" s="24" t="s">
        <v>201</v>
      </c>
      <c r="O74" s="29">
        <v>76000</v>
      </c>
      <c r="P74" s="2"/>
      <c r="Q74" s="2"/>
      <c r="R74" s="1"/>
    </row>
    <row r="75" spans="1:18" ht="25.5" x14ac:dyDescent="0.3">
      <c r="A75" s="46" t="s">
        <v>125</v>
      </c>
      <c r="B75" s="37">
        <v>49</v>
      </c>
      <c r="C75" s="47" t="s">
        <v>126</v>
      </c>
      <c r="D75" s="48">
        <f t="shared" ref="D75:D94" si="6">ROUND(E75/0.35,-1)</f>
        <v>216970</v>
      </c>
      <c r="E75" s="48">
        <v>75940</v>
      </c>
      <c r="F75" s="49">
        <v>170000</v>
      </c>
      <c r="G75" s="48">
        <v>59500</v>
      </c>
      <c r="H75" s="48"/>
      <c r="I75" s="48">
        <v>8920</v>
      </c>
      <c r="J75" s="37" t="s">
        <v>129</v>
      </c>
      <c r="K75" s="37"/>
      <c r="L75" s="40">
        <v>165950</v>
      </c>
      <c r="M75" s="41" t="s">
        <v>181</v>
      </c>
      <c r="N75" s="50" t="s">
        <v>209</v>
      </c>
      <c r="O75" s="51">
        <v>165950</v>
      </c>
      <c r="P75" s="2"/>
      <c r="Q75" s="2"/>
      <c r="R75" s="1"/>
    </row>
    <row r="76" spans="1:18" ht="13" x14ac:dyDescent="0.3">
      <c r="A76" s="46"/>
      <c r="B76" s="37"/>
      <c r="C76" s="47" t="s">
        <v>127</v>
      </c>
      <c r="D76" s="48">
        <f t="shared" si="6"/>
        <v>7600</v>
      </c>
      <c r="E76" s="48">
        <v>2660</v>
      </c>
      <c r="F76" s="49"/>
      <c r="G76" s="48"/>
      <c r="H76" s="48"/>
      <c r="I76" s="48">
        <v>7600</v>
      </c>
      <c r="J76" s="37"/>
      <c r="K76" s="37"/>
      <c r="L76" s="40">
        <v>2660</v>
      </c>
      <c r="M76" s="41"/>
      <c r="N76" s="37"/>
      <c r="O76" s="51">
        <v>2660</v>
      </c>
      <c r="P76" s="2"/>
      <c r="Q76" s="2"/>
      <c r="R76" s="1"/>
    </row>
    <row r="77" spans="1:18" ht="13" x14ac:dyDescent="0.3">
      <c r="A77" s="46"/>
      <c r="B77" s="37"/>
      <c r="C77" s="47" t="s">
        <v>128</v>
      </c>
      <c r="D77" s="48">
        <f t="shared" si="6"/>
        <v>3970</v>
      </c>
      <c r="E77" s="48">
        <v>1390</v>
      </c>
      <c r="F77" s="49"/>
      <c r="G77" s="48"/>
      <c r="H77" s="48"/>
      <c r="I77" s="48">
        <v>3970</v>
      </c>
      <c r="J77" s="37"/>
      <c r="K77" s="37"/>
      <c r="L77" s="40">
        <v>1390</v>
      </c>
      <c r="M77" s="41"/>
      <c r="N77" s="37"/>
      <c r="O77" s="51">
        <v>1390</v>
      </c>
      <c r="P77" s="2"/>
      <c r="Q77" s="2"/>
      <c r="R77" s="1"/>
    </row>
    <row r="78" spans="1:18" ht="210" customHeight="1" x14ac:dyDescent="0.3">
      <c r="A78" s="23" t="s">
        <v>130</v>
      </c>
      <c r="B78" s="24">
        <v>50</v>
      </c>
      <c r="C78" s="44" t="s">
        <v>131</v>
      </c>
      <c r="D78" s="26">
        <v>421930</v>
      </c>
      <c r="E78" s="26">
        <v>147680</v>
      </c>
      <c r="F78" s="26">
        <v>96330</v>
      </c>
      <c r="G78" s="26">
        <v>33720</v>
      </c>
      <c r="H78" s="26">
        <f t="shared" ref="H78:H97" si="7">D78-F78</f>
        <v>325600</v>
      </c>
      <c r="I78" s="26">
        <f t="shared" ref="I78:I97" si="8">E78-G78</f>
        <v>113960</v>
      </c>
      <c r="J78" s="24" t="s">
        <v>19</v>
      </c>
      <c r="K78" s="24" t="s">
        <v>100</v>
      </c>
      <c r="L78" s="27" t="s">
        <v>202</v>
      </c>
      <c r="M78" s="28" t="s">
        <v>218</v>
      </c>
      <c r="N78" s="24" t="s">
        <v>201</v>
      </c>
      <c r="O78" s="29" t="s">
        <v>212</v>
      </c>
      <c r="P78" s="2"/>
      <c r="Q78" s="2"/>
      <c r="R78" s="1"/>
    </row>
    <row r="79" spans="1:18" ht="175.5" x14ac:dyDescent="0.3">
      <c r="A79" s="75" t="s">
        <v>132</v>
      </c>
      <c r="B79" s="76">
        <v>51</v>
      </c>
      <c r="C79" s="77" t="s">
        <v>133</v>
      </c>
      <c r="D79" s="78">
        <f t="shared" si="6"/>
        <v>68260</v>
      </c>
      <c r="E79" s="78">
        <v>23890</v>
      </c>
      <c r="F79" s="78">
        <v>37500</v>
      </c>
      <c r="G79" s="78">
        <v>13130</v>
      </c>
      <c r="H79" s="78">
        <f t="shared" si="7"/>
        <v>30760</v>
      </c>
      <c r="I79" s="78">
        <f t="shared" si="8"/>
        <v>10760</v>
      </c>
      <c r="J79" s="76"/>
      <c r="K79" s="76"/>
      <c r="L79" s="58">
        <v>48000</v>
      </c>
      <c r="M79" s="59" t="s">
        <v>200</v>
      </c>
      <c r="N79" s="50" t="s">
        <v>209</v>
      </c>
      <c r="O79" s="51">
        <v>48000</v>
      </c>
      <c r="P79" s="2"/>
      <c r="Q79" s="2"/>
      <c r="R79" s="1"/>
    </row>
    <row r="80" spans="1:18" ht="117" x14ac:dyDescent="0.3">
      <c r="A80" s="23" t="s">
        <v>134</v>
      </c>
      <c r="B80" s="24">
        <v>52</v>
      </c>
      <c r="C80" s="44" t="s">
        <v>135</v>
      </c>
      <c r="D80" s="26">
        <f t="shared" si="6"/>
        <v>94630</v>
      </c>
      <c r="E80" s="26">
        <v>33120</v>
      </c>
      <c r="F80" s="26">
        <v>50000</v>
      </c>
      <c r="G80" s="26">
        <v>17500</v>
      </c>
      <c r="H80" s="26">
        <f t="shared" si="7"/>
        <v>44630</v>
      </c>
      <c r="I80" s="26">
        <f t="shared" si="8"/>
        <v>15620</v>
      </c>
      <c r="J80" s="24"/>
      <c r="K80" s="24"/>
      <c r="L80" s="27">
        <v>70000</v>
      </c>
      <c r="M80" s="28" t="s">
        <v>215</v>
      </c>
      <c r="N80" s="24" t="s">
        <v>201</v>
      </c>
      <c r="O80" s="29">
        <v>70000</v>
      </c>
      <c r="P80" s="2"/>
      <c r="Q80" s="2"/>
      <c r="R80" s="1"/>
    </row>
    <row r="81" spans="1:18" ht="270.5" customHeight="1" x14ac:dyDescent="0.3">
      <c r="A81" s="23" t="s">
        <v>136</v>
      </c>
      <c r="B81" s="24">
        <v>53</v>
      </c>
      <c r="C81" s="44" t="s">
        <v>137</v>
      </c>
      <c r="D81" s="26">
        <v>25440</v>
      </c>
      <c r="E81" s="26">
        <v>8910</v>
      </c>
      <c r="F81" s="26">
        <v>9460</v>
      </c>
      <c r="G81" s="26">
        <v>3310</v>
      </c>
      <c r="H81" s="26">
        <f t="shared" si="7"/>
        <v>15980</v>
      </c>
      <c r="I81" s="26">
        <f t="shared" si="8"/>
        <v>5600</v>
      </c>
      <c r="J81" s="24"/>
      <c r="K81" s="24"/>
      <c r="L81" s="27" t="s">
        <v>202</v>
      </c>
      <c r="M81" s="28" t="s">
        <v>248</v>
      </c>
      <c r="N81" s="24" t="s">
        <v>201</v>
      </c>
      <c r="O81" s="29" t="s">
        <v>233</v>
      </c>
      <c r="P81" s="2"/>
      <c r="Q81" s="2"/>
      <c r="R81" s="1"/>
    </row>
    <row r="82" spans="1:18" ht="13" x14ac:dyDescent="0.3">
      <c r="A82" s="23"/>
      <c r="B82" s="24"/>
      <c r="C82" s="44" t="s">
        <v>138</v>
      </c>
      <c r="D82" s="26">
        <v>8360</v>
      </c>
      <c r="E82" s="26">
        <v>2930</v>
      </c>
      <c r="F82" s="26">
        <v>4180</v>
      </c>
      <c r="G82" s="26">
        <v>1460</v>
      </c>
      <c r="H82" s="26">
        <f t="shared" si="7"/>
        <v>4180</v>
      </c>
      <c r="I82" s="26">
        <f t="shared" si="8"/>
        <v>1470</v>
      </c>
      <c r="J82" s="24"/>
      <c r="K82" s="24"/>
      <c r="L82" s="27" t="s">
        <v>202</v>
      </c>
      <c r="M82" s="28" t="s">
        <v>202</v>
      </c>
      <c r="N82" s="24"/>
      <c r="O82" s="29"/>
      <c r="P82" s="2"/>
      <c r="Q82" s="2"/>
      <c r="R82" s="1"/>
    </row>
    <row r="83" spans="1:18" ht="50.5" x14ac:dyDescent="0.3">
      <c r="A83" s="52" t="s">
        <v>139</v>
      </c>
      <c r="B83" s="38">
        <v>54</v>
      </c>
      <c r="C83" s="79" t="s">
        <v>140</v>
      </c>
      <c r="D83" s="54">
        <f t="shared" si="6"/>
        <v>26740</v>
      </c>
      <c r="E83" s="54">
        <v>9360</v>
      </c>
      <c r="F83" s="54">
        <v>20000</v>
      </c>
      <c r="G83" s="54">
        <v>7000</v>
      </c>
      <c r="H83" s="54">
        <f t="shared" si="7"/>
        <v>6740</v>
      </c>
      <c r="I83" s="54">
        <f t="shared" si="8"/>
        <v>2360</v>
      </c>
      <c r="J83" s="38"/>
      <c r="K83" s="38"/>
      <c r="L83" s="40">
        <v>20000</v>
      </c>
      <c r="M83" s="41" t="s">
        <v>182</v>
      </c>
      <c r="N83" s="50" t="s">
        <v>209</v>
      </c>
      <c r="O83" s="51">
        <v>20000</v>
      </c>
      <c r="P83" s="2"/>
      <c r="Q83" s="2"/>
      <c r="R83" s="1"/>
    </row>
    <row r="84" spans="1:18" ht="409.5" customHeight="1" x14ac:dyDescent="0.3">
      <c r="A84" s="23" t="s">
        <v>141</v>
      </c>
      <c r="B84" s="24">
        <v>55</v>
      </c>
      <c r="C84" s="24" t="s">
        <v>211</v>
      </c>
      <c r="D84" s="26">
        <v>604920</v>
      </c>
      <c r="E84" s="26">
        <v>208680</v>
      </c>
      <c r="F84" s="26">
        <v>544450</v>
      </c>
      <c r="G84" s="26">
        <v>190560</v>
      </c>
      <c r="H84" s="26">
        <f t="shared" si="7"/>
        <v>60470</v>
      </c>
      <c r="I84" s="26">
        <f t="shared" si="8"/>
        <v>18120</v>
      </c>
      <c r="J84" s="24"/>
      <c r="K84" s="24" t="s">
        <v>98</v>
      </c>
      <c r="L84" s="27" t="s">
        <v>202</v>
      </c>
      <c r="M84" s="28" t="s">
        <v>249</v>
      </c>
      <c r="N84" s="24" t="s">
        <v>201</v>
      </c>
      <c r="O84" s="29">
        <v>544450</v>
      </c>
      <c r="P84" s="30"/>
      <c r="Q84" s="2"/>
      <c r="R84" s="1"/>
    </row>
    <row r="85" spans="1:18" ht="345" customHeight="1" x14ac:dyDescent="0.3">
      <c r="A85" s="23" t="s">
        <v>163</v>
      </c>
      <c r="B85" s="24" t="s">
        <v>163</v>
      </c>
      <c r="C85" s="24" t="s">
        <v>163</v>
      </c>
      <c r="D85" s="26" t="s">
        <v>163</v>
      </c>
      <c r="E85" s="26" t="s">
        <v>163</v>
      </c>
      <c r="F85" s="26" t="s">
        <v>163</v>
      </c>
      <c r="G85" s="26" t="s">
        <v>163</v>
      </c>
      <c r="H85" s="26" t="s">
        <v>163</v>
      </c>
      <c r="I85" s="26" t="s">
        <v>163</v>
      </c>
      <c r="J85" s="24" t="s">
        <v>163</v>
      </c>
      <c r="K85" s="24" t="s">
        <v>163</v>
      </c>
      <c r="L85" s="27" t="s">
        <v>163</v>
      </c>
      <c r="M85" s="28" t="s">
        <v>250</v>
      </c>
      <c r="N85" s="24" t="s">
        <v>163</v>
      </c>
      <c r="O85" s="29" t="s">
        <v>163</v>
      </c>
      <c r="P85" s="2"/>
      <c r="Q85" s="2"/>
      <c r="R85" s="1"/>
    </row>
    <row r="86" spans="1:18" ht="65" x14ac:dyDescent="0.3">
      <c r="A86" s="23" t="s">
        <v>226</v>
      </c>
      <c r="B86" s="24">
        <v>56</v>
      </c>
      <c r="C86" s="44" t="s">
        <v>227</v>
      </c>
      <c r="D86" s="26">
        <f t="shared" ref="D86" si="9">ROUND(E86/0.35,-1)</f>
        <v>5800</v>
      </c>
      <c r="E86" s="26">
        <v>2030</v>
      </c>
      <c r="F86" s="26">
        <v>500</v>
      </c>
      <c r="G86" s="26">
        <v>180</v>
      </c>
      <c r="H86" s="26">
        <f t="shared" ref="H86:I86" si="10">D86-F86</f>
        <v>5300</v>
      </c>
      <c r="I86" s="26">
        <f t="shared" si="10"/>
        <v>1850</v>
      </c>
      <c r="J86" s="24"/>
      <c r="K86" s="24"/>
      <c r="L86" s="27" t="s">
        <v>202</v>
      </c>
      <c r="M86" s="28" t="s">
        <v>228</v>
      </c>
      <c r="N86" s="24" t="s">
        <v>201</v>
      </c>
      <c r="O86" s="29" t="s">
        <v>22</v>
      </c>
      <c r="P86" s="2"/>
      <c r="Q86" s="2"/>
      <c r="R86" s="1"/>
    </row>
    <row r="87" spans="1:18" ht="319.5" customHeight="1" x14ac:dyDescent="0.3">
      <c r="A87" s="23" t="s">
        <v>142</v>
      </c>
      <c r="B87" s="24">
        <v>57</v>
      </c>
      <c r="C87" s="44" t="s">
        <v>143</v>
      </c>
      <c r="D87" s="26">
        <f t="shared" si="6"/>
        <v>166230</v>
      </c>
      <c r="E87" s="26">
        <v>58180</v>
      </c>
      <c r="F87" s="26">
        <v>118000</v>
      </c>
      <c r="G87" s="26">
        <v>41300</v>
      </c>
      <c r="H87" s="26">
        <f t="shared" si="7"/>
        <v>48230</v>
      </c>
      <c r="I87" s="26">
        <f t="shared" si="8"/>
        <v>16880</v>
      </c>
      <c r="J87" s="24"/>
      <c r="K87" s="24"/>
      <c r="L87" s="27" t="s">
        <v>202</v>
      </c>
      <c r="M87" s="28" t="s">
        <v>251</v>
      </c>
      <c r="N87" s="24" t="s">
        <v>201</v>
      </c>
      <c r="O87" s="45">
        <v>118000</v>
      </c>
      <c r="P87" s="2"/>
      <c r="Q87" s="2"/>
      <c r="R87" s="1"/>
    </row>
    <row r="88" spans="1:18" ht="130" x14ac:dyDescent="0.3">
      <c r="A88" s="23" t="s">
        <v>144</v>
      </c>
      <c r="B88" s="24">
        <v>58</v>
      </c>
      <c r="C88" s="44" t="s">
        <v>145</v>
      </c>
      <c r="D88" s="26">
        <f t="shared" si="6"/>
        <v>174740</v>
      </c>
      <c r="E88" s="26">
        <v>61160</v>
      </c>
      <c r="F88" s="26">
        <v>77000</v>
      </c>
      <c r="G88" s="26">
        <v>26950</v>
      </c>
      <c r="H88" s="26">
        <f t="shared" si="7"/>
        <v>97740</v>
      </c>
      <c r="I88" s="26">
        <f t="shared" si="8"/>
        <v>34210</v>
      </c>
      <c r="J88" s="24"/>
      <c r="K88" s="24" t="s">
        <v>98</v>
      </c>
      <c r="L88" s="27">
        <v>121900</v>
      </c>
      <c r="M88" s="28" t="s">
        <v>216</v>
      </c>
      <c r="N88" s="24" t="s">
        <v>201</v>
      </c>
      <c r="O88" s="29">
        <v>121900</v>
      </c>
      <c r="P88" s="2"/>
      <c r="Q88" s="2"/>
      <c r="R88" s="1"/>
    </row>
    <row r="89" spans="1:18" ht="87.5" x14ac:dyDescent="0.25">
      <c r="A89" s="67" t="s">
        <v>146</v>
      </c>
      <c r="B89" s="68">
        <v>59</v>
      </c>
      <c r="C89" s="69" t="s">
        <v>147</v>
      </c>
      <c r="D89" s="70">
        <f t="shared" si="6"/>
        <v>470030</v>
      </c>
      <c r="E89" s="70">
        <v>164510</v>
      </c>
      <c r="F89" s="70">
        <v>57420</v>
      </c>
      <c r="G89" s="70">
        <v>20100</v>
      </c>
      <c r="H89" s="70">
        <f t="shared" si="7"/>
        <v>412610</v>
      </c>
      <c r="I89" s="70">
        <f t="shared" si="8"/>
        <v>144410</v>
      </c>
      <c r="J89" s="68" t="s">
        <v>19</v>
      </c>
      <c r="K89" s="68" t="s">
        <v>98</v>
      </c>
      <c r="L89" s="71" t="s">
        <v>202</v>
      </c>
      <c r="M89" s="72" t="s">
        <v>202</v>
      </c>
      <c r="N89" s="68" t="s">
        <v>201</v>
      </c>
      <c r="O89" s="73" t="s">
        <v>205</v>
      </c>
      <c r="P89" s="2"/>
      <c r="Q89" s="2"/>
      <c r="R89" s="1"/>
    </row>
    <row r="90" spans="1:18" ht="75" x14ac:dyDescent="0.25">
      <c r="A90" s="67" t="s">
        <v>148</v>
      </c>
      <c r="B90" s="68">
        <v>60</v>
      </c>
      <c r="C90" s="69" t="s">
        <v>149</v>
      </c>
      <c r="D90" s="70">
        <f t="shared" si="6"/>
        <v>136830</v>
      </c>
      <c r="E90" s="70">
        <v>47890</v>
      </c>
      <c r="F90" s="70">
        <v>42000</v>
      </c>
      <c r="G90" s="70">
        <v>14700</v>
      </c>
      <c r="H90" s="70">
        <f t="shared" si="7"/>
        <v>94830</v>
      </c>
      <c r="I90" s="70">
        <f t="shared" si="8"/>
        <v>33190</v>
      </c>
      <c r="J90" s="68" t="s">
        <v>19</v>
      </c>
      <c r="K90" s="68" t="s">
        <v>101</v>
      </c>
      <c r="L90" s="71" t="s">
        <v>202</v>
      </c>
      <c r="M90" s="72" t="s">
        <v>202</v>
      </c>
      <c r="N90" s="68" t="s">
        <v>201</v>
      </c>
      <c r="O90" s="73" t="s">
        <v>204</v>
      </c>
      <c r="P90" s="2"/>
      <c r="Q90" s="2"/>
      <c r="R90" s="1"/>
    </row>
    <row r="91" spans="1:18" ht="408.5" customHeight="1" x14ac:dyDescent="0.3">
      <c r="A91" s="23" t="s">
        <v>150</v>
      </c>
      <c r="B91" s="24">
        <v>61</v>
      </c>
      <c r="C91" s="44" t="s">
        <v>151</v>
      </c>
      <c r="D91" s="26">
        <v>228840</v>
      </c>
      <c r="E91" s="26">
        <v>80090</v>
      </c>
      <c r="F91" s="26">
        <v>159000</v>
      </c>
      <c r="G91" s="26">
        <v>55650</v>
      </c>
      <c r="H91" s="26">
        <f t="shared" si="7"/>
        <v>69840</v>
      </c>
      <c r="I91" s="26">
        <f t="shared" si="8"/>
        <v>24440</v>
      </c>
      <c r="J91" s="24"/>
      <c r="K91" s="24" t="s">
        <v>98</v>
      </c>
      <c r="L91" s="27" t="s">
        <v>202</v>
      </c>
      <c r="M91" s="28" t="s">
        <v>220</v>
      </c>
      <c r="N91" s="24" t="s">
        <v>201</v>
      </c>
      <c r="O91" s="29">
        <v>203840</v>
      </c>
      <c r="P91" s="2"/>
      <c r="Q91" s="2"/>
      <c r="R91" s="1"/>
    </row>
    <row r="92" spans="1:18" ht="362" customHeight="1" x14ac:dyDescent="0.3">
      <c r="A92" s="23" t="s">
        <v>163</v>
      </c>
      <c r="B92" s="24" t="s">
        <v>219</v>
      </c>
      <c r="C92" s="44" t="s">
        <v>163</v>
      </c>
      <c r="D92" s="26" t="s">
        <v>163</v>
      </c>
      <c r="E92" s="26" t="s">
        <v>163</v>
      </c>
      <c r="F92" s="26" t="s">
        <v>163</v>
      </c>
      <c r="G92" s="26" t="s">
        <v>163</v>
      </c>
      <c r="H92" s="26" t="s">
        <v>163</v>
      </c>
      <c r="I92" s="26" t="s">
        <v>163</v>
      </c>
      <c r="J92" s="24"/>
      <c r="K92" s="24" t="s">
        <v>163</v>
      </c>
      <c r="L92" s="27" t="s">
        <v>163</v>
      </c>
      <c r="M92" s="28" t="s">
        <v>252</v>
      </c>
      <c r="N92" s="24" t="s">
        <v>201</v>
      </c>
      <c r="O92" s="45"/>
      <c r="P92" s="2"/>
      <c r="Q92" s="2"/>
      <c r="R92" s="1"/>
    </row>
    <row r="93" spans="1:18" ht="25.5" x14ac:dyDescent="0.3">
      <c r="A93" s="46" t="s">
        <v>229</v>
      </c>
      <c r="B93" s="37">
        <v>62</v>
      </c>
      <c r="C93" s="47" t="s">
        <v>230</v>
      </c>
      <c r="D93" s="48">
        <f t="shared" ref="D93" si="11">ROUND(E93/0.35,-1)</f>
        <v>127200</v>
      </c>
      <c r="E93" s="48">
        <v>44520</v>
      </c>
      <c r="F93" s="49">
        <v>85000</v>
      </c>
      <c r="G93" s="48">
        <v>29750</v>
      </c>
      <c r="H93" s="48">
        <f t="shared" ref="H93:I93" si="12">D93-F93</f>
        <v>42200</v>
      </c>
      <c r="I93" s="48">
        <f t="shared" si="12"/>
        <v>14770</v>
      </c>
      <c r="J93" s="37"/>
      <c r="K93" s="37"/>
      <c r="L93" s="40">
        <v>85000</v>
      </c>
      <c r="M93" s="41" t="s">
        <v>181</v>
      </c>
      <c r="N93" s="50" t="s">
        <v>209</v>
      </c>
      <c r="O93" s="51">
        <v>85000</v>
      </c>
      <c r="P93" s="2"/>
      <c r="Q93" s="2"/>
      <c r="R93" s="1"/>
    </row>
    <row r="94" spans="1:18" ht="63" x14ac:dyDescent="0.3">
      <c r="A94" s="46" t="s">
        <v>152</v>
      </c>
      <c r="B94" s="37">
        <v>63</v>
      </c>
      <c r="C94" s="47" t="s">
        <v>153</v>
      </c>
      <c r="D94" s="48">
        <f t="shared" si="6"/>
        <v>157340</v>
      </c>
      <c r="E94" s="48">
        <v>55070</v>
      </c>
      <c r="F94" s="49">
        <v>45000</v>
      </c>
      <c r="G94" s="48">
        <v>15750</v>
      </c>
      <c r="H94" s="48">
        <f t="shared" si="7"/>
        <v>112340</v>
      </c>
      <c r="I94" s="48">
        <f t="shared" si="8"/>
        <v>39320</v>
      </c>
      <c r="J94" s="37"/>
      <c r="K94" s="37" t="s">
        <v>99</v>
      </c>
      <c r="L94" s="40">
        <v>45000</v>
      </c>
      <c r="M94" s="41" t="s">
        <v>196</v>
      </c>
      <c r="N94" s="50" t="s">
        <v>209</v>
      </c>
      <c r="O94" s="51">
        <v>45000</v>
      </c>
      <c r="P94" s="2"/>
      <c r="Q94" s="2"/>
      <c r="R94" s="1"/>
    </row>
    <row r="95" spans="1:18" ht="409" customHeight="1" x14ac:dyDescent="0.3">
      <c r="A95" s="23" t="s">
        <v>154</v>
      </c>
      <c r="B95" s="24">
        <v>64</v>
      </c>
      <c r="C95" s="44" t="s">
        <v>155</v>
      </c>
      <c r="D95" s="26">
        <v>943130</v>
      </c>
      <c r="E95" s="26">
        <v>330100</v>
      </c>
      <c r="F95" s="26">
        <v>107016</v>
      </c>
      <c r="G95" s="26">
        <v>37460</v>
      </c>
      <c r="H95" s="26">
        <f t="shared" si="7"/>
        <v>836114</v>
      </c>
      <c r="I95" s="26">
        <f t="shared" si="8"/>
        <v>292640</v>
      </c>
      <c r="J95" s="24"/>
      <c r="K95" s="24" t="s">
        <v>101</v>
      </c>
      <c r="L95" s="27">
        <v>375000</v>
      </c>
      <c r="M95" s="28" t="s">
        <v>253</v>
      </c>
      <c r="N95" s="24" t="s">
        <v>201</v>
      </c>
      <c r="O95" s="45">
        <v>375000</v>
      </c>
      <c r="P95" s="2"/>
      <c r="Q95" s="2"/>
      <c r="R95" s="1"/>
    </row>
    <row r="96" spans="1:18" ht="375.5" customHeight="1" x14ac:dyDescent="0.3">
      <c r="A96" s="23"/>
      <c r="B96" s="24"/>
      <c r="C96" s="44"/>
      <c r="D96" s="26"/>
      <c r="E96" s="26"/>
      <c r="F96" s="26"/>
      <c r="G96" s="26"/>
      <c r="H96" s="26"/>
      <c r="I96" s="26"/>
      <c r="J96" s="24"/>
      <c r="K96" s="24"/>
      <c r="L96" s="27"/>
      <c r="M96" s="28" t="s">
        <v>254</v>
      </c>
      <c r="N96" s="24"/>
      <c r="O96" s="45"/>
      <c r="P96" s="2"/>
      <c r="Q96" s="2"/>
      <c r="R96" s="1"/>
    </row>
    <row r="97" spans="1:18" ht="409" customHeight="1" x14ac:dyDescent="0.3">
      <c r="A97" s="23" t="s">
        <v>156</v>
      </c>
      <c r="B97" s="24">
        <v>65</v>
      </c>
      <c r="C97" s="44" t="s">
        <v>157</v>
      </c>
      <c r="D97" s="26">
        <v>166280</v>
      </c>
      <c r="E97" s="26">
        <v>58200</v>
      </c>
      <c r="F97" s="26">
        <v>104450</v>
      </c>
      <c r="G97" s="26">
        <v>36560</v>
      </c>
      <c r="H97" s="26">
        <f t="shared" si="7"/>
        <v>61830</v>
      </c>
      <c r="I97" s="26">
        <f t="shared" si="8"/>
        <v>21640</v>
      </c>
      <c r="J97" s="24" t="s">
        <v>19</v>
      </c>
      <c r="K97" s="24" t="s">
        <v>98</v>
      </c>
      <c r="L97" s="27" t="s">
        <v>202</v>
      </c>
      <c r="M97" s="28" t="s">
        <v>221</v>
      </c>
      <c r="N97" s="24" t="s">
        <v>201</v>
      </c>
      <c r="O97" s="45" t="s">
        <v>234</v>
      </c>
      <c r="P97" s="2"/>
      <c r="Q97" s="2"/>
      <c r="R97" s="1"/>
    </row>
    <row r="98" spans="1:18" ht="136.5" customHeight="1" x14ac:dyDescent="0.3">
      <c r="A98" s="23" t="s">
        <v>163</v>
      </c>
      <c r="B98" s="24" t="s">
        <v>163</v>
      </c>
      <c r="C98" s="44" t="s">
        <v>163</v>
      </c>
      <c r="D98" s="26" t="s">
        <v>163</v>
      </c>
      <c r="E98" s="26" t="s">
        <v>163</v>
      </c>
      <c r="F98" s="26" t="s">
        <v>163</v>
      </c>
      <c r="G98" s="26" t="s">
        <v>163</v>
      </c>
      <c r="H98" s="26" t="s">
        <v>163</v>
      </c>
      <c r="I98" s="26" t="s">
        <v>163</v>
      </c>
      <c r="J98" s="24" t="s">
        <v>163</v>
      </c>
      <c r="K98" s="24" t="s">
        <v>163</v>
      </c>
      <c r="L98" s="27" t="s">
        <v>163</v>
      </c>
      <c r="M98" s="28" t="s">
        <v>222</v>
      </c>
      <c r="N98" s="24" t="s">
        <v>163</v>
      </c>
      <c r="O98" s="29" t="s">
        <v>163</v>
      </c>
      <c r="P98" s="2"/>
      <c r="Q98" s="2"/>
      <c r="R98" s="1"/>
    </row>
    <row r="99" spans="1:18" x14ac:dyDescent="0.25">
      <c r="A99" s="2"/>
      <c r="B99" s="2"/>
      <c r="C99" s="1"/>
    </row>
    <row r="100" spans="1:18" x14ac:dyDescent="0.25">
      <c r="A100" s="2"/>
      <c r="B100" s="2"/>
      <c r="C100" s="1"/>
    </row>
    <row r="101" spans="1:18" x14ac:dyDescent="0.25">
      <c r="A101" s="2"/>
      <c r="B101" s="2"/>
      <c r="C101" s="1"/>
    </row>
    <row r="102" spans="1:18" x14ac:dyDescent="0.25">
      <c r="A102" s="2"/>
      <c r="B102" s="2"/>
      <c r="C102" s="1"/>
    </row>
    <row r="103" spans="1:18" x14ac:dyDescent="0.25">
      <c r="A103" s="2"/>
      <c r="B103" s="2"/>
      <c r="C103" s="1"/>
    </row>
    <row r="104" spans="1:18" x14ac:dyDescent="0.25">
      <c r="A104" s="2"/>
      <c r="B104" s="2"/>
      <c r="C104" s="1"/>
    </row>
    <row r="105" spans="1:18" x14ac:dyDescent="0.25">
      <c r="A105" s="2"/>
      <c r="B105" s="2"/>
      <c r="C105" s="1"/>
    </row>
    <row r="106" spans="1:18" x14ac:dyDescent="0.25">
      <c r="A106" s="2"/>
      <c r="B106" s="2"/>
      <c r="C106" s="1"/>
    </row>
    <row r="107" spans="1:18" x14ac:dyDescent="0.25">
      <c r="A107" s="2"/>
      <c r="B107" s="2"/>
      <c r="C107" s="1"/>
    </row>
    <row r="108" spans="1:18" x14ac:dyDescent="0.25">
      <c r="A108" s="2"/>
      <c r="B108" s="2"/>
      <c r="C108" s="1"/>
    </row>
    <row r="109" spans="1:18" x14ac:dyDescent="0.25">
      <c r="A109" s="2"/>
      <c r="B109" s="2"/>
      <c r="C109" s="1"/>
    </row>
    <row r="110" spans="1:18" x14ac:dyDescent="0.25">
      <c r="A110" s="2"/>
      <c r="B110" s="2"/>
      <c r="C110" s="1"/>
    </row>
    <row r="111" spans="1:18" x14ac:dyDescent="0.25">
      <c r="A111" s="2"/>
      <c r="B111" s="2"/>
      <c r="C111" s="1"/>
    </row>
    <row r="112" spans="1:18" x14ac:dyDescent="0.25">
      <c r="A112" s="2"/>
      <c r="B112" s="2"/>
      <c r="C112" s="1"/>
    </row>
    <row r="113" spans="1:18" x14ac:dyDescent="0.25">
      <c r="A113" s="2"/>
      <c r="B113" s="2"/>
      <c r="C113" s="1"/>
    </row>
    <row r="114" spans="1:18" x14ac:dyDescent="0.25">
      <c r="A114" s="2"/>
      <c r="B114" s="2"/>
      <c r="C114" s="1"/>
    </row>
    <row r="115" spans="1:18" x14ac:dyDescent="0.25">
      <c r="A115" s="2"/>
      <c r="B115" s="2"/>
      <c r="C115" s="1"/>
    </row>
    <row r="116" spans="1:18" x14ac:dyDescent="0.25">
      <c r="A116" s="2"/>
      <c r="B116" s="2"/>
      <c r="C116" s="1"/>
    </row>
    <row r="117" spans="1:18" x14ac:dyDescent="0.25">
      <c r="A117" s="2"/>
      <c r="B117" s="2"/>
      <c r="C117" s="1"/>
    </row>
    <row r="118" spans="1:18" x14ac:dyDescent="0.25">
      <c r="A118" s="2"/>
      <c r="B118" s="2"/>
      <c r="C118" s="1"/>
    </row>
    <row r="119" spans="1:18" x14ac:dyDescent="0.25">
      <c r="A119" s="2"/>
      <c r="B119" s="2"/>
      <c r="C119" s="1"/>
    </row>
    <row r="120" spans="1:18" x14ac:dyDescent="0.25">
      <c r="A120" s="2"/>
      <c r="B120" s="2"/>
      <c r="C120" s="1"/>
    </row>
    <row r="121" spans="1:18" x14ac:dyDescent="0.25">
      <c r="A121" s="2"/>
      <c r="B121" s="2"/>
      <c r="C121" s="1"/>
    </row>
    <row r="122" spans="1:18" x14ac:dyDescent="0.25">
      <c r="A122" s="2"/>
      <c r="B122" s="2"/>
      <c r="C122" s="1"/>
    </row>
    <row r="123" spans="1:18" x14ac:dyDescent="0.25">
      <c r="A123" s="2"/>
      <c r="B123" s="2"/>
      <c r="C123" s="1"/>
    </row>
    <row r="124" spans="1:18" x14ac:dyDescent="0.25">
      <c r="A124" s="2"/>
      <c r="B124" s="2"/>
      <c r="C124" s="1"/>
    </row>
    <row r="125" spans="1:18" x14ac:dyDescent="0.25">
      <c r="A125" s="2"/>
      <c r="B125" s="2"/>
      <c r="C125" s="1"/>
    </row>
    <row r="126" spans="1:18" x14ac:dyDescent="0.25">
      <c r="A126" s="2"/>
      <c r="B126" s="2"/>
      <c r="C126" s="1"/>
    </row>
    <row r="127" spans="1:18" x14ac:dyDescent="0.25">
      <c r="A127" s="3"/>
      <c r="B127" s="3"/>
      <c r="C127" s="4"/>
      <c r="D127" s="5"/>
      <c r="E127" s="5"/>
      <c r="F127" s="20"/>
      <c r="G127" s="5"/>
      <c r="H127" s="5"/>
      <c r="I127" s="5"/>
      <c r="J127" s="3"/>
      <c r="K127" s="3"/>
      <c r="L127" s="17"/>
      <c r="M127" s="13"/>
      <c r="N127" s="3"/>
      <c r="O127" s="6"/>
      <c r="P127" s="2"/>
      <c r="Q127" s="2"/>
      <c r="R127" s="1"/>
    </row>
    <row r="128" spans="1:18" x14ac:dyDescent="0.25">
      <c r="A128" s="3"/>
      <c r="B128" s="3"/>
      <c r="C128" s="4"/>
      <c r="D128" s="5"/>
      <c r="E128" s="5"/>
      <c r="F128" s="20"/>
      <c r="G128" s="5"/>
      <c r="H128" s="5"/>
      <c r="I128" s="5"/>
      <c r="J128" s="3"/>
      <c r="K128" s="3"/>
      <c r="L128" s="17"/>
      <c r="M128" s="13"/>
      <c r="N128" s="3"/>
      <c r="O128" s="6"/>
      <c r="P128" s="2"/>
      <c r="Q128" s="2"/>
      <c r="R128" s="1"/>
    </row>
    <row r="129" spans="1:18" x14ac:dyDescent="0.25">
      <c r="A129" s="3"/>
      <c r="B129" s="3"/>
      <c r="C129" s="4"/>
      <c r="D129" s="5"/>
      <c r="E129" s="5"/>
      <c r="F129" s="20"/>
      <c r="G129" s="5"/>
      <c r="H129" s="5"/>
      <c r="I129" s="5"/>
      <c r="J129" s="3"/>
      <c r="K129" s="3"/>
      <c r="L129" s="17"/>
      <c r="M129" s="13"/>
      <c r="N129" s="3"/>
      <c r="O129" s="6"/>
      <c r="P129" s="2"/>
      <c r="Q129" s="2"/>
      <c r="R129" s="1"/>
    </row>
    <row r="130" spans="1:18" x14ac:dyDescent="0.25">
      <c r="A130" s="3"/>
      <c r="B130" s="3"/>
      <c r="C130" s="4"/>
      <c r="D130" s="5"/>
      <c r="E130" s="5"/>
      <c r="F130" s="20"/>
      <c r="G130" s="5"/>
      <c r="H130" s="5"/>
      <c r="I130" s="5"/>
      <c r="J130" s="3"/>
      <c r="K130" s="3"/>
      <c r="L130" s="17"/>
      <c r="M130" s="13"/>
      <c r="N130" s="3"/>
      <c r="O130" s="6"/>
      <c r="P130" s="2"/>
      <c r="Q130" s="2"/>
      <c r="R130" s="1"/>
    </row>
    <row r="131" spans="1:18" x14ac:dyDescent="0.25">
      <c r="A131" s="3"/>
      <c r="B131" s="3"/>
      <c r="C131" s="4"/>
      <c r="D131" s="5"/>
      <c r="E131" s="5"/>
      <c r="F131" s="20"/>
      <c r="G131" s="5"/>
      <c r="H131" s="5"/>
      <c r="I131" s="5"/>
      <c r="J131" s="3"/>
      <c r="K131" s="3"/>
      <c r="L131" s="17"/>
      <c r="M131" s="13"/>
      <c r="N131" s="3"/>
      <c r="O131" s="6"/>
      <c r="P131" s="2"/>
      <c r="Q131" s="2"/>
      <c r="R131" s="1"/>
    </row>
    <row r="132" spans="1:18" x14ac:dyDescent="0.25">
      <c r="A132" s="3"/>
      <c r="B132" s="3"/>
      <c r="C132" s="4"/>
      <c r="D132" s="5"/>
      <c r="E132" s="5"/>
      <c r="F132" s="20"/>
      <c r="G132" s="5"/>
      <c r="H132" s="5"/>
      <c r="I132" s="5"/>
      <c r="J132" s="3"/>
      <c r="K132" s="3"/>
      <c r="L132" s="17"/>
      <c r="M132" s="13"/>
      <c r="N132" s="3"/>
      <c r="O132" s="6"/>
      <c r="P132" s="2"/>
      <c r="Q132" s="2"/>
      <c r="R132" s="1"/>
    </row>
    <row r="133" spans="1:18" x14ac:dyDescent="0.25">
      <c r="A133" s="3"/>
      <c r="B133" s="3"/>
      <c r="C133" s="4"/>
      <c r="D133" s="5"/>
      <c r="E133" s="5"/>
      <c r="F133" s="20"/>
      <c r="G133" s="5"/>
      <c r="H133" s="5"/>
      <c r="I133" s="5"/>
      <c r="J133" s="3"/>
      <c r="K133" s="3"/>
      <c r="L133" s="17"/>
      <c r="M133" s="13"/>
      <c r="N133" s="3"/>
      <c r="O133" s="6"/>
      <c r="P133" s="2"/>
      <c r="Q133" s="2"/>
      <c r="R133" s="1"/>
    </row>
    <row r="134" spans="1:18" x14ac:dyDescent="0.25">
      <c r="A134" s="3"/>
      <c r="B134" s="3"/>
      <c r="C134" s="4"/>
      <c r="D134" s="5"/>
      <c r="E134" s="5"/>
      <c r="F134" s="20"/>
      <c r="G134" s="5"/>
      <c r="H134" s="5"/>
      <c r="I134" s="5"/>
      <c r="J134" s="3"/>
      <c r="K134" s="3"/>
      <c r="L134" s="17"/>
      <c r="M134" s="13"/>
      <c r="N134" s="3"/>
      <c r="O134" s="6"/>
      <c r="P134" s="2"/>
      <c r="Q134" s="2"/>
      <c r="R134" s="1"/>
    </row>
    <row r="135" spans="1:18" x14ac:dyDescent="0.25">
      <c r="A135" s="3"/>
      <c r="B135" s="3"/>
      <c r="C135" s="4"/>
      <c r="D135" s="5"/>
      <c r="E135" s="7"/>
      <c r="F135" s="20"/>
      <c r="G135" s="7"/>
      <c r="H135" s="5"/>
      <c r="I135" s="7"/>
      <c r="J135" s="3"/>
      <c r="K135" s="2"/>
      <c r="L135" s="15"/>
      <c r="M135" s="11"/>
      <c r="N135" s="2"/>
      <c r="O135" s="6"/>
      <c r="P135" s="2"/>
      <c r="Q135" s="2"/>
      <c r="R135" s="1"/>
    </row>
    <row r="136" spans="1:18" x14ac:dyDescent="0.25">
      <c r="A136" s="3"/>
      <c r="B136" s="3"/>
      <c r="C136" s="4"/>
      <c r="D136" s="5"/>
      <c r="E136" s="7"/>
      <c r="F136" s="20"/>
      <c r="G136" s="7"/>
      <c r="H136" s="5"/>
      <c r="I136" s="7"/>
      <c r="J136" s="3"/>
      <c r="K136" s="2"/>
      <c r="L136" s="15"/>
      <c r="M136" s="11"/>
      <c r="N136" s="2"/>
      <c r="O136" s="6"/>
      <c r="P136" s="2"/>
      <c r="Q136" s="2"/>
      <c r="R136" s="1"/>
    </row>
    <row r="137" spans="1:18" x14ac:dyDescent="0.25">
      <c r="A137" s="3"/>
      <c r="B137" s="3"/>
      <c r="C137" s="4"/>
      <c r="D137" s="5"/>
      <c r="E137" s="7"/>
      <c r="F137" s="20"/>
      <c r="G137" s="7"/>
      <c r="H137" s="5"/>
      <c r="I137" s="7"/>
      <c r="J137" s="3"/>
      <c r="K137" s="2"/>
      <c r="L137" s="15"/>
      <c r="M137" s="11"/>
      <c r="N137" s="2"/>
      <c r="O137" s="6"/>
      <c r="P137" s="2"/>
      <c r="Q137" s="2"/>
      <c r="R137" s="1"/>
    </row>
    <row r="138" spans="1:18" x14ac:dyDescent="0.25">
      <c r="A138" s="3"/>
      <c r="B138" s="3"/>
      <c r="C138" s="4"/>
      <c r="D138" s="5"/>
      <c r="E138" s="5"/>
      <c r="F138" s="20"/>
      <c r="G138" s="5"/>
      <c r="H138" s="5"/>
      <c r="I138" s="5"/>
      <c r="J138" s="3"/>
      <c r="K138" s="3"/>
      <c r="L138" s="17"/>
      <c r="M138" s="13"/>
      <c r="N138" s="3"/>
      <c r="O138" s="6"/>
      <c r="P138" s="2"/>
      <c r="Q138" s="2"/>
      <c r="R138" s="1"/>
    </row>
    <row r="139" spans="1:18" x14ac:dyDescent="0.25">
      <c r="A139" s="3"/>
      <c r="B139" s="2"/>
      <c r="C139" s="4"/>
      <c r="D139" s="7"/>
      <c r="E139" s="5"/>
      <c r="F139" s="20"/>
      <c r="G139" s="5"/>
      <c r="H139" s="5"/>
      <c r="I139" s="5"/>
      <c r="J139" s="2"/>
      <c r="K139" s="3"/>
      <c r="L139" s="17"/>
      <c r="M139" s="13"/>
      <c r="N139" s="3"/>
      <c r="O139" s="6"/>
      <c r="P139" s="2"/>
      <c r="Q139" s="2"/>
      <c r="R139" s="1"/>
    </row>
    <row r="140" spans="1:18" x14ac:dyDescent="0.25">
      <c r="A140" s="3"/>
      <c r="B140" s="3"/>
      <c r="C140" s="4"/>
      <c r="D140" s="5"/>
      <c r="E140" s="5"/>
      <c r="F140" s="20"/>
      <c r="G140" s="5"/>
      <c r="H140" s="5"/>
      <c r="I140" s="5"/>
      <c r="J140" s="3"/>
      <c r="K140" s="3"/>
      <c r="L140" s="17"/>
      <c r="M140" s="13"/>
      <c r="N140" s="3"/>
      <c r="O140" s="6"/>
      <c r="P140" s="2"/>
      <c r="Q140" s="2"/>
      <c r="R140" s="1"/>
    </row>
    <row r="141" spans="1:18" x14ac:dyDescent="0.25">
      <c r="A141" s="3"/>
      <c r="B141" s="3"/>
      <c r="C141" s="4"/>
      <c r="D141" s="5"/>
      <c r="E141" s="5"/>
      <c r="F141" s="20"/>
      <c r="G141" s="5"/>
      <c r="H141" s="5"/>
      <c r="I141" s="5"/>
      <c r="J141" s="3"/>
      <c r="K141" s="3"/>
      <c r="L141" s="17"/>
      <c r="M141" s="13"/>
      <c r="N141" s="3"/>
      <c r="O141" s="6"/>
      <c r="P141" s="2"/>
      <c r="Q141" s="2"/>
      <c r="R141" s="1"/>
    </row>
    <row r="142" spans="1:18" x14ac:dyDescent="0.25">
      <c r="A142" s="3"/>
      <c r="B142" s="3"/>
      <c r="C142" s="4"/>
      <c r="D142" s="5"/>
      <c r="E142" s="5"/>
      <c r="F142" s="20"/>
      <c r="G142" s="5"/>
      <c r="H142" s="5"/>
      <c r="I142" s="5"/>
      <c r="J142" s="3"/>
      <c r="K142" s="3"/>
      <c r="L142" s="17"/>
      <c r="M142" s="13"/>
      <c r="N142" s="3"/>
      <c r="O142" s="6"/>
      <c r="P142" s="2"/>
      <c r="Q142" s="2"/>
      <c r="R142" s="1"/>
    </row>
    <row r="143" spans="1:18" x14ac:dyDescent="0.25">
      <c r="A143" s="2"/>
      <c r="B143" s="2"/>
      <c r="C143" s="2"/>
      <c r="D143" s="7"/>
      <c r="E143" s="7"/>
      <c r="F143" s="21"/>
      <c r="G143" s="7"/>
      <c r="H143" s="7"/>
      <c r="I143" s="7"/>
      <c r="J143" s="2"/>
      <c r="K143" s="2"/>
      <c r="L143" s="15"/>
      <c r="M143" s="11"/>
      <c r="N143" s="2"/>
      <c r="O143" s="8"/>
      <c r="P143" s="2"/>
      <c r="Q143" s="2"/>
      <c r="R143" s="1"/>
    </row>
    <row r="144" spans="1:18" x14ac:dyDescent="0.25">
      <c r="A144" s="2"/>
      <c r="B144" s="2"/>
      <c r="C144" s="2"/>
      <c r="D144" s="7"/>
      <c r="E144" s="7"/>
      <c r="F144" s="21"/>
      <c r="G144" s="7"/>
      <c r="H144" s="7"/>
      <c r="I144" s="7"/>
      <c r="J144" s="2"/>
      <c r="K144" s="2"/>
      <c r="L144" s="15"/>
      <c r="M144" s="11"/>
      <c r="N144" s="2"/>
      <c r="O144" s="2"/>
      <c r="P144" s="2"/>
      <c r="Q144" s="2"/>
      <c r="R144" s="1"/>
    </row>
    <row r="145" spans="1:18" x14ac:dyDescent="0.25">
      <c r="A145" s="2"/>
      <c r="B145" s="2"/>
      <c r="C145" s="2"/>
      <c r="D145" s="7"/>
      <c r="E145" s="7"/>
      <c r="F145" s="21"/>
      <c r="G145" s="7"/>
      <c r="H145" s="7"/>
      <c r="I145" s="7"/>
      <c r="J145" s="2"/>
      <c r="K145" s="2"/>
      <c r="L145" s="15"/>
      <c r="M145" s="11"/>
      <c r="N145" s="2"/>
      <c r="O145" s="2"/>
      <c r="P145" s="2"/>
      <c r="Q145" s="2"/>
      <c r="R145" s="1"/>
    </row>
    <row r="146" spans="1:18" x14ac:dyDescent="0.25">
      <c r="A146" s="2"/>
      <c r="B146" s="2"/>
      <c r="C146" s="2"/>
      <c r="D146" s="7"/>
      <c r="E146" s="7"/>
      <c r="F146" s="21"/>
      <c r="G146" s="7"/>
      <c r="H146" s="7"/>
      <c r="I146" s="7"/>
      <c r="J146" s="2"/>
      <c r="K146" s="2"/>
      <c r="L146" s="15"/>
      <c r="M146" s="11"/>
      <c r="N146" s="2"/>
      <c r="O146" s="2"/>
      <c r="P146" s="2"/>
      <c r="Q146" s="2"/>
      <c r="R146" s="1"/>
    </row>
    <row r="147" spans="1:18" x14ac:dyDescent="0.25">
      <c r="A147" s="9"/>
      <c r="B147" s="9"/>
      <c r="C147" s="9"/>
      <c r="D147" s="9"/>
      <c r="E147" s="9"/>
      <c r="F147" s="22"/>
      <c r="G147" s="9"/>
      <c r="H147" s="9"/>
      <c r="I147" s="9"/>
      <c r="J147" s="9"/>
      <c r="K147" s="9"/>
      <c r="L147" s="18"/>
      <c r="M147" s="14"/>
      <c r="N147" s="9"/>
      <c r="O147" s="9"/>
      <c r="P147" s="9"/>
      <c r="Q147" s="9"/>
    </row>
    <row r="148" spans="1:18" x14ac:dyDescent="0.25">
      <c r="A148" s="9"/>
      <c r="B148" s="9"/>
      <c r="C148" s="9"/>
      <c r="D148" s="9"/>
      <c r="E148" s="9"/>
      <c r="F148" s="22"/>
      <c r="G148" s="9"/>
      <c r="H148" s="9"/>
      <c r="I148" s="9"/>
      <c r="J148" s="9"/>
      <c r="K148" s="9"/>
      <c r="L148" s="18"/>
      <c r="M148" s="14"/>
      <c r="N148" s="9"/>
      <c r="O148" s="9"/>
      <c r="P148" s="9"/>
      <c r="Q148" s="9"/>
    </row>
    <row r="149" spans="1:18" x14ac:dyDescent="0.25">
      <c r="A149" s="9"/>
      <c r="B149" s="9"/>
      <c r="C149" s="9"/>
      <c r="D149" s="9"/>
      <c r="E149" s="9"/>
      <c r="F149" s="22"/>
      <c r="G149" s="9"/>
      <c r="H149" s="9"/>
      <c r="I149" s="9"/>
      <c r="J149" s="9"/>
      <c r="K149" s="9"/>
      <c r="L149" s="18"/>
      <c r="M149" s="14"/>
      <c r="N149" s="9"/>
      <c r="O149" s="9"/>
      <c r="P149" s="9"/>
      <c r="Q149" s="9"/>
    </row>
    <row r="150" spans="1:18" x14ac:dyDescent="0.25">
      <c r="A150" s="9"/>
      <c r="B150" s="9"/>
      <c r="C150" s="9"/>
      <c r="D150" s="9"/>
      <c r="E150" s="9"/>
      <c r="F150" s="22"/>
      <c r="G150" s="9"/>
      <c r="H150" s="9"/>
      <c r="I150" s="9"/>
      <c r="J150" s="9"/>
      <c r="K150" s="9"/>
      <c r="L150" s="18"/>
      <c r="M150" s="14"/>
      <c r="N150" s="9"/>
      <c r="O150" s="9"/>
      <c r="P150" s="9"/>
      <c r="Q150" s="9"/>
    </row>
    <row r="151" spans="1:18" x14ac:dyDescent="0.25">
      <c r="A151" s="9"/>
      <c r="B151" s="9"/>
      <c r="C151" s="9"/>
      <c r="D151" s="9"/>
      <c r="E151" s="9"/>
      <c r="F151" s="22"/>
      <c r="G151" s="9"/>
      <c r="H151" s="9"/>
      <c r="I151" s="9"/>
      <c r="J151" s="9"/>
      <c r="K151" s="9"/>
      <c r="L151" s="18"/>
      <c r="M151" s="14"/>
      <c r="N151" s="9"/>
      <c r="O151" s="9"/>
      <c r="P151" s="9"/>
      <c r="Q151" s="9"/>
    </row>
    <row r="152" spans="1:18" x14ac:dyDescent="0.25">
      <c r="A152" s="9"/>
      <c r="B152" s="9"/>
      <c r="C152" s="9"/>
      <c r="D152" s="9"/>
      <c r="E152" s="9"/>
      <c r="F152" s="22"/>
      <c r="G152" s="9"/>
      <c r="H152" s="9"/>
      <c r="I152" s="9"/>
      <c r="J152" s="9"/>
      <c r="K152" s="9"/>
      <c r="L152" s="18"/>
      <c r="M152" s="14"/>
      <c r="N152" s="9"/>
      <c r="O152" s="9"/>
      <c r="P152" s="9"/>
      <c r="Q152" s="9"/>
    </row>
    <row r="153" spans="1:18" x14ac:dyDescent="0.25">
      <c r="A153" s="9"/>
      <c r="B153" s="9"/>
      <c r="C153" s="9"/>
      <c r="D153" s="9"/>
      <c r="E153" s="9"/>
      <c r="F153" s="22"/>
      <c r="G153" s="9"/>
      <c r="H153" s="9"/>
      <c r="I153" s="9"/>
      <c r="J153" s="9"/>
      <c r="K153" s="9"/>
      <c r="L153" s="18"/>
      <c r="M153" s="14"/>
      <c r="N153" s="9"/>
      <c r="O153" s="9"/>
      <c r="P153" s="9"/>
      <c r="Q153" s="9"/>
    </row>
    <row r="154" spans="1:18" x14ac:dyDescent="0.25">
      <c r="A154" s="9"/>
      <c r="B154" s="9"/>
      <c r="C154" s="9"/>
      <c r="D154" s="9"/>
      <c r="E154" s="9"/>
      <c r="F154" s="22"/>
      <c r="G154" s="9"/>
      <c r="H154" s="9"/>
      <c r="I154" s="9"/>
      <c r="J154" s="9"/>
      <c r="K154" s="9"/>
      <c r="L154" s="18"/>
      <c r="M154" s="14"/>
      <c r="N154" s="9"/>
      <c r="O154" s="9"/>
      <c r="P154" s="9"/>
      <c r="Q154" s="9"/>
    </row>
    <row r="155" spans="1:18" x14ac:dyDescent="0.25">
      <c r="A155" s="9"/>
      <c r="B155" s="9"/>
      <c r="C155" s="9"/>
      <c r="D155" s="9"/>
      <c r="E155" s="9"/>
      <c r="F155" s="22"/>
      <c r="G155" s="9"/>
      <c r="H155" s="9"/>
      <c r="I155" s="9"/>
      <c r="J155" s="9"/>
      <c r="K155" s="9"/>
      <c r="L155" s="18"/>
      <c r="M155" s="14"/>
      <c r="N155" s="9"/>
      <c r="O155" s="9"/>
      <c r="P155" s="9"/>
      <c r="Q155" s="9"/>
    </row>
    <row r="156" spans="1:18" x14ac:dyDescent="0.25">
      <c r="A156" s="9"/>
      <c r="B156" s="9"/>
      <c r="C156" s="9"/>
      <c r="D156" s="9"/>
      <c r="E156" s="9"/>
      <c r="F156" s="22"/>
      <c r="G156" s="9"/>
      <c r="H156" s="9"/>
      <c r="I156" s="9"/>
      <c r="J156" s="9"/>
      <c r="K156" s="9"/>
      <c r="L156" s="18"/>
      <c r="M156" s="14"/>
      <c r="N156" s="9"/>
      <c r="O156" s="9"/>
      <c r="P156" s="9"/>
      <c r="Q156" s="9"/>
    </row>
    <row r="157" spans="1:18" x14ac:dyDescent="0.25">
      <c r="A157" s="9"/>
      <c r="B157" s="9"/>
      <c r="C157" s="9"/>
      <c r="D157" s="9"/>
      <c r="E157" s="9"/>
      <c r="F157" s="22"/>
      <c r="G157" s="9"/>
      <c r="H157" s="9"/>
      <c r="I157" s="9"/>
      <c r="J157" s="9"/>
      <c r="K157" s="9"/>
      <c r="L157" s="18"/>
      <c r="M157" s="14"/>
      <c r="N157" s="9"/>
      <c r="O157" s="9"/>
      <c r="P157" s="9"/>
      <c r="Q157" s="9"/>
    </row>
    <row r="158" spans="1:18" x14ac:dyDescent="0.25">
      <c r="A158" s="9"/>
      <c r="B158" s="9"/>
      <c r="C158" s="9"/>
      <c r="D158" s="9"/>
      <c r="E158" s="9"/>
      <c r="F158" s="22"/>
      <c r="G158" s="9"/>
      <c r="H158" s="9"/>
      <c r="I158" s="9"/>
      <c r="J158" s="9"/>
      <c r="K158" s="9"/>
      <c r="L158" s="18"/>
      <c r="M158" s="14"/>
      <c r="N158" s="9"/>
      <c r="O158" s="9"/>
      <c r="P158" s="9"/>
      <c r="Q158" s="9"/>
    </row>
    <row r="159" spans="1:18" x14ac:dyDescent="0.25">
      <c r="A159" s="9"/>
      <c r="B159" s="9"/>
      <c r="C159" s="9"/>
      <c r="D159" s="9"/>
      <c r="E159" s="9"/>
      <c r="F159" s="22"/>
      <c r="G159" s="9"/>
      <c r="H159" s="9"/>
      <c r="I159" s="9"/>
      <c r="J159" s="9"/>
      <c r="K159" s="9"/>
      <c r="L159" s="18"/>
      <c r="M159" s="14"/>
      <c r="N159" s="9"/>
      <c r="O159" s="9"/>
      <c r="P159" s="9"/>
      <c r="Q159" s="9"/>
    </row>
    <row r="160" spans="1:18" x14ac:dyDescent="0.25">
      <c r="A160" s="9"/>
      <c r="B160" s="9"/>
      <c r="C160" s="9"/>
      <c r="D160" s="9"/>
      <c r="E160" s="9"/>
      <c r="F160" s="22"/>
      <c r="G160" s="9"/>
      <c r="H160" s="9"/>
      <c r="I160" s="9"/>
      <c r="J160" s="9"/>
      <c r="K160" s="9"/>
      <c r="L160" s="18"/>
      <c r="M160" s="14"/>
      <c r="N160" s="9"/>
      <c r="O160" s="9"/>
      <c r="P160" s="9"/>
      <c r="Q160" s="9"/>
    </row>
    <row r="161" spans="1:17" x14ac:dyDescent="0.25">
      <c r="A161" s="9"/>
      <c r="B161" s="9"/>
      <c r="C161" s="9"/>
      <c r="D161" s="9"/>
      <c r="E161" s="9"/>
      <c r="F161" s="22"/>
      <c r="G161" s="9"/>
      <c r="H161" s="9"/>
      <c r="I161" s="9"/>
      <c r="J161" s="9"/>
      <c r="K161" s="9"/>
      <c r="L161" s="18"/>
      <c r="M161" s="14"/>
      <c r="N161" s="9"/>
      <c r="O161" s="9"/>
      <c r="P161" s="9"/>
      <c r="Q161" s="9"/>
    </row>
    <row r="162" spans="1:17" x14ac:dyDescent="0.25">
      <c r="A162" s="9"/>
      <c r="B162" s="9"/>
      <c r="C162" s="9"/>
      <c r="D162" s="9"/>
      <c r="E162" s="9"/>
      <c r="F162" s="22"/>
      <c r="G162" s="9"/>
      <c r="H162" s="9"/>
      <c r="I162" s="9"/>
      <c r="J162" s="9"/>
      <c r="K162" s="9"/>
      <c r="L162" s="18"/>
      <c r="M162" s="14"/>
      <c r="N162" s="9"/>
      <c r="O162" s="9"/>
      <c r="P162" s="9"/>
      <c r="Q162" s="9"/>
    </row>
    <row r="163" spans="1:17" x14ac:dyDescent="0.25">
      <c r="A163" s="9"/>
      <c r="B163" s="9"/>
      <c r="C163" s="9"/>
      <c r="D163" s="9"/>
      <c r="E163" s="9"/>
      <c r="F163" s="22"/>
      <c r="G163" s="9"/>
      <c r="H163" s="9"/>
      <c r="I163" s="9"/>
      <c r="J163" s="9"/>
      <c r="K163" s="9"/>
      <c r="L163" s="18"/>
      <c r="M163" s="14"/>
      <c r="N163" s="9"/>
      <c r="O163" s="9"/>
      <c r="P163" s="9"/>
      <c r="Q163" s="9"/>
    </row>
    <row r="164" spans="1:17" x14ac:dyDescent="0.25">
      <c r="A164" s="9"/>
      <c r="B164" s="9"/>
      <c r="C164" s="9"/>
      <c r="D164" s="9"/>
      <c r="E164" s="9"/>
      <c r="F164" s="22"/>
      <c r="G164" s="9"/>
      <c r="H164" s="9"/>
      <c r="I164" s="9"/>
      <c r="J164" s="9"/>
      <c r="K164" s="9"/>
      <c r="L164" s="18"/>
      <c r="M164" s="14"/>
      <c r="N164" s="9"/>
      <c r="O164" s="9"/>
      <c r="P164" s="9"/>
      <c r="Q164" s="9"/>
    </row>
    <row r="165" spans="1:17" x14ac:dyDescent="0.25">
      <c r="A165" s="9"/>
      <c r="B165" s="9"/>
      <c r="C165" s="9"/>
      <c r="D165" s="9"/>
      <c r="E165" s="9"/>
      <c r="F165" s="22"/>
      <c r="G165" s="9"/>
      <c r="H165" s="9"/>
      <c r="I165" s="9"/>
      <c r="J165" s="9"/>
      <c r="K165" s="9"/>
      <c r="L165" s="18"/>
      <c r="M165" s="14"/>
      <c r="N165" s="9"/>
      <c r="O165" s="9"/>
      <c r="P165" s="9"/>
      <c r="Q165" s="9"/>
    </row>
    <row r="166" spans="1:17" x14ac:dyDescent="0.25">
      <c r="A166" s="9"/>
      <c r="B166" s="9"/>
      <c r="C166" s="9"/>
      <c r="D166" s="9"/>
      <c r="E166" s="9"/>
      <c r="F166" s="22"/>
      <c r="G166" s="9"/>
      <c r="H166" s="9"/>
      <c r="I166" s="9"/>
      <c r="J166" s="9"/>
      <c r="K166" s="9"/>
      <c r="L166" s="18"/>
      <c r="M166" s="14"/>
      <c r="N166" s="9"/>
      <c r="O166" s="9"/>
      <c r="P166" s="9"/>
      <c r="Q166" s="9"/>
    </row>
    <row r="167" spans="1:17" x14ac:dyDescent="0.25">
      <c r="A167" s="9"/>
      <c r="B167" s="9"/>
      <c r="C167" s="9"/>
      <c r="D167" s="9"/>
      <c r="E167" s="9"/>
      <c r="F167" s="22"/>
      <c r="G167" s="9"/>
      <c r="H167" s="9"/>
      <c r="I167" s="9"/>
      <c r="J167" s="9"/>
      <c r="K167" s="9"/>
      <c r="L167" s="18"/>
      <c r="M167" s="14"/>
      <c r="N167" s="9"/>
      <c r="O167" s="9"/>
      <c r="P167" s="9"/>
      <c r="Q167" s="9"/>
    </row>
    <row r="168" spans="1:17" x14ac:dyDescent="0.25">
      <c r="A168" s="9"/>
      <c r="B168" s="9"/>
      <c r="C168" s="9"/>
      <c r="D168" s="9"/>
      <c r="E168" s="9"/>
      <c r="F168" s="22"/>
      <c r="G168" s="9"/>
      <c r="H168" s="9"/>
      <c r="I168" s="9"/>
      <c r="J168" s="9"/>
      <c r="K168" s="9"/>
      <c r="L168" s="18"/>
      <c r="M168" s="14"/>
      <c r="N168" s="9"/>
      <c r="O168" s="9"/>
      <c r="P168" s="9"/>
      <c r="Q168" s="9"/>
    </row>
    <row r="169" spans="1:17" x14ac:dyDescent="0.25">
      <c r="A169" s="9"/>
      <c r="B169" s="9"/>
      <c r="C169" s="9"/>
      <c r="D169" s="9"/>
      <c r="E169" s="9"/>
      <c r="F169" s="22"/>
      <c r="G169" s="9"/>
      <c r="H169" s="9"/>
      <c r="I169" s="9"/>
      <c r="J169" s="9"/>
      <c r="K169" s="9"/>
      <c r="L169" s="18"/>
      <c r="M169" s="14"/>
      <c r="N169" s="9"/>
      <c r="O169" s="9"/>
      <c r="P169" s="9"/>
      <c r="Q169" s="9"/>
    </row>
    <row r="170" spans="1:17" x14ac:dyDescent="0.25">
      <c r="A170" s="9"/>
      <c r="B170" s="9"/>
      <c r="C170" s="9"/>
      <c r="D170" s="9"/>
      <c r="E170" s="9"/>
      <c r="F170" s="22"/>
      <c r="G170" s="9"/>
      <c r="H170" s="9"/>
      <c r="I170" s="9"/>
      <c r="J170" s="9"/>
      <c r="K170" s="9"/>
      <c r="L170" s="18"/>
      <c r="M170" s="14"/>
      <c r="N170" s="9"/>
      <c r="O170" s="9"/>
      <c r="P170" s="9"/>
      <c r="Q170" s="9"/>
    </row>
    <row r="171" spans="1:17" x14ac:dyDescent="0.25">
      <c r="A171" s="9"/>
      <c r="B171" s="9"/>
      <c r="C171" s="9"/>
      <c r="D171" s="9"/>
      <c r="E171" s="9"/>
      <c r="F171" s="22"/>
      <c r="G171" s="9"/>
      <c r="H171" s="9"/>
      <c r="I171" s="9"/>
      <c r="J171" s="9"/>
      <c r="K171" s="9"/>
      <c r="L171" s="18"/>
      <c r="M171" s="14"/>
      <c r="N171" s="9"/>
      <c r="O171" s="9"/>
      <c r="P171" s="9"/>
      <c r="Q171" s="9"/>
    </row>
    <row r="172" spans="1:17" x14ac:dyDescent="0.25">
      <c r="A172" s="9"/>
      <c r="B172" s="9"/>
      <c r="C172" s="9"/>
      <c r="D172" s="9"/>
      <c r="E172" s="9"/>
      <c r="F172" s="22"/>
      <c r="G172" s="9"/>
      <c r="H172" s="9"/>
      <c r="I172" s="9"/>
      <c r="J172" s="9"/>
      <c r="K172" s="9"/>
      <c r="L172" s="18"/>
      <c r="M172" s="14"/>
      <c r="N172" s="9"/>
      <c r="O172" s="9"/>
      <c r="P172" s="9"/>
      <c r="Q172" s="9"/>
    </row>
    <row r="173" spans="1:17" x14ac:dyDescent="0.25">
      <c r="A173" s="9"/>
      <c r="B173" s="9"/>
      <c r="C173" s="9"/>
      <c r="D173" s="9"/>
      <c r="E173" s="9"/>
      <c r="F173" s="22"/>
      <c r="G173" s="9"/>
      <c r="H173" s="9"/>
      <c r="I173" s="9"/>
      <c r="J173" s="9"/>
      <c r="K173" s="9"/>
      <c r="L173" s="18"/>
      <c r="M173" s="14"/>
      <c r="N173" s="9"/>
      <c r="O173" s="9"/>
      <c r="P173" s="9"/>
      <c r="Q173" s="9"/>
    </row>
    <row r="174" spans="1:17" x14ac:dyDescent="0.25">
      <c r="A174" s="9"/>
      <c r="B174" s="9"/>
      <c r="C174" s="9"/>
      <c r="D174" s="9"/>
      <c r="E174" s="9"/>
      <c r="F174" s="22"/>
      <c r="G174" s="9"/>
      <c r="H174" s="9"/>
      <c r="I174" s="9"/>
      <c r="J174" s="9"/>
      <c r="K174" s="9"/>
      <c r="L174" s="18"/>
      <c r="M174" s="14"/>
      <c r="N174" s="9"/>
      <c r="O174" s="9"/>
      <c r="P174" s="9"/>
      <c r="Q174" s="9"/>
    </row>
    <row r="175" spans="1:17" x14ac:dyDescent="0.25">
      <c r="A175" s="9"/>
      <c r="B175" s="9"/>
      <c r="C175" s="9"/>
      <c r="D175" s="9"/>
      <c r="E175" s="9"/>
      <c r="F175" s="22"/>
      <c r="G175" s="9"/>
      <c r="H175" s="9"/>
      <c r="I175" s="9"/>
      <c r="J175" s="9"/>
      <c r="K175" s="9"/>
      <c r="L175" s="18"/>
      <c r="M175" s="14"/>
      <c r="N175" s="9"/>
      <c r="O175" s="9"/>
      <c r="P175" s="9"/>
      <c r="Q175" s="9"/>
    </row>
    <row r="176" spans="1:17" x14ac:dyDescent="0.25">
      <c r="A176" s="9"/>
      <c r="B176" s="9"/>
      <c r="C176" s="9"/>
      <c r="D176" s="9"/>
      <c r="E176" s="9"/>
      <c r="F176" s="22"/>
      <c r="G176" s="9"/>
      <c r="H176" s="9"/>
      <c r="I176" s="9"/>
      <c r="J176" s="9"/>
      <c r="K176" s="9"/>
      <c r="L176" s="18"/>
      <c r="M176" s="14"/>
      <c r="N176" s="9"/>
      <c r="O176" s="9"/>
      <c r="P176" s="9"/>
      <c r="Q176" s="9"/>
    </row>
    <row r="177" spans="1:17" x14ac:dyDescent="0.25">
      <c r="A177" s="9"/>
      <c r="B177" s="9"/>
      <c r="C177" s="9"/>
      <c r="D177" s="9"/>
      <c r="E177" s="9"/>
      <c r="F177" s="22"/>
      <c r="G177" s="9"/>
      <c r="H177" s="9"/>
      <c r="I177" s="9"/>
      <c r="J177" s="9"/>
      <c r="K177" s="9"/>
      <c r="L177" s="18"/>
      <c r="M177" s="14"/>
      <c r="N177" s="9"/>
      <c r="O177" s="9"/>
      <c r="P177" s="9"/>
      <c r="Q177" s="9"/>
    </row>
    <row r="178" spans="1:17" x14ac:dyDescent="0.25">
      <c r="A178" s="9"/>
      <c r="B178" s="9"/>
      <c r="C178" s="9"/>
      <c r="D178" s="9"/>
      <c r="E178" s="9"/>
      <c r="F178" s="22"/>
      <c r="G178" s="9"/>
      <c r="H178" s="9"/>
      <c r="I178" s="9"/>
      <c r="J178" s="9"/>
      <c r="K178" s="9"/>
      <c r="L178" s="18"/>
      <c r="M178" s="14"/>
      <c r="N178" s="9"/>
      <c r="O178" s="9"/>
      <c r="P178" s="9"/>
      <c r="Q178" s="9"/>
    </row>
    <row r="179" spans="1:17" x14ac:dyDescent="0.25">
      <c r="A179" s="9"/>
      <c r="B179" s="9"/>
      <c r="C179" s="9"/>
      <c r="D179" s="9"/>
      <c r="E179" s="9"/>
      <c r="F179" s="22"/>
      <c r="G179" s="9"/>
      <c r="H179" s="9"/>
      <c r="I179" s="9"/>
      <c r="J179" s="9"/>
      <c r="K179" s="9"/>
      <c r="L179" s="18"/>
      <c r="M179" s="14"/>
      <c r="N179" s="9"/>
      <c r="O179" s="9"/>
      <c r="P179" s="9"/>
      <c r="Q179" s="9"/>
    </row>
    <row r="180" spans="1:17" x14ac:dyDescent="0.25">
      <c r="A180" s="9"/>
      <c r="B180" s="9"/>
      <c r="C180" s="9"/>
      <c r="D180" s="9"/>
      <c r="E180" s="9"/>
      <c r="F180" s="22"/>
      <c r="G180" s="9"/>
      <c r="H180" s="9"/>
      <c r="I180" s="9"/>
      <c r="J180" s="9"/>
      <c r="K180" s="9"/>
      <c r="L180" s="18"/>
      <c r="M180" s="14"/>
      <c r="N180" s="9"/>
      <c r="O180" s="9"/>
      <c r="P180" s="9"/>
      <c r="Q180" s="9"/>
    </row>
    <row r="181" spans="1:17" x14ac:dyDescent="0.25">
      <c r="A181" s="9"/>
      <c r="B181" s="9"/>
      <c r="C181" s="9"/>
      <c r="D181" s="9"/>
      <c r="E181" s="9"/>
      <c r="F181" s="22"/>
      <c r="G181" s="9"/>
      <c r="H181" s="9"/>
      <c r="I181" s="9"/>
      <c r="J181" s="9"/>
      <c r="K181" s="9"/>
      <c r="L181" s="18"/>
      <c r="M181" s="14"/>
      <c r="N181" s="9"/>
      <c r="O181" s="9"/>
      <c r="P181" s="9"/>
      <c r="Q181" s="9"/>
    </row>
    <row r="182" spans="1:17" x14ac:dyDescent="0.25">
      <c r="A182" s="9"/>
      <c r="B182" s="9"/>
      <c r="C182" s="9"/>
      <c r="D182" s="9"/>
      <c r="E182" s="9"/>
      <c r="F182" s="22"/>
      <c r="G182" s="9"/>
      <c r="H182" s="9"/>
      <c r="I182" s="9"/>
      <c r="J182" s="9"/>
      <c r="K182" s="9"/>
      <c r="L182" s="18"/>
      <c r="M182" s="14"/>
      <c r="N182" s="9"/>
      <c r="O182" s="9"/>
      <c r="P182" s="9"/>
      <c r="Q182" s="9"/>
    </row>
    <row r="183" spans="1:17" x14ac:dyDescent="0.25">
      <c r="A183" s="9"/>
      <c r="B183" s="9"/>
      <c r="C183" s="9"/>
      <c r="D183" s="9"/>
      <c r="E183" s="9"/>
      <c r="F183" s="22"/>
      <c r="G183" s="9"/>
      <c r="H183" s="9"/>
      <c r="I183" s="9"/>
      <c r="J183" s="9"/>
      <c r="K183" s="9"/>
      <c r="L183" s="18"/>
      <c r="M183" s="14"/>
      <c r="N183" s="9"/>
      <c r="O183" s="9"/>
      <c r="P183" s="9"/>
      <c r="Q183" s="9"/>
    </row>
    <row r="184" spans="1:17" x14ac:dyDescent="0.25">
      <c r="A184" s="9"/>
      <c r="B184" s="9"/>
      <c r="C184" s="9"/>
      <c r="D184" s="9"/>
      <c r="E184" s="9"/>
      <c r="F184" s="22"/>
      <c r="G184" s="9"/>
      <c r="H184" s="9"/>
      <c r="I184" s="9"/>
      <c r="J184" s="9"/>
      <c r="K184" s="9"/>
      <c r="L184" s="18"/>
      <c r="M184" s="14"/>
      <c r="N184" s="9"/>
      <c r="O184" s="9"/>
      <c r="P184" s="9"/>
      <c r="Q184" s="9"/>
    </row>
    <row r="185" spans="1:17" x14ac:dyDescent="0.25">
      <c r="A185" s="9"/>
      <c r="B185" s="9"/>
      <c r="C185" s="9"/>
      <c r="D185" s="9"/>
      <c r="E185" s="9"/>
      <c r="F185" s="22"/>
      <c r="G185" s="9"/>
      <c r="H185" s="9"/>
      <c r="I185" s="9"/>
      <c r="J185" s="9"/>
      <c r="K185" s="9"/>
      <c r="L185" s="18"/>
      <c r="M185" s="14"/>
      <c r="N185" s="9"/>
      <c r="O185" s="9"/>
      <c r="P185" s="9"/>
      <c r="Q185" s="9"/>
    </row>
    <row r="186" spans="1:17" x14ac:dyDescent="0.25">
      <c r="A186" s="9"/>
      <c r="B186" s="9"/>
      <c r="C186" s="9"/>
      <c r="D186" s="9"/>
      <c r="E186" s="9"/>
      <c r="F186" s="22"/>
      <c r="G186" s="9"/>
      <c r="H186" s="9"/>
      <c r="I186" s="9"/>
      <c r="J186" s="9"/>
      <c r="K186" s="9"/>
      <c r="L186" s="18"/>
      <c r="M186" s="14"/>
      <c r="N186" s="9"/>
      <c r="O186" s="9"/>
      <c r="P186" s="9"/>
      <c r="Q186" s="9"/>
    </row>
    <row r="187" spans="1:17" x14ac:dyDescent="0.25">
      <c r="A187" s="9"/>
      <c r="B187" s="9"/>
      <c r="C187" s="9"/>
      <c r="D187" s="9"/>
      <c r="E187" s="9"/>
      <c r="F187" s="22"/>
      <c r="G187" s="9"/>
      <c r="H187" s="9"/>
      <c r="I187" s="9"/>
      <c r="J187" s="9"/>
      <c r="K187" s="9"/>
      <c r="L187" s="18"/>
      <c r="M187" s="14"/>
      <c r="N187" s="9"/>
      <c r="O187" s="9"/>
      <c r="P187" s="9"/>
      <c r="Q187" s="9"/>
    </row>
    <row r="188" spans="1:17" x14ac:dyDescent="0.25">
      <c r="A188" s="9"/>
      <c r="B188" s="9"/>
      <c r="C188" s="9"/>
      <c r="D188" s="9"/>
      <c r="E188" s="9"/>
      <c r="F188" s="22"/>
      <c r="G188" s="9"/>
      <c r="H188" s="9"/>
      <c r="I188" s="9"/>
      <c r="J188" s="9"/>
      <c r="K188" s="9"/>
      <c r="L188" s="18"/>
      <c r="M188" s="14"/>
      <c r="N188" s="9"/>
      <c r="O188" s="9"/>
      <c r="P188" s="9"/>
      <c r="Q188" s="9"/>
    </row>
    <row r="189" spans="1:17" x14ac:dyDescent="0.25">
      <c r="A189" s="9"/>
      <c r="B189" s="9"/>
      <c r="C189" s="9"/>
      <c r="D189" s="9"/>
      <c r="E189" s="9"/>
      <c r="F189" s="22"/>
      <c r="G189" s="9"/>
      <c r="H189" s="9"/>
      <c r="I189" s="9"/>
      <c r="J189" s="9"/>
      <c r="K189" s="9"/>
      <c r="L189" s="18"/>
      <c r="M189" s="14"/>
      <c r="N189" s="9"/>
      <c r="O189" s="9"/>
      <c r="P189" s="9"/>
      <c r="Q189" s="9"/>
    </row>
    <row r="190" spans="1:17" x14ac:dyDescent="0.25">
      <c r="A190" s="9"/>
      <c r="B190" s="9"/>
      <c r="C190" s="9"/>
      <c r="D190" s="9"/>
      <c r="E190" s="9"/>
      <c r="F190" s="22"/>
      <c r="G190" s="9"/>
      <c r="H190" s="9"/>
      <c r="I190" s="9"/>
      <c r="J190" s="9"/>
      <c r="K190" s="9"/>
      <c r="L190" s="18"/>
      <c r="M190" s="14"/>
      <c r="N190" s="9"/>
      <c r="O190" s="9"/>
      <c r="P190" s="9"/>
      <c r="Q190" s="9"/>
    </row>
    <row r="191" spans="1:17" x14ac:dyDescent="0.25">
      <c r="A191" s="9"/>
      <c r="B191" s="9"/>
      <c r="C191" s="9"/>
      <c r="D191" s="9"/>
      <c r="E191" s="9"/>
      <c r="F191" s="22"/>
      <c r="G191" s="9"/>
      <c r="H191" s="9"/>
      <c r="I191" s="9"/>
      <c r="J191" s="9"/>
      <c r="K191" s="9"/>
      <c r="L191" s="18"/>
      <c r="M191" s="14"/>
      <c r="N191" s="9"/>
      <c r="O191" s="9"/>
      <c r="P191" s="9"/>
      <c r="Q191" s="9"/>
    </row>
    <row r="192" spans="1:17" x14ac:dyDescent="0.25">
      <c r="A192" s="9"/>
      <c r="B192" s="9"/>
      <c r="C192" s="9"/>
      <c r="D192" s="9"/>
      <c r="E192" s="9"/>
      <c r="F192" s="22"/>
      <c r="G192" s="9"/>
      <c r="H192" s="9"/>
      <c r="I192" s="9"/>
      <c r="J192" s="9"/>
      <c r="K192" s="9"/>
      <c r="L192" s="18"/>
      <c r="M192" s="14"/>
      <c r="N192" s="9"/>
      <c r="O192" s="9"/>
      <c r="P192" s="9"/>
      <c r="Q192" s="9"/>
    </row>
    <row r="193" spans="1:17" x14ac:dyDescent="0.25">
      <c r="A193" s="9"/>
      <c r="B193" s="9"/>
      <c r="C193" s="9"/>
      <c r="D193" s="9"/>
      <c r="E193" s="9"/>
      <c r="F193" s="22"/>
      <c r="G193" s="9"/>
      <c r="H193" s="9"/>
      <c r="I193" s="9"/>
      <c r="J193" s="9"/>
      <c r="K193" s="9"/>
      <c r="L193" s="18"/>
      <c r="M193" s="14"/>
      <c r="N193" s="9"/>
      <c r="O193" s="9"/>
      <c r="P193" s="9"/>
      <c r="Q193" s="9"/>
    </row>
    <row r="194" spans="1:17" x14ac:dyDescent="0.25">
      <c r="A194" s="9"/>
      <c r="B194" s="9"/>
      <c r="C194" s="9"/>
      <c r="D194" s="9"/>
      <c r="E194" s="9"/>
      <c r="F194" s="22"/>
      <c r="G194" s="9"/>
      <c r="H194" s="9"/>
      <c r="I194" s="9"/>
      <c r="J194" s="9"/>
      <c r="K194" s="9"/>
      <c r="L194" s="18"/>
      <c r="M194" s="14"/>
      <c r="N194" s="9"/>
      <c r="O194" s="9"/>
      <c r="P194" s="9"/>
      <c r="Q194" s="9"/>
    </row>
    <row r="195" spans="1:17" x14ac:dyDescent="0.25">
      <c r="A195" s="9"/>
      <c r="B195" s="9"/>
      <c r="C195" s="9"/>
      <c r="D195" s="9"/>
      <c r="E195" s="9"/>
      <c r="F195" s="22"/>
      <c r="G195" s="9"/>
      <c r="H195" s="9"/>
      <c r="I195" s="9"/>
      <c r="J195" s="9"/>
      <c r="K195" s="9"/>
      <c r="L195" s="18"/>
      <c r="M195" s="14"/>
      <c r="N195" s="9"/>
      <c r="O195" s="9"/>
      <c r="P195" s="9"/>
      <c r="Q195" s="9"/>
    </row>
    <row r="196" spans="1:17" x14ac:dyDescent="0.25">
      <c r="A196" s="9"/>
      <c r="B196" s="9"/>
      <c r="C196" s="9"/>
      <c r="D196" s="9"/>
      <c r="E196" s="9"/>
      <c r="F196" s="22"/>
      <c r="G196" s="9"/>
      <c r="H196" s="9"/>
      <c r="I196" s="9"/>
      <c r="J196" s="9"/>
      <c r="K196" s="9"/>
      <c r="L196" s="18"/>
      <c r="M196" s="14"/>
      <c r="N196" s="9"/>
      <c r="O196" s="9"/>
      <c r="P196" s="9"/>
      <c r="Q196" s="9"/>
    </row>
    <row r="197" spans="1:17" x14ac:dyDescent="0.25">
      <c r="A197" s="9"/>
      <c r="B197" s="9"/>
      <c r="C197" s="9"/>
      <c r="D197" s="9"/>
      <c r="E197" s="9"/>
      <c r="F197" s="22"/>
      <c r="G197" s="9"/>
      <c r="H197" s="9"/>
      <c r="I197" s="9"/>
      <c r="J197" s="9"/>
      <c r="K197" s="9"/>
      <c r="L197" s="18"/>
      <c r="M197" s="14"/>
      <c r="N197" s="9"/>
      <c r="O197" s="9"/>
      <c r="P197" s="9"/>
      <c r="Q197" s="9"/>
    </row>
    <row r="198" spans="1:17" x14ac:dyDescent="0.25">
      <c r="A198" s="9"/>
      <c r="B198" s="9"/>
      <c r="C198" s="9"/>
      <c r="D198" s="9"/>
      <c r="E198" s="9"/>
      <c r="F198" s="22"/>
      <c r="G198" s="9"/>
      <c r="H198" s="9"/>
      <c r="I198" s="9"/>
      <c r="J198" s="9"/>
      <c r="K198" s="9"/>
      <c r="L198" s="18"/>
      <c r="M198" s="14"/>
      <c r="N198" s="9"/>
      <c r="O198" s="9"/>
      <c r="P198" s="9"/>
      <c r="Q198" s="9"/>
    </row>
    <row r="199" spans="1:17" x14ac:dyDescent="0.25">
      <c r="A199" s="9"/>
      <c r="B199" s="9"/>
      <c r="C199" s="9"/>
      <c r="D199" s="9"/>
      <c r="E199" s="9"/>
      <c r="F199" s="22"/>
      <c r="G199" s="9"/>
      <c r="H199" s="9"/>
      <c r="I199" s="9"/>
      <c r="J199" s="9"/>
      <c r="K199" s="9"/>
      <c r="L199" s="18"/>
      <c r="M199" s="14"/>
      <c r="N199" s="9"/>
      <c r="O199" s="9"/>
      <c r="P199" s="9"/>
      <c r="Q199" s="9"/>
    </row>
    <row r="200" spans="1:17" x14ac:dyDescent="0.25">
      <c r="A200" s="9"/>
      <c r="B200" s="9"/>
      <c r="C200" s="9"/>
      <c r="D200" s="9"/>
      <c r="E200" s="9"/>
      <c r="F200" s="22"/>
      <c r="G200" s="9"/>
      <c r="H200" s="9"/>
      <c r="I200" s="9"/>
      <c r="J200" s="9"/>
      <c r="K200" s="9"/>
      <c r="L200" s="18"/>
      <c r="M200" s="14"/>
      <c r="N200" s="9"/>
      <c r="O200" s="9"/>
      <c r="P200" s="9"/>
      <c r="Q200" s="9"/>
    </row>
    <row r="201" spans="1:17" x14ac:dyDescent="0.25">
      <c r="A201" s="9"/>
      <c r="B201" s="9"/>
      <c r="C201" s="9"/>
      <c r="D201" s="9"/>
      <c r="E201" s="9"/>
      <c r="F201" s="22"/>
      <c r="G201" s="9"/>
      <c r="H201" s="9"/>
      <c r="I201" s="9"/>
      <c r="J201" s="9"/>
      <c r="K201" s="9"/>
      <c r="L201" s="18"/>
      <c r="M201" s="14"/>
      <c r="N201" s="9"/>
      <c r="O201" s="9"/>
      <c r="P201" s="9"/>
      <c r="Q201" s="9"/>
    </row>
    <row r="202" spans="1:17" x14ac:dyDescent="0.25">
      <c r="A202" s="9"/>
      <c r="B202" s="9"/>
      <c r="C202" s="9"/>
      <c r="D202" s="9"/>
      <c r="E202" s="9"/>
      <c r="F202" s="22"/>
      <c r="G202" s="9"/>
      <c r="H202" s="9"/>
      <c r="I202" s="9"/>
      <c r="J202" s="9"/>
      <c r="K202" s="9"/>
      <c r="L202" s="18"/>
      <c r="M202" s="14"/>
      <c r="N202" s="9"/>
      <c r="O202" s="9"/>
      <c r="P202" s="9"/>
      <c r="Q202" s="9"/>
    </row>
    <row r="203" spans="1:17" x14ac:dyDescent="0.25">
      <c r="A203" s="9"/>
      <c r="B203" s="9"/>
      <c r="C203" s="9"/>
      <c r="D203" s="9"/>
      <c r="E203" s="9"/>
      <c r="F203" s="22"/>
      <c r="G203" s="9"/>
      <c r="H203" s="9"/>
      <c r="I203" s="9"/>
      <c r="J203" s="9"/>
      <c r="K203" s="9"/>
      <c r="L203" s="18"/>
      <c r="M203" s="14"/>
      <c r="N203" s="9"/>
      <c r="O203" s="9"/>
      <c r="P203" s="9"/>
      <c r="Q203" s="9"/>
    </row>
    <row r="204" spans="1:17" x14ac:dyDescent="0.25">
      <c r="A204" s="9"/>
      <c r="B204" s="9"/>
      <c r="C204" s="9"/>
      <c r="D204" s="9"/>
      <c r="E204" s="9"/>
      <c r="F204" s="22"/>
      <c r="G204" s="9"/>
      <c r="H204" s="9"/>
      <c r="I204" s="9"/>
      <c r="J204" s="9"/>
      <c r="K204" s="9"/>
      <c r="L204" s="18"/>
      <c r="M204" s="14"/>
      <c r="N204" s="9"/>
      <c r="O204" s="9"/>
      <c r="P204" s="9"/>
      <c r="Q204" s="9"/>
    </row>
    <row r="205" spans="1:17" x14ac:dyDescent="0.25">
      <c r="A205" s="9"/>
      <c r="B205" s="9"/>
      <c r="C205" s="9"/>
      <c r="D205" s="9"/>
      <c r="E205" s="9"/>
      <c r="F205" s="22"/>
      <c r="G205" s="9"/>
      <c r="H205" s="9"/>
      <c r="I205" s="9"/>
      <c r="J205" s="9"/>
      <c r="K205" s="9"/>
      <c r="L205" s="18"/>
      <c r="M205" s="14"/>
      <c r="N205" s="9"/>
      <c r="O205" s="9"/>
      <c r="P205" s="9"/>
      <c r="Q205" s="9"/>
    </row>
    <row r="206" spans="1:17" x14ac:dyDescent="0.25">
      <c r="A206" s="9"/>
      <c r="B206" s="9"/>
      <c r="C206" s="9"/>
      <c r="D206" s="9"/>
      <c r="E206" s="9"/>
      <c r="F206" s="22"/>
      <c r="G206" s="9"/>
      <c r="H206" s="9"/>
      <c r="I206" s="9"/>
      <c r="J206" s="9"/>
      <c r="K206" s="9"/>
      <c r="L206" s="18"/>
      <c r="M206" s="14"/>
      <c r="N206" s="9"/>
      <c r="O206" s="9"/>
      <c r="P206" s="9"/>
      <c r="Q206" s="9"/>
    </row>
    <row r="207" spans="1:17" x14ac:dyDescent="0.25">
      <c r="A207" s="9"/>
      <c r="B207" s="9"/>
      <c r="C207" s="9"/>
      <c r="D207" s="9"/>
      <c r="E207" s="9"/>
      <c r="F207" s="22"/>
      <c r="G207" s="9"/>
      <c r="H207" s="9"/>
      <c r="I207" s="9"/>
      <c r="J207" s="9"/>
      <c r="K207" s="9"/>
      <c r="L207" s="18"/>
      <c r="M207" s="14"/>
      <c r="N207" s="9"/>
      <c r="O207" s="9"/>
      <c r="P207" s="9"/>
      <c r="Q207" s="9"/>
    </row>
    <row r="208" spans="1:17" x14ac:dyDescent="0.25">
      <c r="A208" s="9"/>
      <c r="B208" s="9"/>
      <c r="C208" s="9"/>
      <c r="D208" s="9"/>
      <c r="E208" s="9"/>
      <c r="F208" s="22"/>
      <c r="G208" s="9"/>
      <c r="H208" s="9"/>
      <c r="I208" s="9"/>
      <c r="J208" s="9"/>
      <c r="K208" s="9"/>
      <c r="L208" s="18"/>
      <c r="M208" s="14"/>
      <c r="N208" s="9"/>
      <c r="O208" s="9"/>
      <c r="P208" s="9"/>
      <c r="Q208" s="9"/>
    </row>
    <row r="209" spans="1:17" x14ac:dyDescent="0.25">
      <c r="A209" s="9"/>
      <c r="B209" s="9"/>
      <c r="C209" s="9"/>
      <c r="D209" s="9"/>
      <c r="E209" s="9"/>
      <c r="F209" s="22"/>
      <c r="G209" s="9"/>
      <c r="H209" s="9"/>
      <c r="I209" s="9"/>
      <c r="J209" s="9"/>
      <c r="K209" s="9"/>
      <c r="L209" s="18"/>
      <c r="M209" s="14"/>
      <c r="N209" s="9"/>
      <c r="O209" s="9"/>
      <c r="P209" s="9"/>
      <c r="Q209" s="9"/>
    </row>
    <row r="210" spans="1:17" x14ac:dyDescent="0.25">
      <c r="A210" s="9"/>
      <c r="B210" s="9"/>
      <c r="C210" s="10"/>
      <c r="D210" s="9"/>
      <c r="E210" s="9"/>
      <c r="F210" s="22"/>
      <c r="G210" s="9"/>
      <c r="H210" s="9"/>
      <c r="I210" s="9"/>
      <c r="J210" s="9"/>
      <c r="K210" s="9"/>
      <c r="L210" s="18"/>
      <c r="M210" s="14"/>
      <c r="N210" s="9"/>
      <c r="O210" s="9"/>
      <c r="P210" s="9"/>
      <c r="Q210" s="9"/>
    </row>
    <row r="211" spans="1:17" x14ac:dyDescent="0.25">
      <c r="A211" s="9"/>
      <c r="B211" s="9"/>
      <c r="C211" s="9"/>
      <c r="D211" s="9"/>
      <c r="E211" s="9"/>
      <c r="F211" s="22"/>
      <c r="G211" s="9"/>
      <c r="H211" s="9"/>
      <c r="I211" s="9"/>
      <c r="J211" s="9"/>
      <c r="K211" s="9"/>
      <c r="L211" s="18"/>
      <c r="M211" s="14"/>
      <c r="N211" s="9"/>
      <c r="O211" s="9"/>
      <c r="P211" s="9"/>
      <c r="Q211" s="9"/>
    </row>
    <row r="212" spans="1:17" x14ac:dyDescent="0.25">
      <c r="A212" s="9"/>
      <c r="B212" s="9"/>
      <c r="C212" s="9"/>
      <c r="D212" s="9"/>
      <c r="E212" s="9"/>
      <c r="F212" s="22"/>
      <c r="G212" s="9"/>
      <c r="H212" s="9"/>
      <c r="I212" s="9"/>
      <c r="J212" s="9"/>
      <c r="K212" s="9"/>
      <c r="L212" s="18"/>
      <c r="M212" s="14"/>
      <c r="N212" s="9"/>
      <c r="O212" s="9"/>
      <c r="P212" s="9"/>
      <c r="Q212" s="9"/>
    </row>
    <row r="213" spans="1:17" x14ac:dyDescent="0.25">
      <c r="A213" s="9"/>
      <c r="B213" s="9"/>
      <c r="C213" s="9"/>
      <c r="D213" s="9"/>
      <c r="E213" s="9"/>
      <c r="F213" s="22"/>
      <c r="G213" s="9"/>
      <c r="H213" s="9"/>
      <c r="I213" s="9"/>
      <c r="J213" s="9"/>
      <c r="K213" s="9"/>
      <c r="L213" s="18"/>
      <c r="M213" s="14"/>
      <c r="N213" s="9"/>
      <c r="O213" s="9"/>
      <c r="P213" s="9"/>
      <c r="Q213" s="9"/>
    </row>
    <row r="214" spans="1:17" x14ac:dyDescent="0.25">
      <c r="A214" s="9"/>
      <c r="B214" s="9"/>
      <c r="C214" s="9"/>
      <c r="D214" s="9"/>
      <c r="E214" s="9"/>
      <c r="F214" s="22"/>
      <c r="G214" s="9"/>
      <c r="H214" s="9"/>
      <c r="I214" s="9"/>
      <c r="J214" s="9"/>
      <c r="K214" s="9"/>
      <c r="L214" s="18"/>
      <c r="M214" s="14"/>
      <c r="N214" s="9"/>
      <c r="O214" s="9"/>
      <c r="P214" s="9"/>
      <c r="Q214" s="9"/>
    </row>
    <row r="215" spans="1:17" x14ac:dyDescent="0.25">
      <c r="A215" s="9"/>
      <c r="B215" s="9"/>
      <c r="C215" s="9"/>
      <c r="D215" s="9"/>
      <c r="E215" s="9"/>
      <c r="F215" s="22"/>
      <c r="G215" s="9"/>
      <c r="H215" s="9"/>
      <c r="I215" s="9"/>
      <c r="J215" s="9"/>
      <c r="K215" s="9"/>
      <c r="L215" s="18"/>
      <c r="M215" s="14"/>
      <c r="N215" s="9"/>
      <c r="O215" s="9"/>
      <c r="P215" s="9"/>
      <c r="Q215" s="9"/>
    </row>
    <row r="216" spans="1:17" x14ac:dyDescent="0.25">
      <c r="A216" s="9"/>
      <c r="B216" s="9"/>
      <c r="C216" s="9"/>
      <c r="D216" s="9"/>
      <c r="E216" s="9"/>
      <c r="F216" s="22"/>
      <c r="G216" s="9"/>
      <c r="H216" s="9"/>
      <c r="I216" s="9"/>
      <c r="J216" s="9"/>
      <c r="K216" s="9"/>
      <c r="L216" s="18"/>
      <c r="M216" s="14"/>
      <c r="N216" s="9"/>
      <c r="O216" s="9"/>
      <c r="P216" s="9"/>
      <c r="Q216" s="9"/>
    </row>
    <row r="217" spans="1:17" x14ac:dyDescent="0.25">
      <c r="A217" s="9"/>
      <c r="B217" s="9"/>
      <c r="C217" s="9"/>
      <c r="D217" s="9"/>
      <c r="E217" s="9"/>
      <c r="F217" s="22"/>
      <c r="G217" s="9"/>
      <c r="H217" s="9"/>
      <c r="I217" s="9"/>
      <c r="J217" s="9"/>
      <c r="K217" s="9"/>
      <c r="L217" s="18"/>
      <c r="M217" s="14"/>
      <c r="N217" s="9"/>
      <c r="O217" s="9"/>
      <c r="P217" s="9"/>
      <c r="Q217" s="9"/>
    </row>
    <row r="218" spans="1:17" x14ac:dyDescent="0.25">
      <c r="A218" s="9"/>
      <c r="B218" s="9"/>
      <c r="C218" s="9"/>
      <c r="D218" s="9"/>
      <c r="E218" s="9"/>
      <c r="F218" s="22"/>
      <c r="G218" s="9"/>
      <c r="H218" s="9"/>
      <c r="I218" s="9"/>
      <c r="J218" s="9"/>
      <c r="K218" s="9"/>
      <c r="L218" s="18"/>
      <c r="M218" s="14"/>
      <c r="N218" s="9"/>
      <c r="O218" s="9"/>
      <c r="P218" s="9"/>
      <c r="Q218" s="9"/>
    </row>
    <row r="219" spans="1:17" x14ac:dyDescent="0.25">
      <c r="A219" s="9"/>
      <c r="B219" s="9"/>
      <c r="C219" s="9"/>
      <c r="D219" s="9"/>
      <c r="E219" s="9"/>
      <c r="F219" s="22"/>
      <c r="G219" s="9"/>
      <c r="H219" s="9"/>
      <c r="I219" s="9"/>
      <c r="J219" s="9"/>
      <c r="K219" s="9"/>
      <c r="L219" s="18"/>
      <c r="M219" s="14"/>
      <c r="N219" s="9"/>
      <c r="O219" s="9"/>
      <c r="P219" s="9"/>
      <c r="Q219" s="9"/>
    </row>
    <row r="220" spans="1:17" x14ac:dyDescent="0.25">
      <c r="A220" s="9"/>
      <c r="B220" s="9"/>
      <c r="C220" s="9"/>
      <c r="D220" s="9"/>
      <c r="E220" s="9"/>
      <c r="F220" s="22"/>
      <c r="G220" s="9"/>
      <c r="H220" s="9"/>
      <c r="I220" s="9"/>
      <c r="J220" s="9"/>
      <c r="K220" s="9"/>
      <c r="L220" s="18"/>
      <c r="M220" s="14"/>
      <c r="N220" s="9"/>
      <c r="O220" s="9"/>
      <c r="P220" s="9"/>
      <c r="Q220" s="9"/>
    </row>
    <row r="221" spans="1:17" x14ac:dyDescent="0.25">
      <c r="A221" s="9"/>
      <c r="B221" s="9"/>
      <c r="C221" s="9"/>
      <c r="D221" s="9"/>
      <c r="E221" s="9"/>
      <c r="F221" s="22"/>
      <c r="G221" s="9"/>
      <c r="H221" s="9"/>
      <c r="I221" s="9"/>
      <c r="J221" s="9"/>
      <c r="K221" s="9"/>
      <c r="L221" s="18"/>
      <c r="M221" s="14"/>
      <c r="N221" s="9"/>
      <c r="O221" s="9"/>
      <c r="P221" s="9"/>
      <c r="Q221" s="9"/>
    </row>
    <row r="222" spans="1:17" x14ac:dyDescent="0.25">
      <c r="A222" s="9"/>
      <c r="B222" s="9"/>
      <c r="C222" s="9"/>
      <c r="D222" s="9"/>
      <c r="E222" s="9"/>
      <c r="F222" s="22"/>
      <c r="G222" s="9"/>
      <c r="H222" s="9"/>
      <c r="I222" s="9"/>
      <c r="J222" s="9"/>
      <c r="K222" s="9"/>
      <c r="L222" s="18"/>
      <c r="M222" s="14"/>
      <c r="N222" s="9"/>
      <c r="O222" s="9"/>
      <c r="P222" s="9"/>
      <c r="Q222" s="9"/>
    </row>
    <row r="223" spans="1:17" x14ac:dyDescent="0.25">
      <c r="A223" s="9"/>
      <c r="B223" s="9"/>
      <c r="C223" s="9"/>
      <c r="D223" s="9"/>
      <c r="E223" s="9"/>
      <c r="F223" s="22"/>
      <c r="G223" s="9"/>
      <c r="H223" s="9"/>
      <c r="I223" s="9"/>
      <c r="J223" s="9"/>
      <c r="K223" s="9"/>
      <c r="L223" s="18"/>
      <c r="M223" s="14"/>
      <c r="N223" s="9"/>
      <c r="O223" s="9"/>
      <c r="P223" s="9"/>
      <c r="Q223" s="9"/>
    </row>
    <row r="224" spans="1:17" x14ac:dyDescent="0.25">
      <c r="A224" s="9"/>
      <c r="B224" s="9"/>
      <c r="C224" s="9"/>
      <c r="D224" s="9"/>
      <c r="E224" s="9"/>
      <c r="F224" s="22"/>
      <c r="G224" s="9"/>
      <c r="H224" s="9"/>
      <c r="I224" s="9"/>
      <c r="J224" s="9"/>
      <c r="K224" s="9"/>
      <c r="L224" s="18"/>
      <c r="M224" s="14"/>
      <c r="N224" s="9"/>
      <c r="O224" s="9"/>
      <c r="P224" s="9"/>
      <c r="Q224" s="9"/>
    </row>
    <row r="225" spans="1:17" x14ac:dyDescent="0.25">
      <c r="A225" s="9"/>
      <c r="B225" s="9"/>
      <c r="C225" s="9"/>
      <c r="D225" s="9"/>
      <c r="E225" s="9"/>
      <c r="F225" s="22"/>
      <c r="G225" s="9"/>
      <c r="H225" s="9"/>
      <c r="I225" s="9"/>
      <c r="J225" s="9"/>
      <c r="K225" s="9"/>
      <c r="L225" s="18"/>
      <c r="M225" s="14"/>
      <c r="N225" s="9"/>
      <c r="O225" s="9"/>
      <c r="P225" s="9"/>
      <c r="Q225" s="9"/>
    </row>
    <row r="226" spans="1:17" x14ac:dyDescent="0.25">
      <c r="A226" s="9"/>
      <c r="B226" s="9"/>
      <c r="C226" s="9"/>
      <c r="D226" s="9"/>
      <c r="E226" s="9"/>
      <c r="F226" s="22"/>
      <c r="G226" s="9"/>
      <c r="H226" s="9"/>
      <c r="I226" s="9"/>
      <c r="J226" s="9"/>
      <c r="K226" s="9"/>
      <c r="L226" s="18"/>
      <c r="M226" s="14"/>
      <c r="N226" s="9"/>
      <c r="O226" s="9"/>
      <c r="P226" s="9"/>
      <c r="Q226" s="9"/>
    </row>
    <row r="227" spans="1:17" x14ac:dyDescent="0.25">
      <c r="A227" s="9"/>
      <c r="B227" s="9"/>
      <c r="C227" s="9"/>
      <c r="D227" s="9"/>
      <c r="E227" s="9"/>
      <c r="F227" s="22"/>
      <c r="G227" s="9"/>
      <c r="H227" s="9"/>
      <c r="I227" s="9"/>
      <c r="J227" s="9"/>
      <c r="K227" s="9"/>
      <c r="L227" s="18"/>
      <c r="M227" s="14"/>
      <c r="N227" s="9"/>
      <c r="O227" s="9"/>
      <c r="P227" s="9"/>
      <c r="Q227" s="9"/>
    </row>
    <row r="228" spans="1:17" x14ac:dyDescent="0.25">
      <c r="A228" s="9"/>
      <c r="B228" s="9"/>
      <c r="C228" s="9"/>
      <c r="D228" s="9"/>
      <c r="E228" s="9"/>
      <c r="F228" s="22"/>
      <c r="G228" s="9"/>
      <c r="H228" s="9"/>
      <c r="I228" s="9"/>
      <c r="J228" s="9"/>
      <c r="K228" s="9"/>
      <c r="L228" s="18"/>
      <c r="M228" s="14"/>
      <c r="N228" s="9"/>
      <c r="O228" s="9"/>
      <c r="P228" s="9"/>
      <c r="Q228" s="9"/>
    </row>
    <row r="229" spans="1:17" x14ac:dyDescent="0.25">
      <c r="A229" s="9"/>
      <c r="B229" s="9"/>
      <c r="C229" s="9"/>
      <c r="D229" s="9"/>
      <c r="E229" s="9"/>
      <c r="F229" s="22"/>
      <c r="G229" s="9"/>
      <c r="H229" s="9"/>
      <c r="I229" s="9"/>
      <c r="J229" s="9"/>
      <c r="K229" s="9"/>
      <c r="L229" s="18"/>
      <c r="M229" s="14"/>
      <c r="N229" s="9"/>
      <c r="O229" s="9"/>
      <c r="P229" s="9"/>
      <c r="Q229" s="9"/>
    </row>
    <row r="230" spans="1:17" x14ac:dyDescent="0.25">
      <c r="A230" s="9"/>
      <c r="B230" s="9"/>
      <c r="C230" s="9"/>
      <c r="D230" s="9"/>
      <c r="E230" s="9"/>
      <c r="F230" s="22"/>
      <c r="G230" s="9"/>
      <c r="H230" s="9"/>
      <c r="I230" s="9"/>
      <c r="J230" s="9"/>
      <c r="K230" s="9"/>
      <c r="L230" s="18"/>
      <c r="M230" s="14"/>
      <c r="N230" s="9"/>
      <c r="O230" s="9"/>
      <c r="P230" s="9"/>
      <c r="Q230" s="9"/>
    </row>
    <row r="231" spans="1:17" x14ac:dyDescent="0.25">
      <c r="A231" s="9"/>
      <c r="B231" s="9"/>
      <c r="C231" s="9"/>
      <c r="D231" s="9"/>
      <c r="E231" s="9"/>
      <c r="F231" s="22"/>
      <c r="G231" s="9"/>
      <c r="H231" s="9"/>
      <c r="I231" s="9"/>
      <c r="J231" s="9"/>
      <c r="K231" s="9"/>
      <c r="L231" s="18"/>
      <c r="M231" s="14"/>
      <c r="N231" s="9"/>
      <c r="O231" s="9"/>
      <c r="P231" s="9"/>
      <c r="Q231" s="9"/>
    </row>
    <row r="232" spans="1:17" x14ac:dyDescent="0.25">
      <c r="A232" s="9"/>
      <c r="B232" s="9"/>
      <c r="C232" s="9"/>
      <c r="D232" s="9"/>
      <c r="E232" s="9"/>
      <c r="F232" s="22"/>
      <c r="G232" s="9"/>
      <c r="H232" s="9"/>
      <c r="I232" s="9"/>
      <c r="J232" s="9"/>
      <c r="K232" s="9"/>
      <c r="L232" s="18"/>
      <c r="M232" s="14"/>
      <c r="N232" s="9"/>
      <c r="O232" s="9"/>
      <c r="P232" s="9"/>
      <c r="Q232" s="9"/>
    </row>
    <row r="233" spans="1:17" x14ac:dyDescent="0.25">
      <c r="A233" s="9"/>
      <c r="B233" s="9"/>
      <c r="C233" s="9"/>
      <c r="D233" s="9"/>
      <c r="E233" s="9"/>
      <c r="F233" s="22"/>
      <c r="G233" s="9"/>
      <c r="H233" s="9"/>
      <c r="I233" s="9"/>
      <c r="J233" s="9"/>
      <c r="K233" s="9"/>
      <c r="L233" s="18"/>
      <c r="M233" s="14"/>
      <c r="N233" s="9"/>
      <c r="O233" s="9"/>
      <c r="P233" s="9"/>
      <c r="Q233" s="9"/>
    </row>
    <row r="234" spans="1:17" x14ac:dyDescent="0.25">
      <c r="A234" s="9"/>
      <c r="B234" s="9"/>
      <c r="C234" s="9"/>
      <c r="D234" s="9"/>
      <c r="E234" s="9"/>
      <c r="F234" s="22"/>
      <c r="G234" s="9"/>
      <c r="H234" s="9"/>
      <c r="I234" s="9"/>
      <c r="J234" s="9"/>
      <c r="K234" s="9"/>
      <c r="L234" s="18"/>
      <c r="M234" s="14"/>
      <c r="N234" s="9"/>
      <c r="O234" s="9"/>
      <c r="P234" s="9"/>
      <c r="Q234" s="9"/>
    </row>
    <row r="235" spans="1:17" x14ac:dyDescent="0.25">
      <c r="A235" s="9"/>
      <c r="B235" s="9"/>
      <c r="C235" s="9"/>
      <c r="D235" s="9"/>
      <c r="E235" s="9"/>
      <c r="F235" s="22"/>
      <c r="G235" s="9"/>
      <c r="H235" s="9"/>
      <c r="I235" s="9"/>
      <c r="J235" s="9"/>
      <c r="K235" s="9"/>
      <c r="L235" s="18"/>
      <c r="M235" s="14"/>
      <c r="N235" s="9"/>
      <c r="O235" s="9"/>
      <c r="P235" s="9"/>
      <c r="Q235" s="9"/>
    </row>
    <row r="236" spans="1:17" x14ac:dyDescent="0.25">
      <c r="A236" s="9"/>
      <c r="B236" s="9"/>
      <c r="C236" s="9"/>
      <c r="D236" s="9"/>
      <c r="E236" s="9"/>
      <c r="F236" s="22"/>
      <c r="G236" s="9"/>
      <c r="H236" s="9"/>
      <c r="I236" s="9"/>
      <c r="J236" s="9"/>
      <c r="K236" s="9"/>
      <c r="L236" s="18"/>
      <c r="M236" s="14"/>
      <c r="N236" s="9"/>
      <c r="O236" s="9"/>
      <c r="P236" s="9"/>
      <c r="Q236" s="9"/>
    </row>
    <row r="237" spans="1:17" x14ac:dyDescent="0.25">
      <c r="A237" s="9"/>
      <c r="B237" s="9"/>
      <c r="C237" s="9"/>
      <c r="D237" s="9"/>
      <c r="E237" s="9"/>
      <c r="F237" s="22"/>
      <c r="G237" s="9"/>
      <c r="H237" s="9"/>
      <c r="I237" s="9"/>
      <c r="J237" s="9"/>
      <c r="K237" s="9"/>
      <c r="L237" s="18"/>
      <c r="M237" s="14"/>
      <c r="N237" s="9"/>
      <c r="O237" s="9"/>
      <c r="P237" s="9"/>
      <c r="Q237" s="9"/>
    </row>
    <row r="238" spans="1:17" x14ac:dyDescent="0.25">
      <c r="A238" s="9"/>
      <c r="B238" s="9"/>
      <c r="C238" s="9"/>
      <c r="D238" s="9"/>
      <c r="E238" s="9"/>
      <c r="F238" s="22"/>
      <c r="G238" s="9"/>
      <c r="H238" s="9"/>
      <c r="I238" s="9"/>
      <c r="J238" s="9"/>
      <c r="K238" s="9"/>
      <c r="L238" s="18"/>
      <c r="M238" s="14"/>
      <c r="N238" s="9"/>
      <c r="O238" s="9"/>
      <c r="P238" s="9"/>
      <c r="Q238" s="9"/>
    </row>
    <row r="239" spans="1:17" x14ac:dyDescent="0.25">
      <c r="A239" s="9"/>
      <c r="B239" s="9"/>
      <c r="C239" s="9"/>
      <c r="D239" s="9"/>
      <c r="E239" s="9"/>
      <c r="F239" s="22"/>
      <c r="G239" s="9"/>
      <c r="H239" s="9"/>
      <c r="I239" s="9"/>
      <c r="J239" s="9"/>
      <c r="K239" s="9"/>
      <c r="L239" s="18"/>
      <c r="M239" s="14"/>
      <c r="N239" s="9"/>
      <c r="O239" s="9"/>
      <c r="P239" s="9"/>
      <c r="Q239" s="9"/>
    </row>
    <row r="240" spans="1:17" x14ac:dyDescent="0.25">
      <c r="A240" s="9"/>
      <c r="B240" s="9"/>
      <c r="C240" s="9"/>
      <c r="D240" s="9"/>
      <c r="E240" s="9"/>
      <c r="F240" s="22"/>
      <c r="G240" s="9"/>
      <c r="H240" s="9"/>
      <c r="I240" s="9"/>
      <c r="J240" s="9"/>
      <c r="K240" s="9"/>
      <c r="L240" s="18"/>
      <c r="M240" s="14"/>
      <c r="N240" s="9"/>
      <c r="O240" s="9"/>
      <c r="P240" s="9"/>
      <c r="Q240" s="9"/>
    </row>
    <row r="241" spans="1:17" x14ac:dyDescent="0.25">
      <c r="A241" s="9"/>
      <c r="B241" s="9"/>
      <c r="C241" s="9"/>
      <c r="D241" s="9"/>
      <c r="E241" s="9"/>
      <c r="F241" s="22"/>
      <c r="G241" s="9"/>
      <c r="H241" s="9"/>
      <c r="I241" s="9"/>
      <c r="J241" s="9"/>
      <c r="K241" s="9"/>
      <c r="L241" s="18"/>
      <c r="M241" s="14"/>
      <c r="N241" s="9"/>
      <c r="O241" s="9"/>
      <c r="P241" s="9"/>
      <c r="Q241" s="9"/>
    </row>
    <row r="242" spans="1:17" x14ac:dyDescent="0.25">
      <c r="A242" s="9"/>
      <c r="B242" s="9"/>
      <c r="C242" s="9"/>
      <c r="D242" s="9"/>
      <c r="E242" s="9"/>
      <c r="F242" s="22"/>
      <c r="G242" s="9"/>
      <c r="H242" s="9"/>
      <c r="I242" s="9"/>
      <c r="J242" s="9"/>
      <c r="K242" s="9"/>
      <c r="L242" s="18"/>
      <c r="M242" s="14"/>
      <c r="N242" s="9"/>
      <c r="O242" s="9"/>
      <c r="P242" s="9"/>
      <c r="Q242" s="9"/>
    </row>
    <row r="243" spans="1:17" x14ac:dyDescent="0.25">
      <c r="A243" s="9"/>
      <c r="B243" s="9"/>
      <c r="C243" s="9"/>
      <c r="D243" s="9"/>
      <c r="E243" s="9"/>
      <c r="F243" s="22"/>
      <c r="G243" s="9"/>
      <c r="H243" s="9"/>
      <c r="I243" s="9"/>
      <c r="J243" s="9"/>
      <c r="K243" s="9"/>
      <c r="L243" s="18"/>
      <c r="M243" s="14"/>
      <c r="N243" s="9"/>
      <c r="O243" s="9"/>
      <c r="P243" s="9"/>
      <c r="Q243" s="9"/>
    </row>
    <row r="244" spans="1:17" x14ac:dyDescent="0.25">
      <c r="A244" s="9"/>
      <c r="B244" s="9"/>
      <c r="C244" s="9"/>
      <c r="D244" s="9"/>
      <c r="E244" s="9"/>
      <c r="F244" s="22"/>
      <c r="G244" s="9"/>
      <c r="H244" s="9"/>
      <c r="I244" s="9"/>
      <c r="J244" s="9"/>
      <c r="K244" s="9"/>
      <c r="L244" s="18"/>
      <c r="M244" s="14"/>
      <c r="N244" s="9"/>
      <c r="O244" s="9"/>
      <c r="P244" s="9"/>
      <c r="Q244" s="9"/>
    </row>
    <row r="245" spans="1:17" x14ac:dyDescent="0.25">
      <c r="A245" s="9"/>
      <c r="B245" s="9"/>
      <c r="C245" s="9"/>
      <c r="D245" s="9"/>
      <c r="E245" s="9"/>
      <c r="F245" s="22"/>
      <c r="G245" s="9"/>
      <c r="H245" s="9"/>
      <c r="I245" s="9"/>
      <c r="J245" s="9"/>
      <c r="K245" s="9"/>
      <c r="L245" s="18"/>
      <c r="M245" s="14"/>
      <c r="N245" s="9"/>
      <c r="O245" s="9"/>
      <c r="P245" s="9"/>
      <c r="Q245" s="9"/>
    </row>
    <row r="246" spans="1:17" x14ac:dyDescent="0.25">
      <c r="A246" s="9"/>
      <c r="B246" s="9"/>
      <c r="C246" s="9"/>
      <c r="D246" s="9"/>
      <c r="E246" s="9"/>
      <c r="F246" s="22"/>
      <c r="G246" s="9"/>
      <c r="H246" s="9"/>
      <c r="I246" s="9"/>
      <c r="J246" s="9"/>
      <c r="K246" s="9"/>
      <c r="L246" s="18"/>
      <c r="M246" s="14"/>
      <c r="N246" s="9"/>
      <c r="O246" s="9"/>
      <c r="P246" s="9"/>
      <c r="Q246" s="9"/>
    </row>
    <row r="247" spans="1:17" x14ac:dyDescent="0.25">
      <c r="A247" s="9"/>
      <c r="B247" s="9"/>
      <c r="C247" s="9"/>
      <c r="D247" s="9"/>
      <c r="E247" s="9"/>
      <c r="F247" s="22"/>
      <c r="G247" s="9"/>
      <c r="H247" s="9"/>
      <c r="I247" s="9"/>
      <c r="J247" s="9"/>
      <c r="K247" s="9"/>
      <c r="L247" s="18"/>
      <c r="M247" s="14"/>
      <c r="N247" s="9"/>
      <c r="O247" s="9"/>
      <c r="P247" s="9"/>
      <c r="Q247" s="9"/>
    </row>
    <row r="248" spans="1:17" x14ac:dyDescent="0.25">
      <c r="A248" s="9"/>
      <c r="B248" s="9"/>
      <c r="C248" s="9"/>
      <c r="D248" s="9"/>
      <c r="E248" s="9"/>
      <c r="F248" s="22"/>
      <c r="G248" s="9"/>
      <c r="H248" s="9"/>
      <c r="I248" s="9"/>
      <c r="J248" s="9"/>
      <c r="K248" s="9"/>
      <c r="L248" s="18"/>
      <c r="M248" s="14"/>
      <c r="N248" s="9"/>
      <c r="O248" s="9"/>
      <c r="P248" s="9"/>
      <c r="Q248" s="9"/>
    </row>
    <row r="249" spans="1:17" x14ac:dyDescent="0.25">
      <c r="A249" s="9"/>
      <c r="B249" s="9"/>
      <c r="C249" s="9"/>
      <c r="D249" s="9"/>
      <c r="E249" s="9"/>
      <c r="F249" s="22"/>
      <c r="G249" s="9"/>
      <c r="H249" s="9"/>
      <c r="I249" s="9"/>
      <c r="J249" s="9"/>
      <c r="K249" s="9"/>
      <c r="L249" s="18"/>
      <c r="M249" s="14"/>
      <c r="N249" s="9"/>
      <c r="O249" s="9"/>
      <c r="P249" s="9"/>
      <c r="Q249" s="9"/>
    </row>
    <row r="250" spans="1:17" x14ac:dyDescent="0.25">
      <c r="A250" s="9"/>
      <c r="B250" s="9"/>
      <c r="C250" s="9"/>
      <c r="D250" s="9"/>
      <c r="E250" s="9"/>
      <c r="F250" s="22"/>
      <c r="G250" s="9"/>
      <c r="H250" s="9"/>
      <c r="I250" s="9"/>
      <c r="J250" s="9"/>
      <c r="K250" s="9"/>
      <c r="L250" s="18"/>
      <c r="M250" s="14"/>
      <c r="N250" s="9"/>
      <c r="O250" s="9"/>
      <c r="P250" s="9"/>
      <c r="Q250" s="9"/>
    </row>
    <row r="251" spans="1:17" x14ac:dyDescent="0.25">
      <c r="A251" s="9"/>
      <c r="B251" s="9"/>
      <c r="C251" s="9"/>
      <c r="D251" s="9"/>
      <c r="E251" s="9"/>
      <c r="F251" s="22"/>
      <c r="G251" s="9"/>
      <c r="H251" s="9"/>
      <c r="I251" s="9"/>
      <c r="J251" s="9"/>
      <c r="K251" s="9"/>
      <c r="L251" s="18"/>
      <c r="M251" s="14"/>
      <c r="N251" s="9"/>
      <c r="O251" s="9"/>
      <c r="P251" s="9"/>
      <c r="Q251" s="9"/>
    </row>
    <row r="252" spans="1:17" x14ac:dyDescent="0.25">
      <c r="A252" s="9"/>
      <c r="B252" s="9"/>
      <c r="C252" s="9"/>
      <c r="D252" s="9"/>
      <c r="E252" s="9"/>
      <c r="F252" s="22"/>
      <c r="G252" s="9"/>
      <c r="H252" s="9"/>
      <c r="I252" s="9"/>
      <c r="J252" s="9"/>
      <c r="K252" s="9"/>
      <c r="L252" s="18"/>
      <c r="M252" s="14"/>
      <c r="N252" s="9"/>
      <c r="O252" s="9"/>
      <c r="P252" s="9"/>
      <c r="Q252" s="9"/>
    </row>
    <row r="253" spans="1:17" x14ac:dyDescent="0.25">
      <c r="A253" s="9"/>
      <c r="B253" s="9"/>
      <c r="C253" s="9"/>
      <c r="D253" s="9"/>
      <c r="E253" s="9"/>
      <c r="F253" s="22"/>
      <c r="G253" s="9"/>
      <c r="H253" s="9"/>
      <c r="I253" s="9"/>
      <c r="J253" s="9"/>
      <c r="K253" s="9"/>
      <c r="L253" s="18"/>
      <c r="M253" s="14"/>
      <c r="N253" s="9"/>
      <c r="O253" s="9"/>
      <c r="P253" s="9"/>
      <c r="Q253" s="9"/>
    </row>
    <row r="254" spans="1:17" x14ac:dyDescent="0.25">
      <c r="A254" s="9"/>
      <c r="B254" s="9"/>
      <c r="C254" s="9"/>
      <c r="D254" s="9"/>
      <c r="E254" s="9"/>
      <c r="F254" s="22"/>
      <c r="G254" s="9"/>
      <c r="H254" s="9"/>
      <c r="I254" s="9"/>
      <c r="J254" s="9"/>
      <c r="K254" s="9"/>
      <c r="L254" s="18"/>
      <c r="M254" s="14"/>
      <c r="N254" s="9"/>
      <c r="O254" s="9"/>
      <c r="P254" s="9"/>
      <c r="Q254" s="9"/>
    </row>
    <row r="255" spans="1:17" x14ac:dyDescent="0.25">
      <c r="A255" s="9"/>
      <c r="B255" s="9"/>
      <c r="C255" s="9"/>
      <c r="D255" s="9"/>
      <c r="E255" s="9"/>
      <c r="F255" s="22"/>
      <c r="G255" s="9"/>
      <c r="H255" s="9"/>
      <c r="I255" s="9"/>
      <c r="J255" s="9"/>
      <c r="K255" s="9"/>
      <c r="L255" s="18"/>
      <c r="M255" s="14"/>
      <c r="N255" s="9"/>
      <c r="O255" s="9"/>
      <c r="P255" s="9"/>
      <c r="Q255" s="9"/>
    </row>
    <row r="256" spans="1:17" x14ac:dyDescent="0.25">
      <c r="A256" s="9"/>
      <c r="B256" s="9"/>
      <c r="C256" s="9"/>
      <c r="D256" s="9"/>
      <c r="E256" s="9"/>
      <c r="F256" s="22"/>
      <c r="G256" s="9"/>
      <c r="H256" s="9"/>
      <c r="I256" s="9"/>
      <c r="J256" s="9"/>
      <c r="K256" s="9"/>
      <c r="L256" s="18"/>
      <c r="M256" s="14"/>
      <c r="N256" s="9"/>
      <c r="O256" s="9"/>
      <c r="P256" s="9"/>
      <c r="Q256" s="9"/>
    </row>
  </sheetData>
  <phoneticPr fontId="3" type="noConversion"/>
  <pageMargins left="0.25" right="0.25" top="0.75" bottom="0.75" header="0.3" footer="0.3"/>
  <pageSetup paperSize="5" scale="90" fitToHeight="0" orientation="landscape" r:id="rId1"/>
  <headerFooter alignWithMargins="0"/>
  <rowBreaks count="13" manualBreakCount="13">
    <brk id="8" max="16383" man="1"/>
    <brk id="13" max="15" man="1"/>
    <brk id="27" max="15" man="1"/>
    <brk id="41" max="15" man="1"/>
    <brk id="53" max="15" man="1"/>
    <brk id="56" max="15" man="1"/>
    <brk id="58" max="15" man="1"/>
    <brk id="59" max="15" man="1"/>
    <brk id="61" max="16383" man="1"/>
    <brk id="63" max="15" man="1"/>
    <brk id="64" max="15" man="1"/>
    <brk id="68" max="15" man="1"/>
    <brk id="7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Sycks</dc:creator>
  <cp:lastModifiedBy>Chris Sycks</cp:lastModifiedBy>
  <cp:lastPrinted>2012-06-18T19:32:18Z</cp:lastPrinted>
  <dcterms:created xsi:type="dcterms:W3CDTF">2012-04-10T15:05:55Z</dcterms:created>
  <dcterms:modified xsi:type="dcterms:W3CDTF">2012-07-20T14:01:55Z</dcterms:modified>
</cp:coreProperties>
</file>